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605" windowHeight="778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D60" i="1"/>
  <c r="E60" i="1"/>
  <c r="F60" i="1"/>
  <c r="G60" i="1"/>
  <c r="C60" i="1"/>
  <c r="H17" i="1"/>
  <c r="H16" i="1"/>
  <c r="H22" i="1"/>
  <c r="H21" i="1"/>
  <c r="H24" i="1"/>
  <c r="H25" i="1"/>
  <c r="H26" i="1"/>
  <c r="H27" i="1"/>
  <c r="H28" i="1"/>
  <c r="H29" i="1"/>
</calcChain>
</file>

<file path=xl/sharedStrings.xml><?xml version="1.0" encoding="utf-8"?>
<sst xmlns="http://schemas.openxmlformats.org/spreadsheetml/2006/main" count="85" uniqueCount="61">
  <si>
    <t>2016</t>
  </si>
  <si>
    <t>2017</t>
  </si>
  <si>
    <t>2018</t>
  </si>
  <si>
    <t>2019</t>
  </si>
  <si>
    <t>2020</t>
  </si>
  <si>
    <t>Total general</t>
  </si>
  <si>
    <t>Programa Mejoramiento de la Cobertura y la Calidad Educativa (GU-L1087)</t>
  </si>
  <si>
    <t>Habilitación y remozamiento de centros escolares para los niveles preprimario y primario</t>
  </si>
  <si>
    <t>Habilitación de centros escolares para el nivel preprimario</t>
  </si>
  <si>
    <t>Contratación de 2000 educadores a través de OPF</t>
  </si>
  <si>
    <t>Transferencia a OPF Valija didáctica</t>
  </si>
  <si>
    <t>Transferencia a OPF alimentación de alumnos</t>
  </si>
  <si>
    <t>Transferencia a OPF para aulas temporales</t>
  </si>
  <si>
    <t>Mejora de la calidad de la enseñanza y los aprendizajes</t>
  </si>
  <si>
    <t>Mejora de la calidad de 9000 docentes (Programa universitario)</t>
  </si>
  <si>
    <t>Promoción de la lectura, matemática y valores</t>
  </si>
  <si>
    <t>Gestión del programa de lectura</t>
  </si>
  <si>
    <t>Campaña de lectura</t>
  </si>
  <si>
    <t>Presupuesto detallado GU-L1087</t>
  </si>
  <si>
    <t>Capacitación de maestros de preprimaria PADEP (Mínimo 3000 docentes)</t>
  </si>
  <si>
    <t>11.00.000.002</t>
  </si>
  <si>
    <t>11.00.000.003</t>
  </si>
  <si>
    <t>14.01.000.002</t>
  </si>
  <si>
    <t>20.00.000.002</t>
  </si>
  <si>
    <t>21.00.000.001</t>
  </si>
  <si>
    <t>11.01.000.001</t>
  </si>
  <si>
    <t>11.01.000.004</t>
  </si>
  <si>
    <t>05.00.000.002</t>
  </si>
  <si>
    <t>Programa Institucional Mineduc</t>
  </si>
  <si>
    <t>Adquisicion de 2000 modulos educativos prefabricados</t>
  </si>
  <si>
    <t>Año 1</t>
  </si>
  <si>
    <t>Año 2</t>
  </si>
  <si>
    <t>Año 3</t>
  </si>
  <si>
    <t>Transferencia a OPF utiles escolares</t>
  </si>
  <si>
    <t>Año 4</t>
  </si>
  <si>
    <t>Año 5</t>
  </si>
  <si>
    <t>Adquisicion de mobiliario escolar para 2000 modulos educativos prefabricados</t>
  </si>
  <si>
    <t>Remozamiento de las aulas deterioradas en preprimaria y primaria</t>
  </si>
  <si>
    <t>Monolingue</t>
  </si>
  <si>
    <t>Bilingue</t>
  </si>
  <si>
    <t>Adquisición de libros</t>
  </si>
  <si>
    <t>Adquisición de textos</t>
  </si>
  <si>
    <t>Adquisición de textos preprimaria monolingue</t>
  </si>
  <si>
    <t>Adquisición de textos de primaria monolingue</t>
  </si>
  <si>
    <t>Adquisición de textos preprimaria bilingue</t>
  </si>
  <si>
    <t>Adquisición de textos de primaria bilingue</t>
  </si>
  <si>
    <t>Pago de PISA</t>
  </si>
  <si>
    <t>Talleres de capacitación programa de lectura</t>
  </si>
  <si>
    <t>Administración, Supervisión y Evaluación</t>
  </si>
  <si>
    <t>Administración, supervisión y monitoreo</t>
  </si>
  <si>
    <t>Evaluación</t>
  </si>
  <si>
    <t>12.01.000.005</t>
  </si>
  <si>
    <t>11.01.000.007</t>
  </si>
  <si>
    <t>11.02.000.04</t>
  </si>
  <si>
    <t>11.01.000.003</t>
  </si>
  <si>
    <t>12.01.000.004</t>
  </si>
  <si>
    <t>11.02.000.002</t>
  </si>
  <si>
    <t>12.02.000.002</t>
  </si>
  <si>
    <t>900 escuelas de preprimaria</t>
  </si>
  <si>
    <t>2,100 escuelas de primaria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</si>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</sst>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300A]\ * #,##0_ ;_-[$$-300A]\ * \-#,##0\ ;_-[$$-300A]\ * &quot;-&quot;_ ;_-@_ "/>
  </numFmts>
  <fonts count="7" x14ac:knownFonts="1">
    <font>
      <sz val="10"/>
      <name val="Arial"/>
      <family val="2"/>
    </font>
    <font>
      <sz val="10"/>
      <name val="Arial"/>
      <family val="2"/>
    </font>
    <font>
      <sz val="22"/>
      <name val="Gotham Book"/>
      <family val="3"/>
    </font>
    <font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Gotham Book"/>
      <family val="3"/>
    </font>
    <font>
      <b/>
      <sz val="7.5"/>
      <color theme="0"/>
      <name val="Gotham Book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rgb="FFDCE6F1"/>
        <bgColor rgb="FFDCE6F1"/>
      </patternFill>
    </fill>
    <fill>
      <patternFill patternType="solid">
        <fgColor theme="4" tint="0.59996337778862885"/>
        <bgColor rgb="FFDCE6F1"/>
      </patternFill>
    </fill>
    <fill>
      <patternFill patternType="solid">
        <fgColor theme="4" tint="-0.24994659260841701"/>
        <bgColor indexed="64"/>
      </patternFill>
    </fill>
  </fills>
  <borders count="23">
    <border>
      <left/>
      <right/>
      <top/>
      <bottom/>
      <diagonal/>
    </border>
    <border>
      <left style="thick">
        <color theme="4" tint="-0.249977111117893"/>
      </left>
      <right/>
      <top style="thick">
        <color theme="4" tint="-0.249977111117893"/>
      </top>
      <bottom style="thin">
        <color theme="4" tint="0.79998168889431442"/>
      </bottom>
      <diagonal/>
    </border>
    <border>
      <left/>
      <right/>
      <top style="thick">
        <color theme="4" tint="-0.249977111117893"/>
      </top>
      <bottom style="thin">
        <color theme="4" tint="-0.249977111117893"/>
      </bottom>
      <diagonal/>
    </border>
    <border>
      <left/>
      <right/>
      <top style="thick">
        <color theme="4" tint="-0.249977111117893"/>
      </top>
      <bottom style="thin">
        <color theme="4" tint="0.59999389629810485"/>
      </bottom>
      <diagonal/>
    </border>
    <border>
      <left/>
      <right style="thick">
        <color theme="4" tint="-0.249977111117893"/>
      </right>
      <top style="thick">
        <color theme="4" tint="-0.249977111117893"/>
      </top>
      <bottom style="thin">
        <color theme="4" tint="0.79998168889431442"/>
      </bottom>
      <diagonal/>
    </border>
    <border>
      <left style="medium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thin">
        <color theme="4" tint="0.59996337778862885"/>
      </right>
      <top style="thin">
        <color theme="4" tint="-0.24994659260841701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-0.24994659260841701"/>
      </top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theme="4" tint="-0.24994659260841701"/>
      </right>
      <top style="thin">
        <color theme="4" tint="-0.24994659260841701"/>
      </top>
      <bottom style="thin">
        <color theme="4" tint="0.59996337778862885"/>
      </bottom>
      <diagonal/>
    </border>
    <border>
      <left style="medium">
        <color theme="4" tint="-0.24994659260841701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theme="4" tint="-0.24994659260841701"/>
      </left>
      <right style="thin">
        <color theme="4" tint="0.59996337778862885"/>
      </right>
      <top style="thin">
        <color theme="4" tint="0.59996337778862885"/>
      </top>
      <bottom style="thin">
        <color theme="4" tint="-0.24994659260841701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-0.24994659260841701"/>
      </bottom>
      <diagonal/>
    </border>
    <border>
      <left style="thin">
        <color theme="4" tint="0.59996337778862885"/>
      </left>
      <right style="medium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ill="1"/>
    <xf numFmtId="0" fontId="4" fillId="5" borderId="5" xfId="0" applyFont="1" applyFill="1" applyBorder="1" applyAlignment="1">
      <alignment horizontal="left" indent="2"/>
    </xf>
    <xf numFmtId="0" fontId="4" fillId="5" borderId="6" xfId="0" applyFont="1" applyFill="1" applyBorder="1" applyAlignment="1">
      <alignment horizontal="left" indent="2"/>
    </xf>
    <xf numFmtId="164" fontId="4" fillId="5" borderId="6" xfId="0" applyNumberFormat="1" applyFont="1" applyFill="1" applyBorder="1"/>
    <xf numFmtId="164" fontId="4" fillId="5" borderId="7" xfId="0" applyNumberFormat="1" applyFont="1" applyFill="1" applyBorder="1"/>
    <xf numFmtId="0" fontId="3" fillId="4" borderId="8" xfId="0" applyFont="1" applyFill="1" applyBorder="1" applyAlignment="1">
      <alignment horizontal="left" indent="3"/>
    </xf>
    <xf numFmtId="0" fontId="3" fillId="4" borderId="9" xfId="0" applyFont="1" applyFill="1" applyBorder="1" applyAlignment="1">
      <alignment horizontal="center"/>
    </xf>
    <xf numFmtId="164" fontId="3" fillId="4" borderId="9" xfId="0" applyNumberFormat="1" applyFont="1" applyFill="1" applyBorder="1"/>
    <xf numFmtId="164" fontId="3" fillId="4" borderId="10" xfId="0" applyNumberFormat="1" applyFont="1" applyFill="1" applyBorder="1"/>
    <xf numFmtId="0" fontId="3" fillId="0" borderId="8" xfId="0" applyFont="1" applyFill="1" applyBorder="1" applyAlignment="1">
      <alignment horizontal="left" indent="4"/>
    </xf>
    <xf numFmtId="0" fontId="3" fillId="0" borderId="9" xfId="0" applyFont="1" applyFill="1" applyBorder="1" applyAlignment="1">
      <alignment horizontal="center"/>
    </xf>
    <xf numFmtId="164" fontId="3" fillId="0" borderId="9" xfId="0" applyNumberFormat="1" applyFont="1" applyFill="1" applyBorder="1"/>
    <xf numFmtId="164" fontId="3" fillId="0" borderId="10" xfId="0" applyNumberFormat="1" applyFont="1" applyFill="1" applyBorder="1"/>
    <xf numFmtId="0" fontId="3" fillId="0" borderId="8" xfId="0" applyFont="1" applyFill="1" applyBorder="1" applyAlignment="1">
      <alignment horizontal="left" indent="6"/>
    </xf>
    <xf numFmtId="0" fontId="4" fillId="5" borderId="8" xfId="0" applyFont="1" applyFill="1" applyBorder="1" applyAlignment="1">
      <alignment horizontal="left" indent="2"/>
    </xf>
    <xf numFmtId="0" fontId="4" fillId="5" borderId="9" xfId="0" applyFont="1" applyFill="1" applyBorder="1" applyAlignment="1">
      <alignment horizontal="center"/>
    </xf>
    <xf numFmtId="164" fontId="4" fillId="5" borderId="9" xfId="0" applyNumberFormat="1" applyFont="1" applyFill="1" applyBorder="1"/>
    <xf numFmtId="164" fontId="4" fillId="5" borderId="10" xfId="0" applyNumberFormat="1" applyFont="1" applyFill="1" applyBorder="1"/>
    <xf numFmtId="0" fontId="3" fillId="0" borderId="8" xfId="0" applyFont="1" applyFill="1" applyBorder="1" applyAlignment="1">
      <alignment horizontal="left" indent="5"/>
    </xf>
    <xf numFmtId="0" fontId="0" fillId="4" borderId="8" xfId="0" applyFont="1" applyFill="1" applyBorder="1" applyAlignment="1">
      <alignment horizontal="left" indent="3"/>
    </xf>
    <xf numFmtId="0" fontId="0" fillId="4" borderId="9" xfId="0" applyFont="1" applyFill="1" applyBorder="1" applyAlignment="1">
      <alignment horizontal="center"/>
    </xf>
    <xf numFmtId="164" fontId="0" fillId="4" borderId="9" xfId="0" applyNumberFormat="1" applyFont="1" applyFill="1" applyBorder="1"/>
    <xf numFmtId="164" fontId="0" fillId="4" borderId="10" xfId="0" applyNumberFormat="1" applyFont="1" applyFill="1" applyBorder="1"/>
    <xf numFmtId="0" fontId="3" fillId="3" borderId="8" xfId="0" applyFont="1" applyFill="1" applyBorder="1" applyAlignment="1">
      <alignment horizontal="left" indent="5"/>
    </xf>
    <xf numFmtId="0" fontId="3" fillId="3" borderId="9" xfId="0" applyFont="1" applyFill="1" applyBorder="1" applyAlignment="1">
      <alignment horizontal="center"/>
    </xf>
    <xf numFmtId="164" fontId="3" fillId="3" borderId="9" xfId="0" applyNumberFormat="1" applyFont="1" applyFill="1" applyBorder="1"/>
    <xf numFmtId="164" fontId="3" fillId="3" borderId="10" xfId="0" applyNumberFormat="1" applyFont="1" applyFill="1" applyBorder="1"/>
    <xf numFmtId="0" fontId="3" fillId="3" borderId="8" xfId="0" applyFont="1" applyFill="1" applyBorder="1" applyAlignment="1">
      <alignment horizontal="left" indent="3"/>
    </xf>
    <xf numFmtId="0" fontId="3" fillId="0" borderId="8" xfId="0" applyFont="1" applyFill="1" applyBorder="1" applyAlignment="1">
      <alignment horizontal="left" indent="3"/>
    </xf>
    <xf numFmtId="0" fontId="4" fillId="5" borderId="11" xfId="0" applyFont="1" applyFill="1" applyBorder="1" applyAlignment="1">
      <alignment horizontal="left" wrapText="1"/>
    </xf>
    <xf numFmtId="0" fontId="4" fillId="5" borderId="12" xfId="0" applyFont="1" applyFill="1" applyBorder="1" applyAlignment="1">
      <alignment horizontal="left" wrapText="1"/>
    </xf>
    <xf numFmtId="164" fontId="4" fillId="5" borderId="12" xfId="0" applyNumberFormat="1" applyFont="1" applyFill="1" applyBorder="1"/>
    <xf numFmtId="164" fontId="4" fillId="5" borderId="13" xfId="0" applyNumberFormat="1" applyFont="1" applyFill="1" applyBorder="1"/>
    <xf numFmtId="0" fontId="3" fillId="0" borderId="14" xfId="0" applyFont="1" applyFill="1" applyBorder="1" applyAlignment="1">
      <alignment horizontal="left" indent="6"/>
    </xf>
    <xf numFmtId="0" fontId="3" fillId="0" borderId="15" xfId="0" applyFont="1" applyFill="1" applyBorder="1" applyAlignment="1">
      <alignment horizontal="center"/>
    </xf>
    <xf numFmtId="164" fontId="3" fillId="0" borderId="15" xfId="0" applyNumberFormat="1" applyFont="1" applyFill="1" applyBorder="1"/>
    <xf numFmtId="164" fontId="3" fillId="0" borderId="16" xfId="0" applyNumberFormat="1" applyFont="1" applyFill="1" applyBorder="1"/>
    <xf numFmtId="0" fontId="3" fillId="0" borderId="17" xfId="0" applyFont="1" applyFill="1" applyBorder="1" applyAlignment="1">
      <alignment horizontal="left" indent="6"/>
    </xf>
    <xf numFmtId="0" fontId="3" fillId="0" borderId="18" xfId="0" applyFont="1" applyFill="1" applyBorder="1" applyAlignment="1">
      <alignment horizontal="center"/>
    </xf>
    <xf numFmtId="164" fontId="3" fillId="0" borderId="18" xfId="0" applyNumberFormat="1" applyFont="1" applyFill="1" applyBorder="1"/>
    <xf numFmtId="164" fontId="3" fillId="0" borderId="19" xfId="0" applyNumberFormat="1" applyFont="1" applyFill="1" applyBorder="1"/>
    <xf numFmtId="0" fontId="3" fillId="0" borderId="20" xfId="0" applyFont="1" applyFill="1" applyBorder="1" applyAlignment="1">
      <alignment horizontal="left" indent="6"/>
    </xf>
    <xf numFmtId="0" fontId="3" fillId="0" borderId="21" xfId="0" applyFont="1" applyFill="1" applyBorder="1" applyAlignment="1">
      <alignment horizontal="center"/>
    </xf>
    <xf numFmtId="164" fontId="3" fillId="0" borderId="21" xfId="0" applyNumberFormat="1" applyFont="1" applyFill="1" applyBorder="1"/>
    <xf numFmtId="164" fontId="3" fillId="0" borderId="22" xfId="0" applyNumberFormat="1" applyFont="1" applyFill="1" applyBorder="1"/>
    <xf numFmtId="9" fontId="4" fillId="5" borderId="11" xfId="1" applyFont="1" applyFill="1" applyBorder="1" applyAlignment="1">
      <alignment horizontal="right" wrapText="1"/>
    </xf>
    <xf numFmtId="0" fontId="5" fillId="2" borderId="1" xfId="0" applyFont="1" applyFill="1" applyBorder="1"/>
    <xf numFmtId="164" fontId="5" fillId="2" borderId="3" xfId="0" applyNumberFormat="1" applyFont="1" applyFill="1" applyBorder="1" applyAlignment="1">
      <alignment horizontal="center"/>
    </xf>
    <xf numFmtId="164" fontId="5" fillId="2" borderId="4" xfId="0" applyNumberFormat="1" applyFont="1" applyFill="1" applyBorder="1"/>
    <xf numFmtId="164" fontId="6" fillId="2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0"/>
  <sheetViews>
    <sheetView tabSelected="1" workbookViewId="0">
      <selection activeCell="C63" sqref="C63"/>
    </sheetView>
  </sheetViews>
  <sheetFormatPr defaultColWidth="11.42578125" defaultRowHeight="12.75" x14ac:dyDescent="0.2"/>
  <cols>
    <col min="1" max="1" width="84.7109375" bestFit="1" customWidth="1"/>
    <col min="2" max="2" width="26.28515625" bestFit="1" customWidth="1"/>
    <col min="3" max="3" width="15" bestFit="1" customWidth="1"/>
    <col min="4" max="4" width="14.42578125" bestFit="1" customWidth="1"/>
    <col min="5" max="5" width="15" bestFit="1" customWidth="1"/>
    <col min="6" max="6" width="14.42578125" bestFit="1" customWidth="1"/>
    <col min="7" max="7" width="13.28515625" bestFit="1" customWidth="1"/>
    <col min="8" max="8" width="18" bestFit="1" customWidth="1"/>
    <col min="10" max="10" width="14" bestFit="1" customWidth="1"/>
  </cols>
  <sheetData>
    <row r="2" spans="1:8" x14ac:dyDescent="0.2">
      <c r="A2" s="1" t="s">
        <v>18</v>
      </c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ht="13.5" thickBot="1" x14ac:dyDescent="0.25"/>
    <row r="5" spans="1:8" ht="14.25" thickTop="1" thickBot="1" x14ac:dyDescent="0.25">
      <c r="A5" s="48" t="s">
        <v>6</v>
      </c>
      <c r="B5" s="51" t="s">
        <v>28</v>
      </c>
      <c r="C5" s="49" t="s">
        <v>0</v>
      </c>
      <c r="D5" s="49" t="s">
        <v>1</v>
      </c>
      <c r="E5" s="49" t="s">
        <v>2</v>
      </c>
      <c r="F5" s="49" t="s">
        <v>3</v>
      </c>
      <c r="G5" s="49" t="s">
        <v>4</v>
      </c>
      <c r="H5" s="50" t="s">
        <v>5</v>
      </c>
    </row>
    <row r="6" spans="1:8" ht="15" x14ac:dyDescent="0.25">
      <c r="A6" s="3" t="s">
        <v>7</v>
      </c>
      <c r="B6" s="4"/>
      <c r="C6" s="5">
        <v>9561250</v>
      </c>
      <c r="D6" s="5">
        <v>25451150.040000003</v>
      </c>
      <c r="E6" s="5">
        <v>33535300.000000007</v>
      </c>
      <c r="F6" s="5">
        <v>19076899.990000002</v>
      </c>
      <c r="G6" s="5">
        <v>1186000</v>
      </c>
      <c r="H6" s="6">
        <v>88810600.030000016</v>
      </c>
    </row>
    <row r="7" spans="1:8" x14ac:dyDescent="0.2">
      <c r="A7" s="7" t="s">
        <v>8</v>
      </c>
      <c r="B7" s="8"/>
      <c r="C7" s="9">
        <v>3067750</v>
      </c>
      <c r="D7" s="9">
        <v>18957650.040000003</v>
      </c>
      <c r="E7" s="9">
        <v>27041800.000000007</v>
      </c>
      <c r="F7" s="9">
        <v>19076899.990000002</v>
      </c>
      <c r="G7" s="9">
        <v>1186000</v>
      </c>
      <c r="H7" s="10">
        <v>69330100.030000001</v>
      </c>
    </row>
    <row r="8" spans="1:8" x14ac:dyDescent="0.2">
      <c r="A8" s="11" t="s">
        <v>29</v>
      </c>
      <c r="B8" s="12" t="s">
        <v>26</v>
      </c>
      <c r="C8" s="13">
        <v>0</v>
      </c>
      <c r="D8" s="13">
        <v>8999999.9999999981</v>
      </c>
      <c r="E8" s="13">
        <v>13500000</v>
      </c>
      <c r="F8" s="13">
        <v>13500000</v>
      </c>
      <c r="G8" s="13">
        <v>0</v>
      </c>
      <c r="H8" s="14">
        <v>36000000</v>
      </c>
    </row>
    <row r="9" spans="1:8" x14ac:dyDescent="0.2">
      <c r="A9" s="11" t="s">
        <v>9</v>
      </c>
      <c r="B9" s="12" t="s">
        <v>25</v>
      </c>
      <c r="C9" s="13">
        <v>1364000</v>
      </c>
      <c r="D9" s="13">
        <v>6818899.9999999991</v>
      </c>
      <c r="E9" s="13">
        <v>9545799.9999999981</v>
      </c>
      <c r="F9" s="13">
        <v>4090899.9899999998</v>
      </c>
      <c r="G9" s="13">
        <v>0</v>
      </c>
      <c r="H9" s="14">
        <v>21819599.989999995</v>
      </c>
    </row>
    <row r="10" spans="1:8" x14ac:dyDescent="0.2">
      <c r="A10" s="11" t="s">
        <v>33</v>
      </c>
      <c r="B10" s="12" t="s">
        <v>20</v>
      </c>
      <c r="C10" s="13">
        <v>75000</v>
      </c>
      <c r="D10" s="13">
        <v>187500.02000000002</v>
      </c>
      <c r="E10" s="13">
        <v>600000</v>
      </c>
      <c r="F10" s="13">
        <v>300000</v>
      </c>
      <c r="G10" s="13">
        <v>0</v>
      </c>
      <c r="H10" s="14">
        <v>1162500.02</v>
      </c>
    </row>
    <row r="11" spans="1:8" x14ac:dyDescent="0.2">
      <c r="A11" s="11" t="s">
        <v>10</v>
      </c>
      <c r="B11" s="12" t="s">
        <v>21</v>
      </c>
      <c r="C11" s="13">
        <v>13000</v>
      </c>
      <c r="D11" s="13">
        <v>32500.02</v>
      </c>
      <c r="E11" s="13">
        <v>52000</v>
      </c>
      <c r="F11" s="13">
        <v>52000</v>
      </c>
      <c r="G11" s="13">
        <v>52000</v>
      </c>
      <c r="H11" s="14">
        <v>201500.02</v>
      </c>
    </row>
    <row r="12" spans="1:8" x14ac:dyDescent="0.2">
      <c r="A12" s="11" t="s">
        <v>11</v>
      </c>
      <c r="B12" s="12" t="s">
        <v>23</v>
      </c>
      <c r="C12" s="13">
        <v>141750</v>
      </c>
      <c r="D12" s="13">
        <v>708749.99999999988</v>
      </c>
      <c r="E12" s="13">
        <v>1134000</v>
      </c>
      <c r="F12" s="13">
        <v>1134000</v>
      </c>
      <c r="G12" s="13">
        <v>1134000</v>
      </c>
      <c r="H12" s="14">
        <v>4252500</v>
      </c>
    </row>
    <row r="13" spans="1:8" x14ac:dyDescent="0.2">
      <c r="A13" s="11" t="s">
        <v>36</v>
      </c>
      <c r="B13" s="12" t="s">
        <v>26</v>
      </c>
      <c r="C13" s="13">
        <v>500000</v>
      </c>
      <c r="D13" s="13">
        <v>750000</v>
      </c>
      <c r="E13" s="13">
        <v>750000</v>
      </c>
      <c r="F13" s="13">
        <v>0</v>
      </c>
      <c r="G13" s="13">
        <v>0</v>
      </c>
      <c r="H13" s="14">
        <v>2000000</v>
      </c>
    </row>
    <row r="14" spans="1:8" x14ac:dyDescent="0.2">
      <c r="A14" s="11" t="s">
        <v>12</v>
      </c>
      <c r="B14" s="12" t="s">
        <v>26</v>
      </c>
      <c r="C14" s="13">
        <v>974000</v>
      </c>
      <c r="D14" s="13">
        <v>1460000</v>
      </c>
      <c r="E14" s="13">
        <v>1460000</v>
      </c>
      <c r="F14" s="13">
        <v>0</v>
      </c>
      <c r="G14" s="13">
        <v>0</v>
      </c>
      <c r="H14" s="14">
        <v>3894000</v>
      </c>
    </row>
    <row r="15" spans="1:8" x14ac:dyDescent="0.2">
      <c r="A15" s="7" t="s">
        <v>37</v>
      </c>
      <c r="B15" s="8"/>
      <c r="C15" s="9">
        <v>6493500.0000000009</v>
      </c>
      <c r="D15" s="9">
        <v>6493500</v>
      </c>
      <c r="E15" s="9">
        <v>6493500</v>
      </c>
      <c r="F15" s="9">
        <v>0</v>
      </c>
      <c r="G15" s="9">
        <v>0</v>
      </c>
      <c r="H15" s="10">
        <v>19480500</v>
      </c>
    </row>
    <row r="16" spans="1:8" x14ac:dyDescent="0.2">
      <c r="A16" s="15" t="s">
        <v>58</v>
      </c>
      <c r="B16" s="12" t="s">
        <v>26</v>
      </c>
      <c r="C16" s="13">
        <v>1948049.99</v>
      </c>
      <c r="D16" s="13">
        <v>1948050</v>
      </c>
      <c r="E16" s="13">
        <v>1948050</v>
      </c>
      <c r="F16" s="13">
        <v>0</v>
      </c>
      <c r="G16" s="13">
        <v>0</v>
      </c>
      <c r="H16" s="14">
        <f>SUM(C16:G16)</f>
        <v>5844149.9900000002</v>
      </c>
    </row>
    <row r="17" spans="1:8" x14ac:dyDescent="0.2">
      <c r="A17" s="15" t="s">
        <v>59</v>
      </c>
      <c r="B17" s="12" t="s">
        <v>51</v>
      </c>
      <c r="C17" s="13">
        <v>4545450.01</v>
      </c>
      <c r="D17" s="13">
        <v>4545450</v>
      </c>
      <c r="E17" s="13">
        <v>4545450</v>
      </c>
      <c r="F17" s="13">
        <v>0</v>
      </c>
      <c r="G17" s="13">
        <v>0</v>
      </c>
      <c r="H17" s="14">
        <f>SUM(C17:G17)</f>
        <v>13636350.01</v>
      </c>
    </row>
    <row r="18" spans="1:8" ht="15" x14ac:dyDescent="0.25">
      <c r="A18" s="16" t="s">
        <v>13</v>
      </c>
      <c r="B18" s="17"/>
      <c r="C18" s="18">
        <v>17174225.98</v>
      </c>
      <c r="D18" s="18">
        <v>11568534.979999999</v>
      </c>
      <c r="E18" s="18">
        <v>18685274.000000004</v>
      </c>
      <c r="F18" s="18">
        <v>5921999.9999999991</v>
      </c>
      <c r="G18" s="18">
        <v>1174000</v>
      </c>
      <c r="H18" s="19">
        <v>54524034.960000008</v>
      </c>
    </row>
    <row r="19" spans="1:8" x14ac:dyDescent="0.2">
      <c r="A19" s="7" t="s">
        <v>14</v>
      </c>
      <c r="B19" s="8" t="s">
        <v>22</v>
      </c>
      <c r="C19" s="9">
        <v>6234000</v>
      </c>
      <c r="D19" s="9">
        <v>9351000</v>
      </c>
      <c r="E19" s="9">
        <v>6234000</v>
      </c>
      <c r="F19" s="9">
        <v>3117000</v>
      </c>
      <c r="G19" s="9">
        <v>0</v>
      </c>
      <c r="H19" s="10">
        <v>24936000</v>
      </c>
    </row>
    <row r="20" spans="1:8" x14ac:dyDescent="0.2">
      <c r="A20" s="7" t="s">
        <v>19</v>
      </c>
      <c r="B20" s="8"/>
      <c r="C20" s="9">
        <v>293500</v>
      </c>
      <c r="D20" s="9">
        <v>1467535</v>
      </c>
      <c r="E20" s="9">
        <v>2054549</v>
      </c>
      <c r="F20" s="9">
        <v>2055000</v>
      </c>
      <c r="G20" s="9">
        <v>1174000</v>
      </c>
      <c r="H20" s="10">
        <v>7044584</v>
      </c>
    </row>
    <row r="21" spans="1:8" s="2" customFormat="1" x14ac:dyDescent="0.2">
      <c r="A21" s="20" t="s">
        <v>38</v>
      </c>
      <c r="B21" s="12" t="s">
        <v>52</v>
      </c>
      <c r="C21" s="13">
        <v>176100</v>
      </c>
      <c r="D21" s="13">
        <v>880521</v>
      </c>
      <c r="E21" s="13">
        <v>1232729</v>
      </c>
      <c r="F21" s="13">
        <v>1233000</v>
      </c>
      <c r="G21" s="13">
        <v>704400</v>
      </c>
      <c r="H21" s="14">
        <f>SUM(C21:G21)</f>
        <v>4226750</v>
      </c>
    </row>
    <row r="22" spans="1:8" s="2" customFormat="1" x14ac:dyDescent="0.2">
      <c r="A22" s="20" t="s">
        <v>39</v>
      </c>
      <c r="B22" s="12" t="s">
        <v>53</v>
      </c>
      <c r="C22" s="13">
        <v>117400</v>
      </c>
      <c r="D22" s="13">
        <v>587014</v>
      </c>
      <c r="E22" s="13">
        <v>821820</v>
      </c>
      <c r="F22" s="13">
        <v>822000</v>
      </c>
      <c r="G22" s="13">
        <v>469600</v>
      </c>
      <c r="H22" s="14">
        <f>SUM(C22:G22)</f>
        <v>2817834</v>
      </c>
    </row>
    <row r="23" spans="1:8" x14ac:dyDescent="0.2">
      <c r="A23" s="21" t="s">
        <v>15</v>
      </c>
      <c r="B23" s="22"/>
      <c r="C23" s="23">
        <v>10646725.979999997</v>
      </c>
      <c r="D23" s="23">
        <v>749999.98000000021</v>
      </c>
      <c r="E23" s="23">
        <v>10396725</v>
      </c>
      <c r="F23" s="23">
        <v>750000</v>
      </c>
      <c r="G23" s="23">
        <v>0</v>
      </c>
      <c r="H23" s="24">
        <v>22543450.959999997</v>
      </c>
    </row>
    <row r="24" spans="1:8" x14ac:dyDescent="0.2">
      <c r="A24" s="20" t="s">
        <v>40</v>
      </c>
      <c r="B24" s="12" t="s">
        <v>24</v>
      </c>
      <c r="C24" s="13">
        <v>7646725.9899999993</v>
      </c>
      <c r="D24" s="13">
        <v>0</v>
      </c>
      <c r="E24" s="13">
        <v>7646725.0000000009</v>
      </c>
      <c r="F24" s="13">
        <v>0</v>
      </c>
      <c r="G24" s="13">
        <v>0</v>
      </c>
      <c r="H24" s="14">
        <f t="shared" ref="H24:H29" si="0">SUM(C24:G24)</f>
        <v>15293450.99</v>
      </c>
    </row>
    <row r="25" spans="1:8" x14ac:dyDescent="0.2">
      <c r="A25" s="20" t="s">
        <v>41</v>
      </c>
      <c r="B25" s="12"/>
      <c r="C25" s="13">
        <v>2500000</v>
      </c>
      <c r="D25" s="13">
        <v>0</v>
      </c>
      <c r="E25" s="13">
        <v>2500000</v>
      </c>
      <c r="F25" s="13">
        <v>0</v>
      </c>
      <c r="G25" s="13">
        <v>0</v>
      </c>
      <c r="H25" s="14">
        <f t="shared" si="0"/>
        <v>5000000</v>
      </c>
    </row>
    <row r="26" spans="1:8" x14ac:dyDescent="0.2">
      <c r="A26" s="35" t="s">
        <v>42</v>
      </c>
      <c r="B26" s="36" t="s">
        <v>54</v>
      </c>
      <c r="C26" s="37">
        <v>525000</v>
      </c>
      <c r="D26" s="37">
        <v>0</v>
      </c>
      <c r="E26" s="37">
        <v>525000</v>
      </c>
      <c r="F26" s="37">
        <v>0</v>
      </c>
      <c r="G26" s="37">
        <v>0</v>
      </c>
      <c r="H26" s="38">
        <f t="shared" si="0"/>
        <v>1050000</v>
      </c>
    </row>
    <row r="27" spans="1:8" x14ac:dyDescent="0.2">
      <c r="A27" s="39" t="s">
        <v>43</v>
      </c>
      <c r="B27" s="40" t="s">
        <v>55</v>
      </c>
      <c r="C27" s="41">
        <v>1225000</v>
      </c>
      <c r="D27" s="41">
        <v>0</v>
      </c>
      <c r="E27" s="41">
        <v>1225000</v>
      </c>
      <c r="F27" s="41">
        <v>0</v>
      </c>
      <c r="G27" s="41">
        <v>0</v>
      </c>
      <c r="H27" s="42">
        <f t="shared" si="0"/>
        <v>2450000</v>
      </c>
    </row>
    <row r="28" spans="1:8" x14ac:dyDescent="0.2">
      <c r="A28" s="39" t="s">
        <v>44</v>
      </c>
      <c r="B28" s="40" t="s">
        <v>56</v>
      </c>
      <c r="C28" s="41">
        <v>225000</v>
      </c>
      <c r="D28" s="41">
        <v>0</v>
      </c>
      <c r="E28" s="41">
        <v>225000</v>
      </c>
      <c r="F28" s="41">
        <v>0</v>
      </c>
      <c r="G28" s="41">
        <v>0</v>
      </c>
      <c r="H28" s="42">
        <f t="shared" si="0"/>
        <v>450000</v>
      </c>
    </row>
    <row r="29" spans="1:8" x14ac:dyDescent="0.2">
      <c r="A29" s="43" t="s">
        <v>45</v>
      </c>
      <c r="B29" s="44" t="s">
        <v>57</v>
      </c>
      <c r="C29" s="45">
        <v>525000</v>
      </c>
      <c r="D29" s="45">
        <v>0</v>
      </c>
      <c r="E29" s="45">
        <v>525000</v>
      </c>
      <c r="F29" s="45">
        <v>0</v>
      </c>
      <c r="G29" s="45">
        <v>0</v>
      </c>
      <c r="H29" s="46">
        <f t="shared" si="0"/>
        <v>1050000</v>
      </c>
    </row>
    <row r="30" spans="1:8" x14ac:dyDescent="0.2">
      <c r="A30" s="11" t="s">
        <v>16</v>
      </c>
      <c r="B30" s="12"/>
      <c r="C30" s="13">
        <v>499999.99000000005</v>
      </c>
      <c r="D30" s="13">
        <v>749999.98000000021</v>
      </c>
      <c r="E30" s="13">
        <v>250000.00000000003</v>
      </c>
      <c r="F30" s="13">
        <v>750000</v>
      </c>
      <c r="G30" s="13">
        <v>0</v>
      </c>
      <c r="H30" s="14">
        <v>2249999.9700000002</v>
      </c>
    </row>
    <row r="31" spans="1:8" hidden="1" x14ac:dyDescent="0.2">
      <c r="A31" s="25" t="s">
        <v>16</v>
      </c>
      <c r="B31" s="26"/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8">
        <v>0</v>
      </c>
    </row>
    <row r="32" spans="1:8" x14ac:dyDescent="0.2">
      <c r="A32" s="20" t="s">
        <v>46</v>
      </c>
      <c r="B32" s="12" t="s">
        <v>27</v>
      </c>
      <c r="C32" s="13">
        <v>250000</v>
      </c>
      <c r="D32" s="13">
        <v>0</v>
      </c>
      <c r="E32" s="13">
        <v>0</v>
      </c>
      <c r="F32" s="13">
        <v>0</v>
      </c>
      <c r="G32" s="13">
        <v>0</v>
      </c>
      <c r="H32" s="14">
        <v>250000</v>
      </c>
    </row>
    <row r="33" spans="1:8" x14ac:dyDescent="0.2">
      <c r="A33" s="20" t="s">
        <v>17</v>
      </c>
      <c r="B33" s="12" t="s">
        <v>24</v>
      </c>
      <c r="C33" s="13">
        <v>0</v>
      </c>
      <c r="D33" s="13">
        <v>499999.99</v>
      </c>
      <c r="E33" s="13">
        <v>0</v>
      </c>
      <c r="F33" s="13">
        <v>500000</v>
      </c>
      <c r="G33" s="13">
        <v>0</v>
      </c>
      <c r="H33" s="14">
        <v>999999.99</v>
      </c>
    </row>
    <row r="34" spans="1:8" hidden="1" x14ac:dyDescent="0.2">
      <c r="A34" s="15" t="s">
        <v>17</v>
      </c>
      <c r="B34" s="12"/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4">
        <v>0</v>
      </c>
    </row>
    <row r="35" spans="1:8" hidden="1" x14ac:dyDescent="0.2">
      <c r="A35" s="15" t="s">
        <v>31</v>
      </c>
      <c r="B35" s="12"/>
      <c r="C35" s="13">
        <v>0</v>
      </c>
      <c r="D35" s="13">
        <v>499999.99</v>
      </c>
      <c r="E35" s="13">
        <v>0</v>
      </c>
      <c r="F35" s="13">
        <v>0</v>
      </c>
      <c r="G35" s="13">
        <v>0</v>
      </c>
      <c r="H35" s="14">
        <v>499999.99</v>
      </c>
    </row>
    <row r="36" spans="1:8" hidden="1" x14ac:dyDescent="0.2">
      <c r="A36" s="15" t="s">
        <v>34</v>
      </c>
      <c r="B36" s="12"/>
      <c r="C36" s="13">
        <v>0</v>
      </c>
      <c r="D36" s="13">
        <v>0</v>
      </c>
      <c r="E36" s="13">
        <v>0</v>
      </c>
      <c r="F36" s="13">
        <v>500000</v>
      </c>
      <c r="G36" s="13">
        <v>0</v>
      </c>
      <c r="H36" s="14">
        <v>500000</v>
      </c>
    </row>
    <row r="37" spans="1:8" x14ac:dyDescent="0.2">
      <c r="A37" s="20" t="s">
        <v>47</v>
      </c>
      <c r="B37" s="12" t="s">
        <v>24</v>
      </c>
      <c r="C37" s="13">
        <v>249999.99</v>
      </c>
      <c r="D37" s="13">
        <v>249999.99000000002</v>
      </c>
      <c r="E37" s="13">
        <v>250000.00000000003</v>
      </c>
      <c r="F37" s="13">
        <v>250000</v>
      </c>
      <c r="G37" s="13">
        <v>0</v>
      </c>
      <c r="H37" s="14">
        <v>999999.98</v>
      </c>
    </row>
    <row r="38" spans="1:8" hidden="1" x14ac:dyDescent="0.2">
      <c r="A38" s="15" t="s">
        <v>47</v>
      </c>
      <c r="B38" s="12"/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4">
        <v>0</v>
      </c>
    </row>
    <row r="39" spans="1:8" hidden="1" x14ac:dyDescent="0.2">
      <c r="A39" s="15" t="s">
        <v>30</v>
      </c>
      <c r="B39" s="12"/>
      <c r="C39" s="13">
        <v>249999.99</v>
      </c>
      <c r="D39" s="13">
        <v>0</v>
      </c>
      <c r="E39" s="13">
        <v>0</v>
      </c>
      <c r="F39" s="13">
        <v>0</v>
      </c>
      <c r="G39" s="13">
        <v>0</v>
      </c>
      <c r="H39" s="14">
        <v>249999.99</v>
      </c>
    </row>
    <row r="40" spans="1:8" hidden="1" x14ac:dyDescent="0.2">
      <c r="A40" s="15" t="s">
        <v>31</v>
      </c>
      <c r="B40" s="12"/>
      <c r="C40" s="13">
        <v>0</v>
      </c>
      <c r="D40" s="13">
        <v>249999.99000000002</v>
      </c>
      <c r="E40" s="13">
        <v>0</v>
      </c>
      <c r="F40" s="13">
        <v>0</v>
      </c>
      <c r="G40" s="13">
        <v>0</v>
      </c>
      <c r="H40" s="14">
        <v>249999.99000000002</v>
      </c>
    </row>
    <row r="41" spans="1:8" hidden="1" x14ac:dyDescent="0.2">
      <c r="A41" s="15" t="s">
        <v>32</v>
      </c>
      <c r="B41" s="12"/>
      <c r="C41" s="13">
        <v>0</v>
      </c>
      <c r="D41" s="13">
        <v>0</v>
      </c>
      <c r="E41" s="13">
        <v>250000.00000000003</v>
      </c>
      <c r="F41" s="13">
        <v>0</v>
      </c>
      <c r="G41" s="13">
        <v>0</v>
      </c>
      <c r="H41" s="14">
        <v>250000.00000000003</v>
      </c>
    </row>
    <row r="42" spans="1:8" hidden="1" x14ac:dyDescent="0.2">
      <c r="A42" s="15" t="s">
        <v>34</v>
      </c>
      <c r="B42" s="12"/>
      <c r="C42" s="13">
        <v>0</v>
      </c>
      <c r="D42" s="13">
        <v>0</v>
      </c>
      <c r="E42" s="13">
        <v>0</v>
      </c>
      <c r="F42" s="13">
        <v>250000</v>
      </c>
      <c r="G42" s="13">
        <v>0</v>
      </c>
      <c r="H42" s="14">
        <v>250000</v>
      </c>
    </row>
    <row r="43" spans="1:8" ht="15" x14ac:dyDescent="0.25">
      <c r="A43" s="16" t="s">
        <v>48</v>
      </c>
      <c r="B43" s="17"/>
      <c r="C43" s="18">
        <v>1381380.0199999998</v>
      </c>
      <c r="D43" s="18">
        <v>1671494.0099999995</v>
      </c>
      <c r="E43" s="18">
        <v>2335190.9899999998</v>
      </c>
      <c r="F43" s="18">
        <v>1017554.9800000002</v>
      </c>
      <c r="G43" s="18">
        <v>259745.01</v>
      </c>
      <c r="H43" s="19">
        <v>6665365.0099999988</v>
      </c>
    </row>
    <row r="44" spans="1:8" hidden="1" x14ac:dyDescent="0.2">
      <c r="A44" s="29" t="s">
        <v>48</v>
      </c>
      <c r="B44" s="26"/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8">
        <v>0</v>
      </c>
    </row>
    <row r="45" spans="1:8" s="2" customFormat="1" x14ac:dyDescent="0.2">
      <c r="A45" s="30" t="s">
        <v>49</v>
      </c>
      <c r="B45" s="12"/>
      <c r="C45" s="13">
        <v>1106379.9799999997</v>
      </c>
      <c r="D45" s="13">
        <v>1546493.99</v>
      </c>
      <c r="E45" s="13">
        <v>1985191</v>
      </c>
      <c r="F45" s="13">
        <v>917554.99999999977</v>
      </c>
      <c r="G45" s="13">
        <v>109745.01999999999</v>
      </c>
      <c r="H45" s="14">
        <v>5665364.9899999993</v>
      </c>
    </row>
    <row r="46" spans="1:8" s="2" customFormat="1" hidden="1" x14ac:dyDescent="0.2">
      <c r="A46" s="11" t="s">
        <v>49</v>
      </c>
      <c r="B46" s="12"/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4">
        <v>0</v>
      </c>
    </row>
    <row r="47" spans="1:8" s="2" customFormat="1" hidden="1" x14ac:dyDescent="0.2">
      <c r="A47" s="11" t="s">
        <v>30</v>
      </c>
      <c r="B47" s="12"/>
      <c r="C47" s="13">
        <v>1106379.9799999997</v>
      </c>
      <c r="D47" s="13">
        <v>0</v>
      </c>
      <c r="E47" s="13">
        <v>0</v>
      </c>
      <c r="F47" s="13">
        <v>0</v>
      </c>
      <c r="G47" s="13">
        <v>0</v>
      </c>
      <c r="H47" s="14">
        <v>1106379.9799999997</v>
      </c>
    </row>
    <row r="48" spans="1:8" s="2" customFormat="1" hidden="1" x14ac:dyDescent="0.2">
      <c r="A48" s="11" t="s">
        <v>31</v>
      </c>
      <c r="B48" s="12"/>
      <c r="C48" s="13">
        <v>0</v>
      </c>
      <c r="D48" s="13">
        <v>1546493.99</v>
      </c>
      <c r="E48" s="13">
        <v>0</v>
      </c>
      <c r="F48" s="13">
        <v>0</v>
      </c>
      <c r="G48" s="13">
        <v>0</v>
      </c>
      <c r="H48" s="14">
        <v>1546493.99</v>
      </c>
    </row>
    <row r="49" spans="1:8" s="2" customFormat="1" hidden="1" x14ac:dyDescent="0.2">
      <c r="A49" s="11" t="s">
        <v>32</v>
      </c>
      <c r="B49" s="12"/>
      <c r="C49" s="13">
        <v>0</v>
      </c>
      <c r="D49" s="13">
        <v>0</v>
      </c>
      <c r="E49" s="13">
        <v>1985191</v>
      </c>
      <c r="F49" s="13">
        <v>0</v>
      </c>
      <c r="G49" s="13">
        <v>0</v>
      </c>
      <c r="H49" s="14">
        <v>1985191</v>
      </c>
    </row>
    <row r="50" spans="1:8" s="2" customFormat="1" hidden="1" x14ac:dyDescent="0.2">
      <c r="A50" s="11" t="s">
        <v>34</v>
      </c>
      <c r="B50" s="12"/>
      <c r="C50" s="13">
        <v>0</v>
      </c>
      <c r="D50" s="13">
        <v>0</v>
      </c>
      <c r="E50" s="13">
        <v>0</v>
      </c>
      <c r="F50" s="13">
        <v>917554.99999999977</v>
      </c>
      <c r="G50" s="13">
        <v>0</v>
      </c>
      <c r="H50" s="14">
        <v>917554.99999999977</v>
      </c>
    </row>
    <row r="51" spans="1:8" s="2" customFormat="1" hidden="1" x14ac:dyDescent="0.2">
      <c r="A51" s="11" t="s">
        <v>35</v>
      </c>
      <c r="B51" s="12"/>
      <c r="C51" s="13">
        <v>0</v>
      </c>
      <c r="D51" s="13">
        <v>0</v>
      </c>
      <c r="E51" s="13">
        <v>0</v>
      </c>
      <c r="F51" s="13">
        <v>0</v>
      </c>
      <c r="G51" s="13">
        <v>109745.01999999999</v>
      </c>
      <c r="H51" s="14">
        <v>109745.01999999999</v>
      </c>
    </row>
    <row r="52" spans="1:8" s="2" customFormat="1" x14ac:dyDescent="0.2">
      <c r="A52" s="30" t="s">
        <v>50</v>
      </c>
      <c r="B52" s="12"/>
      <c r="C52" s="13">
        <v>275000.04000000004</v>
      </c>
      <c r="D52" s="13">
        <v>125000.01999999999</v>
      </c>
      <c r="E52" s="13">
        <v>349999.99000000005</v>
      </c>
      <c r="F52" s="13">
        <v>99999.979999999981</v>
      </c>
      <c r="G52" s="13">
        <v>149999.99000000002</v>
      </c>
      <c r="H52" s="14">
        <v>1000000.02</v>
      </c>
    </row>
    <row r="53" spans="1:8" hidden="1" x14ac:dyDescent="0.2">
      <c r="A53" s="11" t="s">
        <v>50</v>
      </c>
      <c r="B53" s="12"/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4">
        <v>0</v>
      </c>
    </row>
    <row r="54" spans="1:8" hidden="1" x14ac:dyDescent="0.2">
      <c r="A54" s="11" t="s">
        <v>30</v>
      </c>
      <c r="B54" s="12"/>
      <c r="C54" s="13">
        <v>275000.04000000004</v>
      </c>
      <c r="D54" s="13">
        <v>0</v>
      </c>
      <c r="E54" s="13">
        <v>0</v>
      </c>
      <c r="F54" s="13">
        <v>0</v>
      </c>
      <c r="G54" s="13">
        <v>0</v>
      </c>
      <c r="H54" s="14">
        <v>275000.04000000004</v>
      </c>
    </row>
    <row r="55" spans="1:8" hidden="1" x14ac:dyDescent="0.2">
      <c r="A55" s="11" t="s">
        <v>31</v>
      </c>
      <c r="B55" s="12"/>
      <c r="C55" s="13">
        <v>0</v>
      </c>
      <c r="D55" s="13">
        <v>125000.01999999999</v>
      </c>
      <c r="E55" s="13">
        <v>0</v>
      </c>
      <c r="F55" s="13">
        <v>0</v>
      </c>
      <c r="G55" s="13">
        <v>0</v>
      </c>
      <c r="H55" s="14">
        <v>125000.01999999999</v>
      </c>
    </row>
    <row r="56" spans="1:8" hidden="1" x14ac:dyDescent="0.2">
      <c r="A56" s="11" t="s">
        <v>32</v>
      </c>
      <c r="B56" s="12"/>
      <c r="C56" s="13">
        <v>0</v>
      </c>
      <c r="D56" s="13">
        <v>0</v>
      </c>
      <c r="E56" s="13">
        <v>349999.99000000005</v>
      </c>
      <c r="F56" s="13">
        <v>0</v>
      </c>
      <c r="G56" s="13">
        <v>0</v>
      </c>
      <c r="H56" s="14">
        <v>349999.99000000005</v>
      </c>
    </row>
    <row r="57" spans="1:8" hidden="1" x14ac:dyDescent="0.2">
      <c r="A57" s="11" t="s">
        <v>34</v>
      </c>
      <c r="B57" s="12"/>
      <c r="C57" s="13">
        <v>0</v>
      </c>
      <c r="D57" s="13">
        <v>0</v>
      </c>
      <c r="E57" s="13">
        <v>0</v>
      </c>
      <c r="F57" s="13">
        <v>99999.979999999981</v>
      </c>
      <c r="G57" s="13">
        <v>0</v>
      </c>
      <c r="H57" s="14">
        <v>99999.979999999981</v>
      </c>
    </row>
    <row r="58" spans="1:8" hidden="1" x14ac:dyDescent="0.2">
      <c r="A58" s="11" t="s">
        <v>35</v>
      </c>
      <c r="B58" s="12"/>
      <c r="C58" s="13">
        <v>0</v>
      </c>
      <c r="D58" s="13">
        <v>0</v>
      </c>
      <c r="E58" s="13">
        <v>0</v>
      </c>
      <c r="F58" s="13">
        <v>0</v>
      </c>
      <c r="G58" s="13">
        <v>149999.99000000002</v>
      </c>
      <c r="H58" s="14">
        <v>149999.99000000002</v>
      </c>
    </row>
    <row r="59" spans="1:8" ht="15.75" thickBot="1" x14ac:dyDescent="0.3">
      <c r="A59" s="31" t="s">
        <v>5</v>
      </c>
      <c r="B59" s="32"/>
      <c r="C59" s="33">
        <v>28116855.999999978</v>
      </c>
      <c r="D59" s="33">
        <v>38691179.029999986</v>
      </c>
      <c r="E59" s="33">
        <v>54555764.99000001</v>
      </c>
      <c r="F59" s="33">
        <v>26016454.969999991</v>
      </c>
      <c r="G59" s="33">
        <v>2619745.0100000002</v>
      </c>
      <c r="H59" s="34">
        <v>149999999.99999997</v>
      </c>
    </row>
    <row r="60" spans="1:8" ht="15.75" thickBot="1" x14ac:dyDescent="0.3">
      <c r="A60" s="31" t="s">
        <v>60</v>
      </c>
      <c r="B60" s="31"/>
      <c r="C60" s="47">
        <f>SUM(C59/$H$59)</f>
        <v>0.18744570666666655</v>
      </c>
      <c r="D60" s="47">
        <f t="shared" ref="D60:G60" si="1">SUM(D59/$H$59)</f>
        <v>0.25794119353333328</v>
      </c>
      <c r="E60" s="47">
        <f t="shared" si="1"/>
        <v>0.36370509993333344</v>
      </c>
      <c r="F60" s="47">
        <f t="shared" si="1"/>
        <v>0.17344303313333331</v>
      </c>
      <c r="G60" s="47">
        <f t="shared" si="1"/>
        <v>1.7464966733333337E-2</v>
      </c>
      <c r="H60" s="47">
        <f>SUM(H59/$H$59)</f>
        <v>1</v>
      </c>
    </row>
  </sheetData>
  <mergeCells count="1">
    <mergeCell ref="A2:H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A52B83A92AD174DB0FBE285104C6963" ma:contentTypeVersion="0" ma:contentTypeDescription="A content type to manage public (operations) IDB documents" ma:contentTypeScope="" ma:versionID="efa2904b3ead33e504c8bcbb0dac5de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ab96410b6bc34f3c1dd89d1a45f6f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1badd0-c5d6-441e-9ffc-2198742fc76f}" ma:internalName="TaxCatchAll" ma:showField="CatchAllData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1badd0-c5d6-441e-9ffc-2198742fc76f}" ma:internalName="TaxCatchAllLabel" ma:readOnly="true" ma:showField="CatchAllDataLabel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39659957</IDBDocs_x0020_Number>
    <Document_x0020_Author xmlns="9c571b2f-e523-4ab2-ba2e-09e151a03ef4">Morduchowicz, Alejandro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GU-L1087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280477A-3459-4D77-9F4A-797158A22355}"/>
</file>

<file path=customXml/itemProps2.xml><?xml version="1.0" encoding="utf-8"?>
<ds:datastoreItem xmlns:ds="http://schemas.openxmlformats.org/officeDocument/2006/customXml" ds:itemID="{9441B75B-E44C-4F88-9866-8DC473FB1192}"/>
</file>

<file path=customXml/itemProps3.xml><?xml version="1.0" encoding="utf-8"?>
<ds:datastoreItem xmlns:ds="http://schemas.openxmlformats.org/officeDocument/2006/customXml" ds:itemID="{A620E5A0-D36E-4553-8D39-B1EE08F65680}"/>
</file>

<file path=customXml/itemProps4.xml><?xml version="1.0" encoding="utf-8"?>
<ds:datastoreItem xmlns:ds="http://schemas.openxmlformats.org/officeDocument/2006/customXml" ds:itemID="{C16ACD08-4F38-482E-B120-AE4C3D023B25}"/>
</file>

<file path=customXml/itemProps5.xml><?xml version="1.0" encoding="utf-8"?>
<ds:datastoreItem xmlns:ds="http://schemas.openxmlformats.org/officeDocument/2006/customXml" ds:itemID="{7815319F-506E-458C-9E6A-058176165D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EEO2 Presupuesto Detallado</dc:title>
  <dc:creator>Isabel Paiz</dc:creator>
  <cp:lastModifiedBy>Test</cp:lastModifiedBy>
  <cp:lastPrinted>2015-05-29T19:31:42Z</cp:lastPrinted>
  <dcterms:created xsi:type="dcterms:W3CDTF">2015-05-29T17:04:49Z</dcterms:created>
  <dcterms:modified xsi:type="dcterms:W3CDTF">2015-06-19T18:12:52Z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0x01010046CF21643EE8D14686A648AA6DAD089200DA52B83A92AD174DB0FBE285104C6963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