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calcChain.xml" ContentType="application/vnd.openxmlformats-officedocument.spreadsheetml.calcChain+xml"/>
  <Override PartName="/customXml/itemProps8.xml" ContentType="application/vnd.openxmlformats-officedocument.customXmlProperties+xml"/>
  <Override PartName="/customXml/itemProps7.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DEDIV\DPTO\GORIN\BID\ACORDOS\Concessões Florestais\Desembolso\Documentos enviados AGOV\"/>
    </mc:Choice>
  </mc:AlternateContent>
  <bookViews>
    <workbookView xWindow="-105" yWindow="-105" windowWidth="19395" windowHeight="10395"/>
  </bookViews>
  <sheets>
    <sheet name="Sheet1" sheetId="1" r:id="rId1"/>
    <sheet name="Sheet2" sheetId="2" r:id="rId2"/>
    <sheet name="Sheet3"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 i="1" l="1"/>
  <c r="G11" i="1"/>
  <c r="D11" i="1"/>
  <c r="H9" i="1" l="1"/>
  <c r="D10" i="1"/>
  <c r="D9" i="1"/>
</calcChain>
</file>

<file path=xl/sharedStrings.xml><?xml version="1.0" encoding="utf-8"?>
<sst xmlns="http://schemas.openxmlformats.org/spreadsheetml/2006/main" count="49" uniqueCount="44">
  <si>
    <t>PROCUREMENT PLAN FOR NON-REIMBURSABLE TECHNICAL COOPERATIONS</t>
  </si>
  <si>
    <t>Country: BRAZIL</t>
  </si>
  <si>
    <t>Executing agency: National Bank of Economic and Social Development of Brazil</t>
  </si>
  <si>
    <t>Public or private sector: PUBLIC</t>
  </si>
  <si>
    <t>Project number: BR-T1469</t>
  </si>
  <si>
    <t>Title of Project: Support BNDES in the preparation of PPP Projects for Sustainable Forest Management in Brazil</t>
  </si>
  <si>
    <t>Period covered by the plan: 24 months</t>
  </si>
  <si>
    <t>Threshold for ex-post review of procurements:</t>
  </si>
  <si>
    <t>Goods and services (in US$):0</t>
  </si>
  <si>
    <t>Item 
Nº</t>
  </si>
  <si>
    <t>Ref. 
AWP</t>
  </si>
  <si>
    <t>Description 
(1)</t>
  </si>
  <si>
    <t>Estimated contract
cost (US$)</t>
  </si>
  <si>
    <t>Procurement
Method 
(2)</t>
  </si>
  <si>
    <t>Review of procurement
(3)</t>
  </si>
  <si>
    <t>Source of financing
and percentage</t>
  </si>
  <si>
    <t>Estimated date of the procurement
notice or start of the contract</t>
  </si>
  <si>
    <t>Technical review
by the PTL
(4)</t>
  </si>
  <si>
    <t>Comments</t>
  </si>
  <si>
    <t>IDB/ MIF 
%</t>
  </si>
  <si>
    <t>Local/ other
%</t>
  </si>
  <si>
    <t>Direct Contracting</t>
  </si>
  <si>
    <t>Consulting services</t>
  </si>
  <si>
    <t>Individual Consultant</t>
  </si>
  <si>
    <t>Consulting service 1: Design of an enhanced sustainable model for private participation in the management of national forests through forestry concessions, introducing higher standards of social and environmental governance, value for money, fiscal sustainability, and efficiency in policy implementation. Firm Contract will include preliminary assessments; feasibility studies (fiscal, legal, financial, technical, socio-economic, climatic, and commercial); and structuring and drafting the request for proposals and contracts.</t>
  </si>
  <si>
    <t>Complex</t>
  </si>
  <si>
    <t>National System</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</si>
  <si>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</si>
  <si>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of US$5,000, and an explanation in the Comments column: "This is for approximately four different airfares to participate in fairs in the region in years X and X1".</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</si>
  <si>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</si>
  <si>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under a Fixed Budget; SSS: Single Source Selection; QBS: Quality Based selection.</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</si>
  <si>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</si>
  <si>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r>
      <rPr>
        <sz val="10"/>
        <color theme="1"/>
        <rFont val="Calibri"/>
        <family val="2"/>
        <scheme val="minor"/>
      </rPr>
      <t>(2)</t>
    </r>
    <r>
      <rPr>
        <b/>
        <u/>
        <sz val="10"/>
        <color theme="1"/>
        <rFont val="Calibri"/>
        <family val="2"/>
        <scheme val="minor"/>
      </rPr>
      <t xml:space="preserve"> Country system: </t>
    </r>
    <r>
      <rPr>
        <sz val="10"/>
        <color theme="1"/>
        <rFont val="Calibri"/>
        <family val="2"/>
        <scheme val="minor"/>
      </rPr>
      <t>include selection Method</t>
    </r>
  </si>
  <si>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</si>
  <si>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 or "complex" that require ex ante review of the terms of reference, technical specifications, reports, outputs, or other items.</t>
    </r>
  </si>
  <si>
    <t>Local</t>
  </si>
  <si>
    <t>This refers to the consulting services for designing an enhanced sustainable model for concession of 3 Public Forests in Amazonia (Jatuarana, Pau Rosa and Castanho)</t>
  </si>
  <si>
    <t>This refers to the consulting services for designing an enhanced sustainable model for concession of 2 Public Forests in Amazonia (Balata-Tufari and Iquiri)</t>
  </si>
  <si>
    <t>Consulting service 2: Design of an enhanced sustainable model for private participation in the management of national forests through forestry concessions, introducing higher standards of social and environmental governance, value for money, fiscal sustainability, and efficiency in policy implementation. Firm Contract will include preliminary assessments; feasibility studies (fiscal, legal, financial, technical, socio-economic, climatic, and commercial); and structuring and drafting the request for proposals and contracts.</t>
  </si>
  <si>
    <t>Consulting services(in US$): 780,280</t>
  </si>
  <si>
    <t>Ex post</t>
  </si>
  <si>
    <t>Date: 18/Aug/2022</t>
  </si>
  <si>
    <t>Start of the contract: 16/Jul/2021</t>
  </si>
  <si>
    <t>Prepared by: Camila Oliveira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</si>
</sst>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10"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Arial"/>
      <family val="2"/>
    </font>
    <font>
      <sz val="10"/>
      <name val="Calibri"/>
      <family val="2"/>
      <scheme val="minor"/>
    </font>
    <font>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thick">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thick">
        <color indexed="64"/>
      </top>
      <bottom style="thick">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medium">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s>
  <cellStyleXfs count="3">
    <xf numFmtId="0" fontId="0" fillId="0" borderId="0"/>
    <xf numFmtId="0" fontId="7" fillId="0" borderId="0"/>
    <xf numFmtId="164" fontId="9" fillId="0" borderId="0" applyFont="0" applyFill="0" applyBorder="0" applyAlignment="0" applyProtection="0"/>
  </cellStyleXfs>
  <cellXfs count="99">
    <xf numFmtId="0" fontId="0" fillId="0" borderId="0" xfId="0"/>
    <xf numFmtId="0" fontId="0" fillId="0" borderId="0" xfId="0" applyAlignment="1">
      <alignment horizontal="center"/>
    </xf>
    <xf numFmtId="0" fontId="8" fillId="0" borderId="33" xfId="1" applyFont="1" applyBorder="1" applyAlignment="1">
      <alignment vertical="center" wrapText="1"/>
    </xf>
    <xf numFmtId="0" fontId="8" fillId="0" borderId="34" xfId="1" applyFont="1" applyBorder="1" applyAlignment="1">
      <alignment vertical="center" wrapText="1"/>
    </xf>
    <xf numFmtId="0" fontId="8" fillId="0" borderId="35" xfId="1" applyFont="1" applyBorder="1" applyAlignment="1">
      <alignment vertical="center" wrapText="1"/>
    </xf>
    <xf numFmtId="0" fontId="4" fillId="0" borderId="0" xfId="0" applyFont="1"/>
    <xf numFmtId="0" fontId="4" fillId="0" borderId="1" xfId="0" applyFont="1" applyBorder="1"/>
    <xf numFmtId="0" fontId="4" fillId="0" borderId="11" xfId="0" applyFont="1" applyBorder="1"/>
    <xf numFmtId="0" fontId="4" fillId="0" borderId="1" xfId="0" applyFont="1" applyBorder="1" applyAlignment="1">
      <alignment horizontal="left" vertical="center" wrapText="1"/>
    </xf>
    <xf numFmtId="165" fontId="4" fillId="0" borderId="1" xfId="2" applyNumberFormat="1" applyFont="1" applyBorder="1" applyAlignment="1">
      <alignment horizontal="center" vertical="center"/>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xf>
    <xf numFmtId="0" fontId="0" fillId="0" borderId="0" xfId="0" applyAlignment="1">
      <alignment vertical="center"/>
    </xf>
    <xf numFmtId="0" fontId="5" fillId="0" borderId="39" xfId="0" applyFont="1" applyBorder="1" applyAlignment="1">
      <alignment horizontal="left"/>
    </xf>
    <xf numFmtId="0" fontId="4" fillId="0" borderId="41" xfId="0" applyFont="1" applyBorder="1" applyAlignment="1">
      <alignment horizontal="center"/>
    </xf>
    <xf numFmtId="0" fontId="5" fillId="0" borderId="41" xfId="0" applyFont="1" applyBorder="1" applyAlignment="1">
      <alignment horizontal="center"/>
    </xf>
    <xf numFmtId="0" fontId="4" fillId="0" borderId="44" xfId="0" applyFont="1" applyBorder="1" applyAlignment="1">
      <alignment horizontal="center"/>
    </xf>
    <xf numFmtId="0" fontId="4" fillId="0" borderId="23" xfId="0" applyFont="1" applyBorder="1"/>
    <xf numFmtId="0" fontId="4" fillId="0" borderId="36" xfId="0" applyFont="1" applyBorder="1"/>
    <xf numFmtId="0" fontId="5" fillId="0" borderId="36" xfId="0" applyFont="1" applyBorder="1"/>
    <xf numFmtId="0" fontId="4" fillId="0" borderId="37" xfId="0" applyFont="1" applyBorder="1"/>
    <xf numFmtId="0" fontId="3" fillId="2" borderId="41" xfId="0" applyFont="1" applyFill="1" applyBorder="1" applyAlignment="1">
      <alignment horizontal="center" vertical="center" wrapText="1"/>
    </xf>
    <xf numFmtId="0" fontId="4" fillId="0" borderId="12" xfId="0" applyFont="1" applyBorder="1" applyAlignment="1">
      <alignment vertical="center" wrapText="1"/>
    </xf>
    <xf numFmtId="165" fontId="4" fillId="0" borderId="0" xfId="0" applyNumberFormat="1" applyFont="1"/>
    <xf numFmtId="0" fontId="8" fillId="0" borderId="0" xfId="1" applyFont="1" applyBorder="1" applyAlignment="1">
      <alignment vertical="center" wrapText="1"/>
    </xf>
    <xf numFmtId="0" fontId="4" fillId="0" borderId="65" xfId="0" applyFont="1" applyBorder="1" applyAlignment="1">
      <alignment horizontal="center" vertical="center"/>
    </xf>
    <xf numFmtId="14" fontId="4" fillId="0" borderId="0" xfId="0" applyNumberFormat="1" applyFont="1" applyBorder="1" applyAlignment="1">
      <alignment horizontal="center" vertical="center"/>
    </xf>
    <xf numFmtId="0" fontId="4" fillId="0" borderId="66" xfId="0" applyFont="1" applyBorder="1" applyAlignment="1">
      <alignment vertical="center" wrapText="1"/>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63" xfId="0" applyFont="1" applyFill="1" applyBorder="1" applyAlignment="1">
      <alignment horizontal="center" vertical="center"/>
    </xf>
    <xf numFmtId="165" fontId="5" fillId="0" borderId="64" xfId="2" applyNumberFormat="1" applyFont="1" applyBorder="1" applyAlignment="1">
      <alignment horizontal="center" vertical="center"/>
    </xf>
    <xf numFmtId="14" fontId="4" fillId="0" borderId="1" xfId="0" applyNumberFormat="1" applyFont="1" applyBorder="1" applyAlignment="1">
      <alignment horizontal="center"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16" xfId="0" applyFont="1" applyBorder="1" applyAlignment="1">
      <alignment horizontal="left" vertical="center" wrapText="1"/>
    </xf>
    <xf numFmtId="0" fontId="4" fillId="0" borderId="9" xfId="0" applyFont="1" applyBorder="1" applyAlignment="1">
      <alignment horizontal="left" vertical="center" wrapText="1"/>
    </xf>
    <xf numFmtId="0" fontId="4" fillId="0" borderId="17" xfId="0" applyFont="1" applyBorder="1" applyAlignment="1">
      <alignment horizontal="left" vertical="center" wrapText="1"/>
    </xf>
    <xf numFmtId="0" fontId="5" fillId="0" borderId="16" xfId="0" applyFont="1" applyBorder="1" applyAlignment="1">
      <alignment horizontal="left" vertical="center" wrapText="1"/>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15" xfId="0" applyFont="1" applyBorder="1" applyAlignment="1">
      <alignment horizontal="left" vertical="top" wrapText="1"/>
    </xf>
    <xf numFmtId="0" fontId="4"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5" fillId="0" borderId="40" xfId="0" applyFont="1" applyBorder="1" applyAlignment="1">
      <alignment horizontal="left"/>
    </xf>
    <xf numFmtId="0" fontId="4" fillId="0" borderId="41" xfId="0" applyFont="1" applyBorder="1" applyAlignment="1">
      <alignment horizontal="left"/>
    </xf>
    <xf numFmtId="0" fontId="3" fillId="2" borderId="4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5" xfId="0" applyFont="1" applyBorder="1" applyAlignment="1">
      <alignment horizontal="center"/>
    </xf>
    <xf numFmtId="0" fontId="1" fillId="0" borderId="51" xfId="0" applyFont="1" applyBorder="1" applyAlignment="1">
      <alignment horizontal="center"/>
    </xf>
    <xf numFmtId="0" fontId="1" fillId="0" borderId="53" xfId="0" applyFont="1" applyBorder="1" applyAlignment="1">
      <alignment horizontal="center"/>
    </xf>
    <xf numFmtId="0" fontId="1" fillId="0" borderId="54" xfId="0" applyFont="1" applyBorder="1" applyAlignment="1">
      <alignment horizontal="center"/>
    </xf>
    <xf numFmtId="165" fontId="1" fillId="0" borderId="6" xfId="2" applyNumberFormat="1" applyFont="1" applyBorder="1" applyAlignment="1">
      <alignment horizontal="right"/>
    </xf>
    <xf numFmtId="165" fontId="1" fillId="0" borderId="52" xfId="2" applyNumberFormat="1" applyFont="1" applyBorder="1" applyAlignment="1">
      <alignment horizontal="right"/>
    </xf>
    <xf numFmtId="0" fontId="1" fillId="0" borderId="7" xfId="0" applyFont="1" applyFill="1" applyBorder="1" applyAlignment="1">
      <alignment horizontal="left"/>
    </xf>
    <xf numFmtId="0" fontId="1" fillId="0" borderId="3" xfId="0" applyFont="1" applyFill="1" applyBorder="1" applyAlignment="1">
      <alignment horizontal="left"/>
    </xf>
    <xf numFmtId="0" fontId="1" fillId="0" borderId="5" xfId="0" applyFont="1" applyFill="1" applyBorder="1" applyAlignment="1">
      <alignment horizontal="left"/>
    </xf>
    <xf numFmtId="0" fontId="1" fillId="0" borderId="55" xfId="0" applyFont="1" applyFill="1" applyBorder="1" applyAlignment="1">
      <alignment horizontal="left"/>
    </xf>
    <xf numFmtId="0" fontId="1" fillId="0" borderId="53" xfId="0" applyFont="1" applyFill="1" applyBorder="1" applyAlignment="1">
      <alignment horizontal="left"/>
    </xf>
    <xf numFmtId="0" fontId="1" fillId="0" borderId="54" xfId="0" applyFont="1" applyFill="1" applyBorder="1" applyAlignment="1">
      <alignment horizontal="left"/>
    </xf>
    <xf numFmtId="0" fontId="1" fillId="0" borderId="8" xfId="0" applyFont="1" applyBorder="1" applyAlignment="1">
      <alignment horizontal="center"/>
    </xf>
    <xf numFmtId="0" fontId="1" fillId="0" borderId="56" xfId="0" applyFont="1" applyBorder="1" applyAlignment="1">
      <alignment horizontal="center"/>
    </xf>
    <xf numFmtId="0" fontId="2" fillId="2" borderId="45" xfId="0" applyFont="1" applyFill="1" applyBorder="1" applyAlignment="1">
      <alignment horizontal="center"/>
    </xf>
    <xf numFmtId="0" fontId="2" fillId="2" borderId="46" xfId="0" applyFont="1" applyFill="1" applyBorder="1" applyAlignment="1">
      <alignment horizontal="center"/>
    </xf>
    <xf numFmtId="0" fontId="2" fillId="2" borderId="47" xfId="0" applyFont="1" applyFill="1" applyBorder="1" applyAlignment="1">
      <alignment horizontal="center"/>
    </xf>
    <xf numFmtId="0" fontId="5" fillId="0" borderId="57" xfId="0" applyFont="1" applyBorder="1" applyAlignment="1">
      <alignment horizontal="left"/>
    </xf>
    <xf numFmtId="0" fontId="5" fillId="0" borderId="58" xfId="0" applyFont="1" applyBorder="1" applyAlignment="1">
      <alignment horizontal="left"/>
    </xf>
    <xf numFmtId="0" fontId="5" fillId="0" borderId="59" xfId="0" applyFont="1" applyBorder="1" applyAlignment="1">
      <alignment horizontal="left"/>
    </xf>
    <xf numFmtId="0" fontId="5" fillId="0" borderId="60" xfId="0" applyFont="1" applyBorder="1" applyAlignment="1">
      <alignment horizontal="left"/>
    </xf>
    <xf numFmtId="0" fontId="5" fillId="0" borderId="61" xfId="0" applyFont="1" applyBorder="1" applyAlignment="1">
      <alignment horizontal="left"/>
    </xf>
    <xf numFmtId="0" fontId="5" fillId="0" borderId="21" xfId="0" applyFont="1" applyBorder="1" applyAlignment="1">
      <alignment horizontal="left"/>
    </xf>
    <xf numFmtId="0" fontId="5" fillId="0" borderId="22" xfId="0" applyFont="1" applyBorder="1" applyAlignment="1">
      <alignment horizontal="left"/>
    </xf>
    <xf numFmtId="0" fontId="5" fillId="0" borderId="49" xfId="0" applyFont="1" applyBorder="1" applyAlignment="1">
      <alignment horizontal="left"/>
    </xf>
    <xf numFmtId="0" fontId="5" fillId="0" borderId="62" xfId="0" applyFont="1" applyBorder="1" applyAlignment="1">
      <alignment horizontal="left"/>
    </xf>
    <xf numFmtId="0" fontId="5" fillId="0" borderId="13" xfId="0" applyFont="1" applyBorder="1" applyAlignment="1">
      <alignment horizontal="left"/>
    </xf>
    <xf numFmtId="0" fontId="4" fillId="0" borderId="4" xfId="0" applyFont="1" applyBorder="1" applyAlignment="1">
      <alignment horizontal="left"/>
    </xf>
    <xf numFmtId="0" fontId="4" fillId="0" borderId="14" xfId="0" applyFont="1" applyBorder="1" applyAlignment="1">
      <alignment horizontal="left"/>
    </xf>
    <xf numFmtId="0" fontId="5" fillId="0" borderId="42" xfId="0" applyFont="1" applyBorder="1" applyAlignment="1">
      <alignment horizontal="left"/>
    </xf>
    <xf numFmtId="0" fontId="5" fillId="0" borderId="43" xfId="0" applyFont="1" applyBorder="1" applyAlignment="1">
      <alignment horizontal="left"/>
    </xf>
    <xf numFmtId="0" fontId="3" fillId="2" borderId="6"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4" xfId="0" applyFont="1" applyFill="1" applyBorder="1" applyAlignment="1">
      <alignment horizontal="center" vertical="center" wrapText="1"/>
    </xf>
  </cellXfs>
  <cellStyles count="3">
    <cellStyle name="Normal" xfId="0" builtinId="0"/>
    <cellStyle name="Normal 3" xfId="1"/>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9.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8.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7.xml"/><Relationship Id="rId5" Type="http://schemas.openxmlformats.org/officeDocument/2006/relationships/styles" Target="styles.xml"/><Relationship Id="rId10" Type="http://schemas.openxmlformats.org/officeDocument/2006/relationships/customXml" Target="../customXml/item6.xml"/><Relationship Id="rId4" Type="http://schemas.openxmlformats.org/officeDocument/2006/relationships/theme" Target="theme/theme1.xml"/><Relationship Id="rId9" Type="http://schemas.openxmlformats.org/officeDocument/2006/relationships/customXml" Target="../customXml/item5.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abSelected="1" topLeftCell="A7" zoomScale="80" zoomScaleNormal="80" workbookViewId="0">
      <selection activeCell="H12" sqref="H12:J13"/>
    </sheetView>
  </sheetViews>
  <sheetFormatPr defaultRowHeight="15" x14ac:dyDescent="0.25"/>
  <cols>
    <col min="1" max="2" width="5" customWidth="1"/>
    <col min="3" max="3" width="35" customWidth="1"/>
    <col min="4" max="4" width="11.140625" customWidth="1"/>
    <col min="5" max="5" width="11.28515625" customWidth="1"/>
    <col min="6" max="6" width="11" customWidth="1"/>
    <col min="7" max="7" width="10.42578125" customWidth="1"/>
    <col min="8" max="8" width="9.5703125" customWidth="1"/>
    <col min="9" max="9" width="12.140625" customWidth="1"/>
    <col min="10" max="10" width="9.7109375" customWidth="1"/>
    <col min="11" max="11" width="26.85546875" customWidth="1"/>
    <col min="14" max="14" width="9" customWidth="1"/>
    <col min="15" max="15" width="0.42578125" hidden="1" customWidth="1"/>
  </cols>
  <sheetData>
    <row r="1" spans="1:17" ht="16.899999999999999" customHeight="1" thickBot="1" x14ac:dyDescent="0.3">
      <c r="A1" s="76" t="s">
        <v>0</v>
      </c>
      <c r="B1" s="77"/>
      <c r="C1" s="77"/>
      <c r="D1" s="77"/>
      <c r="E1" s="77"/>
      <c r="F1" s="77"/>
      <c r="G1" s="77"/>
      <c r="H1" s="77"/>
      <c r="I1" s="77"/>
      <c r="J1" s="77"/>
      <c r="K1" s="78"/>
      <c r="L1" s="1"/>
      <c r="M1" s="1"/>
      <c r="N1" s="1"/>
      <c r="O1" s="1"/>
      <c r="P1" s="1"/>
      <c r="Q1" s="1"/>
    </row>
    <row r="2" spans="1:17" s="5" customFormat="1" ht="14.45" customHeight="1" x14ac:dyDescent="0.2">
      <c r="A2" s="84" t="s">
        <v>1</v>
      </c>
      <c r="B2" s="85"/>
      <c r="C2" s="86"/>
      <c r="D2" s="87" t="s">
        <v>2</v>
      </c>
      <c r="E2" s="85"/>
      <c r="F2" s="85"/>
      <c r="G2" s="85"/>
      <c r="H2" s="85"/>
      <c r="I2" s="85"/>
      <c r="J2" s="86"/>
      <c r="K2" s="13" t="s">
        <v>3</v>
      </c>
    </row>
    <row r="3" spans="1:17" s="5" customFormat="1" ht="15" customHeight="1" thickBot="1" x14ac:dyDescent="0.25">
      <c r="A3" s="79" t="s">
        <v>4</v>
      </c>
      <c r="B3" s="80"/>
      <c r="C3" s="81"/>
      <c r="D3" s="82" t="s">
        <v>5</v>
      </c>
      <c r="E3" s="80"/>
      <c r="F3" s="80"/>
      <c r="G3" s="80"/>
      <c r="H3" s="80"/>
      <c r="I3" s="80"/>
      <c r="J3" s="80"/>
      <c r="K3" s="83"/>
    </row>
    <row r="4" spans="1:17" s="5" customFormat="1" ht="15" customHeight="1" thickTop="1" x14ac:dyDescent="0.2">
      <c r="A4" s="88" t="s">
        <v>6</v>
      </c>
      <c r="B4" s="89"/>
      <c r="C4" s="89"/>
      <c r="D4" s="89"/>
      <c r="E4" s="89"/>
      <c r="F4" s="89"/>
      <c r="G4" s="89"/>
      <c r="H4" s="89"/>
      <c r="I4" s="89"/>
      <c r="J4" s="89"/>
      <c r="K4" s="90"/>
    </row>
    <row r="5" spans="1:17" s="5" customFormat="1" ht="14.45" customHeight="1" thickBot="1" x14ac:dyDescent="0.25">
      <c r="A5" s="52" t="s">
        <v>7</v>
      </c>
      <c r="B5" s="53"/>
      <c r="C5" s="53"/>
      <c r="D5" s="53"/>
      <c r="E5" s="91" t="s">
        <v>8</v>
      </c>
      <c r="F5" s="92"/>
      <c r="G5" s="14"/>
      <c r="H5" s="15"/>
      <c r="I5" s="15" t="s">
        <v>39</v>
      </c>
      <c r="J5" s="14"/>
      <c r="K5" s="16"/>
    </row>
    <row r="6" spans="1:17" s="5" customFormat="1" ht="39" customHeight="1" thickBot="1" x14ac:dyDescent="0.25">
      <c r="A6" s="54" t="s">
        <v>9</v>
      </c>
      <c r="B6" s="54" t="s">
        <v>10</v>
      </c>
      <c r="C6" s="54" t="s">
        <v>11</v>
      </c>
      <c r="D6" s="54" t="s">
        <v>12</v>
      </c>
      <c r="E6" s="54" t="s">
        <v>13</v>
      </c>
      <c r="F6" s="56" t="s">
        <v>14</v>
      </c>
      <c r="G6" s="58" t="s">
        <v>15</v>
      </c>
      <c r="H6" s="59"/>
      <c r="I6" s="93" t="s">
        <v>16</v>
      </c>
      <c r="J6" s="95" t="s">
        <v>17</v>
      </c>
      <c r="K6" s="97" t="s">
        <v>18</v>
      </c>
    </row>
    <row r="7" spans="1:17" s="5" customFormat="1" ht="39.4" customHeight="1" thickBot="1" x14ac:dyDescent="0.25">
      <c r="A7" s="55"/>
      <c r="B7" s="55"/>
      <c r="C7" s="55"/>
      <c r="D7" s="55"/>
      <c r="E7" s="55"/>
      <c r="F7" s="57"/>
      <c r="G7" s="21" t="s">
        <v>19</v>
      </c>
      <c r="H7" s="21" t="s">
        <v>20</v>
      </c>
      <c r="I7" s="94"/>
      <c r="J7" s="96"/>
      <c r="K7" s="98"/>
      <c r="O7" s="2" t="s">
        <v>21</v>
      </c>
    </row>
    <row r="8" spans="1:17" s="5" customFormat="1" ht="14.45" customHeight="1" x14ac:dyDescent="0.2">
      <c r="A8" s="17"/>
      <c r="B8" s="18"/>
      <c r="C8" s="19" t="s">
        <v>22</v>
      </c>
      <c r="D8" s="18"/>
      <c r="E8" s="18"/>
      <c r="F8" s="18"/>
      <c r="G8" s="18"/>
      <c r="H8" s="18"/>
      <c r="I8" s="18"/>
      <c r="J8" s="18"/>
      <c r="K8" s="20"/>
      <c r="O8" s="3" t="s">
        <v>23</v>
      </c>
    </row>
    <row r="9" spans="1:17" s="5" customFormat="1" ht="213" customHeight="1" x14ac:dyDescent="0.2">
      <c r="A9" s="7"/>
      <c r="B9" s="6"/>
      <c r="C9" s="8" t="s">
        <v>24</v>
      </c>
      <c r="D9" s="9">
        <f>1720200/5</f>
        <v>344040</v>
      </c>
      <c r="E9" s="10" t="s">
        <v>35</v>
      </c>
      <c r="F9" s="28" t="s">
        <v>40</v>
      </c>
      <c r="G9" s="11">
        <v>0.2379</v>
      </c>
      <c r="H9" s="11">
        <f>100%-G9</f>
        <v>0.7621</v>
      </c>
      <c r="I9" s="32" t="s">
        <v>42</v>
      </c>
      <c r="J9" s="28" t="s">
        <v>25</v>
      </c>
      <c r="K9" s="22" t="s">
        <v>37</v>
      </c>
      <c r="L9" s="23"/>
      <c r="O9" s="3" t="s">
        <v>26</v>
      </c>
    </row>
    <row r="10" spans="1:17" s="5" customFormat="1" ht="213" customHeight="1" thickBot="1" x14ac:dyDescent="0.25">
      <c r="A10" s="7"/>
      <c r="B10" s="6"/>
      <c r="C10" s="8" t="s">
        <v>38</v>
      </c>
      <c r="D10" s="9">
        <f>2181200/5</f>
        <v>436240</v>
      </c>
      <c r="E10" s="10" t="s">
        <v>35</v>
      </c>
      <c r="F10" s="28" t="s">
        <v>40</v>
      </c>
      <c r="G10" s="11">
        <v>0.5</v>
      </c>
      <c r="H10" s="11">
        <v>0.5</v>
      </c>
      <c r="I10" s="32" t="s">
        <v>42</v>
      </c>
      <c r="J10" s="28" t="s">
        <v>25</v>
      </c>
      <c r="K10" s="22" t="s">
        <v>36</v>
      </c>
      <c r="L10" s="23"/>
      <c r="O10" s="3" t="s">
        <v>26</v>
      </c>
    </row>
    <row r="11" spans="1:17" s="5" customFormat="1" ht="20.100000000000001" customHeight="1" thickBot="1" x14ac:dyDescent="0.3">
      <c r="A11" s="60" t="s">
        <v>27</v>
      </c>
      <c r="B11" s="61"/>
      <c r="C11" s="62"/>
      <c r="D11" s="31">
        <f>SUM(D9:D10)</f>
        <v>780280</v>
      </c>
      <c r="E11" s="25"/>
      <c r="F11" s="29"/>
      <c r="G11" s="31">
        <f>G10*D10+G9*D9</f>
        <v>299967.11599999998</v>
      </c>
      <c r="H11" s="31">
        <f>H10*D10+H9*D9</f>
        <v>480312.88400000002</v>
      </c>
      <c r="I11" s="26"/>
      <c r="J11" s="30"/>
      <c r="K11" s="27"/>
      <c r="L11" s="23"/>
      <c r="O11" s="24"/>
    </row>
    <row r="12" spans="1:17" ht="7.5" customHeight="1" x14ac:dyDescent="0.25">
      <c r="A12" s="60"/>
      <c r="B12" s="61"/>
      <c r="C12" s="62"/>
      <c r="D12" s="66"/>
      <c r="E12" s="68" t="s">
        <v>43</v>
      </c>
      <c r="F12" s="69"/>
      <c r="G12" s="70"/>
      <c r="H12" s="68" t="s">
        <v>41</v>
      </c>
      <c r="I12" s="69"/>
      <c r="J12" s="70"/>
      <c r="K12" s="74"/>
    </row>
    <row r="13" spans="1:17" ht="7.5" customHeight="1" thickBot="1" x14ac:dyDescent="0.3">
      <c r="A13" s="63"/>
      <c r="B13" s="64"/>
      <c r="C13" s="65"/>
      <c r="D13" s="67"/>
      <c r="E13" s="71"/>
      <c r="F13" s="72"/>
      <c r="G13" s="73"/>
      <c r="H13" s="71"/>
      <c r="I13" s="72"/>
      <c r="J13" s="73"/>
      <c r="K13" s="75"/>
      <c r="O13" s="4"/>
    </row>
    <row r="14" spans="1:17" ht="20.45" customHeight="1" x14ac:dyDescent="0.25">
      <c r="A14" s="46" t="s">
        <v>28</v>
      </c>
      <c r="B14" s="47"/>
      <c r="C14" s="47"/>
      <c r="D14" s="47"/>
      <c r="E14" s="47"/>
      <c r="F14" s="47"/>
      <c r="G14" s="47"/>
      <c r="H14" s="47"/>
      <c r="I14" s="47"/>
      <c r="J14" s="47"/>
      <c r="K14" s="48"/>
    </row>
    <row r="15" spans="1:17" ht="20.45" customHeight="1" x14ac:dyDescent="0.25">
      <c r="A15" s="46"/>
      <c r="B15" s="47"/>
      <c r="C15" s="47"/>
      <c r="D15" s="47"/>
      <c r="E15" s="47"/>
      <c r="F15" s="47"/>
      <c r="G15" s="47"/>
      <c r="H15" s="47"/>
      <c r="I15" s="47"/>
      <c r="J15" s="47"/>
      <c r="K15" s="48"/>
    </row>
    <row r="16" spans="1:17" ht="13.5" customHeight="1" thickBot="1" x14ac:dyDescent="0.3">
      <c r="A16" s="49"/>
      <c r="B16" s="50"/>
      <c r="C16" s="50"/>
      <c r="D16" s="50"/>
      <c r="E16" s="50"/>
      <c r="F16" s="50"/>
      <c r="G16" s="50"/>
      <c r="H16" s="50"/>
      <c r="I16" s="50"/>
      <c r="J16" s="50"/>
      <c r="K16" s="51"/>
    </row>
    <row r="17" spans="1:11" s="12" customFormat="1" ht="14.65" customHeight="1" thickTop="1" thickBot="1" x14ac:dyDescent="0.3">
      <c r="A17" s="36" t="s">
        <v>29</v>
      </c>
      <c r="B17" s="37"/>
      <c r="C17" s="37"/>
      <c r="D17" s="37"/>
      <c r="E17" s="37"/>
      <c r="F17" s="37"/>
      <c r="G17" s="37"/>
      <c r="H17" s="37"/>
      <c r="I17" s="37"/>
      <c r="J17" s="37"/>
      <c r="K17" s="38"/>
    </row>
    <row r="18" spans="1:11" s="12" customFormat="1" ht="27.75" customHeight="1" thickBot="1" x14ac:dyDescent="0.3">
      <c r="A18" s="39" t="s">
        <v>30</v>
      </c>
      <c r="B18" s="40"/>
      <c r="C18" s="40"/>
      <c r="D18" s="40"/>
      <c r="E18" s="40"/>
      <c r="F18" s="40"/>
      <c r="G18" s="40"/>
      <c r="H18" s="40"/>
      <c r="I18" s="40"/>
      <c r="J18" s="40"/>
      <c r="K18" s="41"/>
    </row>
    <row r="19" spans="1:11" s="12" customFormat="1" ht="14.65" customHeight="1" thickTop="1" thickBot="1" x14ac:dyDescent="0.3">
      <c r="A19" s="42" t="s">
        <v>31</v>
      </c>
      <c r="B19" s="43"/>
      <c r="C19" s="43"/>
      <c r="D19" s="43"/>
      <c r="E19" s="43"/>
      <c r="F19" s="43"/>
      <c r="G19" s="43"/>
      <c r="H19" s="43"/>
      <c r="I19" s="43"/>
      <c r="J19" s="43"/>
      <c r="K19" s="44"/>
    </row>
    <row r="20" spans="1:11" s="12" customFormat="1" ht="12.75" customHeight="1" thickTop="1" thickBot="1" x14ac:dyDescent="0.3">
      <c r="A20" s="45" t="s">
        <v>32</v>
      </c>
      <c r="B20" s="43"/>
      <c r="C20" s="43"/>
      <c r="D20" s="43"/>
      <c r="E20" s="43"/>
      <c r="F20" s="43"/>
      <c r="G20" s="43"/>
      <c r="H20" s="43"/>
      <c r="I20" s="43"/>
      <c r="J20" s="43"/>
      <c r="K20" s="44"/>
    </row>
    <row r="21" spans="1:11" s="12" customFormat="1" ht="30.75" customHeight="1" thickTop="1" thickBot="1" x14ac:dyDescent="0.3">
      <c r="A21" s="42" t="s">
        <v>33</v>
      </c>
      <c r="B21" s="43"/>
      <c r="C21" s="43"/>
      <c r="D21" s="43"/>
      <c r="E21" s="43"/>
      <c r="F21" s="43"/>
      <c r="G21" s="43"/>
      <c r="H21" s="43"/>
      <c r="I21" s="43"/>
      <c r="J21" s="43"/>
      <c r="K21" s="44"/>
    </row>
    <row r="22" spans="1:11" s="12" customFormat="1" ht="28.5" customHeight="1" thickTop="1" thickBot="1" x14ac:dyDescent="0.3">
      <c r="A22" s="33" t="s">
        <v>34</v>
      </c>
      <c r="B22" s="34"/>
      <c r="C22" s="34"/>
      <c r="D22" s="34"/>
      <c r="E22" s="34"/>
      <c r="F22" s="34"/>
      <c r="G22" s="34"/>
      <c r="H22" s="34"/>
      <c r="I22" s="34"/>
      <c r="J22" s="34"/>
      <c r="K22" s="35"/>
    </row>
  </sheetData>
  <mergeCells count="31">
    <mergeCell ref="A4:K4"/>
    <mergeCell ref="E5:F5"/>
    <mergeCell ref="I6:I7"/>
    <mergeCell ref="J6:J7"/>
    <mergeCell ref="K6:K7"/>
    <mergeCell ref="A1:K1"/>
    <mergeCell ref="A3:C3"/>
    <mergeCell ref="D3:K3"/>
    <mergeCell ref="A2:C2"/>
    <mergeCell ref="D2:J2"/>
    <mergeCell ref="A14:K16"/>
    <mergeCell ref="A5:D5"/>
    <mergeCell ref="A6:A7"/>
    <mergeCell ref="B6:B7"/>
    <mergeCell ref="C6:C7"/>
    <mergeCell ref="D6:D7"/>
    <mergeCell ref="E6:E7"/>
    <mergeCell ref="F6:F7"/>
    <mergeCell ref="G6:H6"/>
    <mergeCell ref="A12:C13"/>
    <mergeCell ref="D12:D13"/>
    <mergeCell ref="E12:G13"/>
    <mergeCell ref="H12:J13"/>
    <mergeCell ref="K12:K13"/>
    <mergeCell ref="A11:C11"/>
    <mergeCell ref="A22:K22"/>
    <mergeCell ref="A17:K17"/>
    <mergeCell ref="A18:K18"/>
    <mergeCell ref="A19:K19"/>
    <mergeCell ref="A20:K20"/>
    <mergeCell ref="A21:K21"/>
  </mergeCells>
  <dataValidations count="2">
    <dataValidation type="list" allowBlank="1" showInputMessage="1" showErrorMessage="1" sqref="F8:F11">
      <formula1>supervision</formula1>
    </dataValidation>
    <dataValidation type="list" allowBlank="1" showInputMessage="1" showErrorMessage="1" sqref="E8:E11">
      <formula1>prmmethod</formula1>
    </dataValidation>
  </dataValidations>
  <pageMargins left="0.35" right="0.28999999999999998" top="0.6" bottom="0.24" header="0.2" footer="0.16"/>
  <pageSetup paperSize="17" fitToHeight="0" orientation="landscape" verticalDpi="300" r:id="rId1"/>
  <headerFooter>
    <oddHeader>&amp;R&amp;"Arial,Regular"&amp;9Annex IV - BR-T1469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ABB39B527E5C8843AE6785956552484B" ma:contentTypeVersion="8066" ma:contentTypeDescription="The base project type from which other project content types inherit their information." ma:contentTypeScope="" ma:versionID="a2a53537261fc04620d175ba712aa2c3">
  <xsd:schema xmlns:xsd="http://www.w3.org/2001/XMLSchema" xmlns:xs="http://www.w3.org/2001/XMLSchema" xmlns:p="http://schemas.microsoft.com/office/2006/metadata/properties" xmlns:ns2="cdc7663a-08f0-4737-9e8c-148ce897a09c" xmlns:ns3="6de4f3c8-0fd0-41a7-a418-bd3a84459cbc" targetNamespace="http://schemas.microsoft.com/office/2006/metadata/properties" ma:root="true" ma:fieldsID="2b53c4621b993ae6b00f3c4d16cd93c9" ns2:_="" ns3:_="">
    <xsd:import namespace="cdc7663a-08f0-4737-9e8c-148ce897a09c"/>
    <xsd:import namespace="6de4f3c8-0fd0-41a7-a418-bd3a84459cb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T146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e4f3c8-0fd0-41a7-a418-bd3a84459cbc" elementFormDefault="qualified">
    <xsd:import namespace="http://schemas.microsoft.com/office/2006/documentManagement/types"/>
    <xsd:import namespace="http://schemas.microsoft.com/office/infopath/2007/PartnerControls"/>
    <xsd:element name="MediaServiceMetadata" ma:index="51" nillable="true" ma:displayName="MediaServiceMetadata" ma:hidden="true" ma:internalName="MediaServiceMetadata" ma:readOnly="true">
      <xsd:simpleType>
        <xsd:restriction base="dms:Note"/>
      </xsd:simpleType>
    </xsd:element>
    <xsd:element name="MediaServiceFastMetadata" ma:index="5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92DE5C105A48A04ABB6BAC8A4823FD4A" ma:contentTypeVersion="8064" ma:contentTypeDescription="The base project type from which other project content types inherit their information." ma:contentTypeScope="" ma:versionID="b39236ada4a6a0aae53ddcb8fcf436ee">
  <xsd:schema xmlns:xsd="http://www.w3.org/2001/XMLSchema" xmlns:xs="http://www.w3.org/2001/XMLSchema" xmlns:p="http://schemas.microsoft.com/office/2006/metadata/properties" xmlns:ns2="cdc7663a-08f0-4737-9e8c-148ce897a09c" targetNamespace="http://schemas.microsoft.com/office/2006/metadata/properties" ma:root="true" ma:fieldsID="c52ca868ea0cc0e2a4364419a11681e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T146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Urls xmlns="http://schemas.microsoft.com/sharepoint/v3/contenttype/forms/url">
  <Display>_catalogs/masterpage/ECMForms/OperationsCT/View.aspx</Display>
  <Edit>_catalogs/masterpage/ECMForms/OperationsCT/Edit.aspx</Edit>
</FormUrl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7.xml><?xml version="1.0" encoding="utf-8"?>
<?mso-contentType ?>
<FormTemplates xmlns="http://schemas.microsoft.com/sharepoint/v3/contenttype/forms">
  <Display>DocumentLibraryForm</Display>
  <Edit>DocumentLibraryForm</Edit>
  <New>DocumentLibraryForm</New>
</FormTemplate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ATN/OC-18489-BR</Approval_x0020_Number>
    <Phase xmlns="cdc7663a-08f0-4737-9e8c-148ce897a09c">PHASE_IMPLEMENTATION</Phase>
    <Document_x0020_Author xmlns="cdc7663a-08f0-4737-9e8c-148ce897a09c">de Freitas Severino Ligia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ENVIRONMENTAL MANAGEMENT AND GOVERNANCE</TermName>
          <TermId xmlns="http://schemas.microsoft.com/office/infopath/2007/PartnerControls">122c4743-25d1-443d-9cb4-bfdd32f28b6d</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Related_x0020_SisCor_x0020_Number xmlns="cdc7663a-08f0-4737-9e8c-148ce897a09c" xsi:nil="true"/>
    <Transaction_x0020_Type xmlns="cdc7663a-08f0-4737-9e8c-148ce897a09c" xsi:nil="true"/>
    <TaxCatchAll xmlns="cdc7663a-08f0-4737-9e8c-148ce897a09c">
      <Value>55</Value>
      <Value>12</Value>
      <Value>32</Value>
      <Value>73</Value>
      <Value>47</Value>
    </TaxCatchAll>
    <Operation_x0020_Type xmlns="cdc7663a-08f0-4737-9e8c-148ce897a09c">Technical Cooperation</Operation_x0020_Type>
    <Package_x0020_Code xmlns="cdc7663a-08f0-4737-9e8c-148ce897a09c" xsi:nil="true"/>
    <To_x003a_ xmlns="cdc7663a-08f0-4737-9e8c-148ce897a09c" xsi:nil="true"/>
    <Identifier xmlns="cdc7663a-08f0-4737-9e8c-148ce897a09c" xsi:nil="true"/>
    <Project_x0020_Number xmlns="cdc7663a-08f0-4737-9e8c-148ce897a09c">BR-T1469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Transaction_x0020_Number xmlns="cdc7663a-08f0-4737-9e8c-148ce897a09c" xsi:nil="true"/>
    <Extracted_x0020_Keywords xmlns="cdc7663a-08f0-4737-9e8c-148ce897a09c">
      <Value>other % Direct Contracting Consulting services Individual Consultant Consulting service</Value>
      <Value>International Individual Consultant Selection</Value>
      <Value>National System Consulting service</Value>
      <Value>NON-REIMBURSABLE TECHNICAL COOPERATIONS Country</Value>
      <Value>average individual amount</Value>
      <Value>Local Ex post</Value>
      <Value>similar individual contracts</Value>
      <Value>enhanced sustainable model</Value>
      <Value>four different airfares</Value>
      <Value>Least Cost Selection</Value>
      <Value>BRAZIL Executing agency</Value>
      <Value>fiscal, legal, financial</Value>
      <Value>export promotion project</Value>
      <Value>Sustainable Forest Management</Value>
      <Value>Single Source Selection</Value>
      <Value>Quality Based selection</Value>
      <Value>Estimated contract cost</Value>
      <Value>contract Technical review</Value>
      <Value>PUBLIC Project number</Value>
      <Value>single heading</Value>
      <Value>Brazil Public</Value>
      <Value>percentage Estimated</Value>
      <Value>different times</Value>
      <Value>cost-based selection</Value>
      <Value>selection Method</Value>
    </Extracted_x0020_Keywords>
    <Approval_x0020_date xmlns="cdc7663a-08f0-4737-9e8c-148ce897a09c" xsi:nil="true"/>
    <_dlc_DocId xmlns="cdc7663a-08f0-4737-9e8c-148ce897a09c">EZSHARE-100792985-6</_dlc_DocId>
    <_dlc_DocIdUrl xmlns="cdc7663a-08f0-4737-9e8c-148ce897a09c">
      <Url>https://idbg.sharepoint.com/teams/EZ-BR-TCP/BR-T1469/_layouts/15/DocIdRedir.aspx?ID=EZSHARE-100792985-6</Url>
      <Description>EZSHARE-100792985-6</Description>
    </_dlc_DocIdUrl>
  </documentManagement>
</p:properties>
</file>

<file path=customXml/itemProps1.xml><?xml version="1.0" encoding="utf-8"?>
<ds:datastoreItem xmlns:ds="http://schemas.openxmlformats.org/officeDocument/2006/customXml" ds:itemID="{81BC0F9F-7CE9-48EB-A7CC-98CD50084FDD}"/>
</file>

<file path=customXml/itemProps2.xml><?xml version="1.0" encoding="utf-8"?>
<ds:datastoreItem xmlns:ds="http://schemas.openxmlformats.org/officeDocument/2006/customXml" ds:itemID="{02048A56-85C1-4C19-A244-97238A2BE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4FA402-CA10-4756-A98D-B4BCCE7E5914}">
  <ds:schemaRefs>
    <ds:schemaRef ds:uri="http://schemas.microsoft.com/sharepoint/v3/contenttype/forms/url"/>
  </ds:schemaRefs>
</ds:datastoreItem>
</file>

<file path=customXml/itemProps4.xml><?xml version="1.0" encoding="utf-8"?>
<ds:datastoreItem xmlns:ds="http://schemas.openxmlformats.org/officeDocument/2006/customXml" ds:itemID="{84CB9C14-6EB5-44D7-8F94-D423C7086D09}">
  <ds:schemaRefs>
    <ds:schemaRef ds:uri="Microsoft.SharePoint.Taxonomy.ContentTypeSync"/>
  </ds:schemaRefs>
</ds:datastoreItem>
</file>

<file path=customXml/itemProps5.xml><?xml version="1.0" encoding="utf-8"?>
<ds:datastoreItem xmlns:ds="http://schemas.openxmlformats.org/officeDocument/2006/customXml" ds:itemID="{57FE545B-C136-4D2A-807F-89BC083BCA0C}"/>
</file>

<file path=customXml/itemProps6.xml><?xml version="1.0" encoding="utf-8"?>
<ds:datastoreItem xmlns:ds="http://schemas.openxmlformats.org/officeDocument/2006/customXml" ds:itemID="{BADCE6DE-A341-4157-8934-219A235B588E}"/>
</file>

<file path=customXml/itemProps7.xml><?xml version="1.0" encoding="utf-8"?>
<ds:datastoreItem xmlns:ds="http://schemas.openxmlformats.org/officeDocument/2006/customXml" ds:itemID="{F12FAD1A-EEF6-413A-9F34-AF8C68A72DA0}"/>
</file>

<file path=customXml/itemProps8.xml><?xml version="1.0" encoding="utf-8"?>
<ds:datastoreItem xmlns:ds="http://schemas.openxmlformats.org/officeDocument/2006/customXml" ds:itemID="{31FFD308-3114-43E0-9F66-B9D14AB5CE6D}"/>
</file>

<file path=customXml/itemProps9.xml><?xml version="1.0" encoding="utf-8"?>
<ds:datastoreItem xmlns:ds="http://schemas.openxmlformats.org/officeDocument/2006/customXml" ds:itemID="{BC18BDC0-E65F-4518-8540-3DD505ED8A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Sheet1</vt:lpstr>
      <vt:lpstr>Sheet2</vt:lpstr>
      <vt:lpstr>Sheet3</vt:lpstr>
    </vt:vector>
  </TitlesOfParts>
  <Manager/>
  <Company>Inter-American Development Bank</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mariace</dc:creator>
  <cp:keywords/>
  <dc:description/>
  <cp:lastModifiedBy>Denise de Jesus Mendes Lacerda</cp:lastModifiedBy>
  <cp:revision/>
  <dcterms:created xsi:type="dcterms:W3CDTF">2011-08-03T19:26:33Z</dcterms:created>
  <dcterms:modified xsi:type="dcterms:W3CDTF">2022-09-12T18:29:54Z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0x010100ACF722E9F6B0B149B0CD8BE2560A667200ABB39B527E5C8843AE6785956552484B</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12;#Project Administration|751f71fd-1433-4702-a2db-ff12a4e45594</vt:lpwstr>
  </property>
  <property fmtid="{D5CDD505-2E9C-101B-9397-08002B2CF9AE}" pid="10" name="Sector_x0020_IDB">
    <vt:lpwstr/>
  </property>
  <property fmtid="{D5CDD505-2E9C-101B-9397-08002B2CF9AE}" pid="11" name="Sub-Sector">
    <vt:lpwstr>73;#ENVIRONMENTAL MANAGEMENT AND GOVERNANCE|122c4743-25d1-443d-9cb4-bfdd32f28b6d</vt:lpwstr>
  </property>
  <property fmtid="{D5CDD505-2E9C-101B-9397-08002B2CF9AE}" pid="13" name="Fund IDB">
    <vt:lpwstr>55;#TBD|d62f6e05-3e80-4abd-9bb4-5f10b4906ff6</vt:lpwstr>
  </property>
  <property fmtid="{D5CDD505-2E9C-101B-9397-08002B2CF9AE}" pid="14" name="Sector IDB">
    <vt:lpwstr>47;#ENVIRONMENT AND NATURAL DISASTERS|261e2b33-090b-4ab0-8e06-3aa3e7f32d57</vt:lpwstr>
  </property>
  <property fmtid="{D5CDD505-2E9C-101B-9397-08002B2CF9AE}" pid="15" name="_dlc_DocIdItemGuid">
    <vt:lpwstr>1943852e-5af9-4f00-9b96-4ed530f816c4</vt:lpwstr>
  </property>
  <property fmtid="{D5CDD505-2E9C-101B-9397-08002B2CF9AE}" pid="16" name="Disclosure Activity">
    <vt:lpwstr>Procurement Plan</vt:lpwstr>
  </property>
  <property fmtid="{D5CDD505-2E9C-101B-9397-08002B2CF9AE}" pid="17" name="Webtopic">
    <vt:lpwstr/>
  </property>
  <property fmtid="{D5CDD505-2E9C-101B-9397-08002B2CF9AE}" pid="18" name="Series Operations IDB">
    <vt:lpwstr/>
  </property>
</Properties>
</file>