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120" yWindow="600" windowWidth="15600" windowHeight="11340"/>
  </bookViews>
  <sheets>
    <sheet name="PA publicação" sheetId="10" r:id="rId1"/>
  </sheets>
  <definedNames>
    <definedName name="_xlnm._FilterDatabase" localSheetId="0" hidden="1">'PA publicação'!$A$102:$L$116</definedName>
  </definedNames>
  <calcPr calcId="145621"/>
</workbook>
</file>

<file path=xl/calcChain.xml><?xml version="1.0" encoding="utf-8"?>
<calcChain xmlns="http://schemas.openxmlformats.org/spreadsheetml/2006/main">
  <c r="D112" i="10" l="1"/>
  <c r="D100" i="10"/>
  <c r="D79" i="10"/>
  <c r="D73" i="10"/>
  <c r="D113" i="10" l="1"/>
</calcChain>
</file>

<file path=xl/sharedStrings.xml><?xml version="1.0" encoding="utf-8"?>
<sst xmlns="http://schemas.openxmlformats.org/spreadsheetml/2006/main" count="649" uniqueCount="264">
  <si>
    <t>Contrato</t>
  </si>
  <si>
    <t>BID</t>
  </si>
  <si>
    <t>1.1</t>
  </si>
  <si>
    <t>n/a</t>
  </si>
  <si>
    <t>1.2</t>
  </si>
  <si>
    <t>2.1</t>
  </si>
  <si>
    <t>2.1.1</t>
  </si>
  <si>
    <t>2.1.2</t>
  </si>
  <si>
    <t>2.2</t>
  </si>
  <si>
    <t>2.2.1</t>
  </si>
  <si>
    <t>2.2.3</t>
  </si>
  <si>
    <t>2.3</t>
  </si>
  <si>
    <t>SQC</t>
  </si>
  <si>
    <t>2.3.2</t>
  </si>
  <si>
    <t>2.3.3</t>
  </si>
  <si>
    <t>2.3.4</t>
  </si>
  <si>
    <t>2.3.5</t>
  </si>
  <si>
    <t>2.3.6</t>
  </si>
  <si>
    <t>3.1</t>
  </si>
  <si>
    <t>Manutenção/suporte técnico ao software de gerenciamento de biblioteca</t>
  </si>
  <si>
    <r>
      <rPr>
        <b/>
        <sz val="12"/>
        <color theme="1"/>
        <rFont val="Calibri"/>
        <family val="2"/>
        <scheme val="minor"/>
      </rPr>
      <t>Histórico:</t>
    </r>
    <r>
      <rPr>
        <sz val="12"/>
        <color theme="1"/>
        <rFont val="Calibri"/>
        <family val="2"/>
        <scheme val="minor"/>
      </rPr>
      <t xml:space="preserve"> Manter no PA todas as aquisições adjudicadas e/ou canceladas</t>
    </r>
  </si>
  <si>
    <t>(8)</t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</si>
  <si>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 , quando necessário, em folha anexa.</t>
    </r>
  </si>
  <si>
    <t>(7)</t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</si>
  <si>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</si>
  <si>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t>(6)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</si>
  <si>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</si>
  <si>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t>(5)</t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</si>
  <si>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</si>
  <si>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(4)</t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</si>
  <si>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</si>
  <si>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t>(3)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</si>
  <si>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</si>
  <si>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t>(2)</t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</si>
  <si>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Individual;</t>
    </r>
    <r>
      <rPr>
        <b/>
        <sz val="12"/>
        <color theme="1"/>
        <rFont val="Calibri"/>
        <family val="2"/>
        <scheme val="minor"/>
      </rPr>
      <t xml:space="preserve"> CV</t>
    </r>
    <r>
      <rPr>
        <sz val="12"/>
        <color theme="1"/>
        <rFont val="Calibri"/>
        <family val="2"/>
        <scheme val="minor"/>
      </rPr>
      <t>: Convênio. (</t>
    </r>
    <r>
      <rPr>
        <b/>
        <sz val="12"/>
        <color theme="1"/>
        <rFont val="Calibri"/>
        <family val="2"/>
        <scheme val="minor"/>
      </rPr>
      <t xml:space="preserve">b) Lei 8.666: 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 xml:space="preserve">: Contratação Direta, </t>
    </r>
    <r>
      <rPr>
        <b/>
        <sz val="12"/>
        <color theme="1"/>
        <rFont val="Calibri"/>
        <family val="2"/>
        <scheme val="minor"/>
      </rPr>
      <t>CV</t>
    </r>
    <r>
      <rPr>
        <sz val="12"/>
        <color theme="1"/>
        <rFont val="Calibri"/>
        <family val="2"/>
        <scheme val="minor"/>
      </rPr>
      <t>: Convênio</t>
    </r>
  </si>
  <si>
    <t>(1)</t>
  </si>
  <si>
    <t>Notas:</t>
  </si>
  <si>
    <t>PERCENTUAL (%) POR FONTE</t>
  </si>
  <si>
    <t>VALOR TOTAL</t>
  </si>
  <si>
    <t>SUBTOTAL DE  SERVIÇOS TÉCNICOS</t>
  </si>
  <si>
    <t>EXP</t>
  </si>
  <si>
    <t>P</t>
  </si>
  <si>
    <t>100</t>
  </si>
  <si>
    <t>EXA</t>
  </si>
  <si>
    <t>4. SERVIÇOS TÉCNICOS (Serviços que não São de Consultoria)</t>
  </si>
  <si>
    <t>SUBTOTAL DE BENS</t>
  </si>
  <si>
    <t>A</t>
  </si>
  <si>
    <t>PE</t>
  </si>
  <si>
    <t>3. BENS</t>
  </si>
  <si>
    <t>SUBTOTAL DE OBRAS</t>
  </si>
  <si>
    <t xml:space="preserve">2. OBRAS </t>
  </si>
  <si>
    <t>SUBTOTAL DE CONSULTORIA</t>
  </si>
  <si>
    <t>EP</t>
  </si>
  <si>
    <t>0</t>
  </si>
  <si>
    <t>1. SERVIÇOS DE CONSULTORIA</t>
  </si>
  <si>
    <t>Anúncio</t>
  </si>
  <si>
    <t>(%)</t>
  </si>
  <si>
    <t>Associado</t>
  </si>
  <si>
    <t>Término</t>
  </si>
  <si>
    <t>Publicação</t>
  </si>
  <si>
    <t>Local</t>
  </si>
  <si>
    <t>Aquisição</t>
  </si>
  <si>
    <t>Compon.</t>
  </si>
  <si>
    <t>Comentário</t>
  </si>
  <si>
    <t>Status</t>
  </si>
  <si>
    <t>Datas Estimadas</t>
  </si>
  <si>
    <t>Fonte</t>
  </si>
  <si>
    <t>Revisão</t>
  </si>
  <si>
    <t>Método</t>
  </si>
  <si>
    <t>Custo</t>
  </si>
  <si>
    <t>Nº</t>
  </si>
  <si>
    <t>Descrição do Contrato</t>
  </si>
  <si>
    <t>BRASIL</t>
  </si>
  <si>
    <t>Programa Diagnósticos, Perspectivas e Alternativas para o Desenvolvimento do Brasil - Ipea Pesquisa</t>
  </si>
  <si>
    <t>Contrato de Empréstimo: 1841/OC-BR</t>
  </si>
  <si>
    <t>CI</t>
  </si>
  <si>
    <t>Consultor individual para o projeto Brasil em Desenvolvimento</t>
  </si>
  <si>
    <t>Firma Consultora para o projeto Proposições de Políticas Estratégicas para o Brasil na nova DIT</t>
  </si>
  <si>
    <t>Consultor individual para o projeto Dinâmica do Sistema Produtivo Brasileiro</t>
  </si>
  <si>
    <t>Consultor individual para o projeto Acompanhamento e Análise das Finanças Públicas</t>
  </si>
  <si>
    <t>Wesley de Jesus Silva - BRA10526</t>
  </si>
  <si>
    <t>IPTEC BRA9846</t>
  </si>
  <si>
    <t>Dante Mendes Aldrighi BRA10400</t>
  </si>
  <si>
    <t>Consultor individual para o projeto Modelagem Macroeconométrica da economia brasileira em moldes estruturalistas</t>
  </si>
  <si>
    <t>Daniel Massen Frainer BRA10474</t>
  </si>
  <si>
    <t>Thiago de Moraes Moreira BRA10473</t>
  </si>
  <si>
    <t>Consultor individual para o projeto BRICs e seus vizinhos</t>
  </si>
  <si>
    <t>Rodrigo Pires de Campos BR10566</t>
  </si>
  <si>
    <t>Consultor individual para o projeto Aperfeiçoamento do banco de dados IpeaData</t>
  </si>
  <si>
    <t>Cleber Pereira de Oliveira BRA10588</t>
  </si>
  <si>
    <t>Leandro Augusto Ferreira Guimarães BRA10585</t>
  </si>
  <si>
    <t>Consultor individual para o projeto Política Nacional do Idoso</t>
  </si>
  <si>
    <t>Consultor individual para o projeto Cadeias Globais de Valor</t>
  </si>
  <si>
    <t>Consultor individual para o projeto Acompanhamento e análise de políticas de saúde</t>
  </si>
  <si>
    <t>Consultor individual para o projeto Observatório da Função Socioambiental do Patrimônio da União</t>
  </si>
  <si>
    <t>Especialista estrangeiro para o projeto Modelagem de Sistemas Complexos</t>
  </si>
  <si>
    <t>Masaru Yarime BR10801</t>
  </si>
  <si>
    <t>Especialista estrangeiro para o projeto Gestão do Conhecimento na Administração Pública</t>
  </si>
  <si>
    <t>Francisco Javier Carrillo Gamboa BR10602</t>
  </si>
  <si>
    <t>Solange Kanso El Gahouri BR10795</t>
  </si>
  <si>
    <t>Kimiz Dalkir BRA10584</t>
  </si>
  <si>
    <t>Leonor Maria Gonçalves Pacheco Pais BRA10692</t>
  </si>
  <si>
    <t>José Gregorio Perez Arrau BR10603</t>
  </si>
  <si>
    <t>Peter Heisig BR10601</t>
  </si>
  <si>
    <t>Especialista estrangeiro para o projeto Experiências de implantação de gestão do conhecimento no âmbito da UNASUL</t>
  </si>
  <si>
    <t>Especialista estrangeiro para o projeto Cadeias Globais de Valor</t>
  </si>
  <si>
    <t>Especialista estrangeiro para o projeto Biblioteca do Século XXI</t>
  </si>
  <si>
    <t>Contratação de Firma Consultora para programação e realização do Fórum Nacional e Fórum Especial 2015</t>
  </si>
  <si>
    <t>Contratação de Firma Consultora para programação e realização do Fórum Nacional e Fórum Especial 2016</t>
  </si>
  <si>
    <t>CD</t>
  </si>
  <si>
    <t>Contratação de consultor individual para o projeto Programa de Desenvolvimento Gerencial</t>
  </si>
  <si>
    <t>Contratação de consultor individual para o projeto Gestão e Repositório do Conhecimento</t>
  </si>
  <si>
    <t>Ricardo de Magalhães Cruz BR10604</t>
  </si>
  <si>
    <t>Contratação de Firma Consultora para auxiliar no planejamento e acompanhamento da contratação de serviço de desenvolvimento de software</t>
  </si>
  <si>
    <t>Vision Consultoria e Gestão BRA9943</t>
  </si>
  <si>
    <t>Contratação de consultor individual para o projeto Produção Editorial de ebooks em epub</t>
  </si>
  <si>
    <t>Felipe Alexandre dos Santos BRA10504</t>
  </si>
  <si>
    <t>Obras de reforma da Biblioteca</t>
  </si>
  <si>
    <t>MR7 Engenharia e Serviços BRB2568</t>
  </si>
  <si>
    <t>Base de dados Bloomberg</t>
  </si>
  <si>
    <t>Bloomberg BRA10508</t>
  </si>
  <si>
    <t>Base de dados fDI Markets Services</t>
  </si>
  <si>
    <t>The Financial Times Limited BR10794</t>
  </si>
  <si>
    <t>Base de dados Newport</t>
  </si>
  <si>
    <t>Thompson Reuters BRA2360</t>
  </si>
  <si>
    <t>Empresa especializada para desocupação e ocupação do acervo da Biblioteca para a reforma</t>
  </si>
  <si>
    <t>Basic Construções BRB2570</t>
  </si>
  <si>
    <t>Digitalização de publicações impressas da Biblioteca</t>
  </si>
  <si>
    <t>Serviços de segurança do acervo da Biblioteca</t>
  </si>
  <si>
    <t>ARP</t>
  </si>
  <si>
    <t>Equipamentos para processamento de dados de alta capacidade de armazenamento para o projeto Sistema de Indicadores Econômicos e Sociais</t>
  </si>
  <si>
    <t>Atualização de discos e conectividade dos servidores de rede - chassis e lâminas - Projeto Sistema de Indicadores Econômicos e Sociais</t>
  </si>
  <si>
    <t>Contratação de até 6 servidores de rede de baixo custo - Projeto Sistema de Indicadores Econômicos e Sociais</t>
  </si>
  <si>
    <t>Substituição dos switches fibre-channel com 9 anos de uso - Projeto Sistema de Indicadores Econômicos e Sociais</t>
  </si>
  <si>
    <t>Contratação de software para implantação de projeto piloto de acesso remoto à rede - Projeto Sistema de Indicadores Econômicos e Sociais</t>
  </si>
  <si>
    <t>Contratação de softwares científicos - Projeto Sistema de Indicadores Econômicos e Sociais</t>
  </si>
  <si>
    <t>Atualização de 50% dos sistemas de videoconferência (10 terminais, 10 projetores e MCU) - Projeto Modernização do parque de equipamentos e softwares de TI</t>
  </si>
  <si>
    <t>Implantação do Sistema de VoIP - Projeto Modernização do parque de equipamentos e softwares de TI</t>
  </si>
  <si>
    <t>Substituição de 50% notebooks (40) - Projeto Modernização do parque de equipamentos e softwares de TI</t>
  </si>
  <si>
    <t>Contratação de sistemas contra incêndio e de monitoramento ambiental para o datacenter - Projeto Modernização do parque de equipamentos e softwares de TI</t>
  </si>
  <si>
    <t>Contratação de softwares para administração e gestão - tarifaçao  - Projeto Modernização do parque de equipamentos e softwares de TI</t>
  </si>
  <si>
    <t>Contrataçao de software - ambiente de desenvolvimento - Projeto Modernização do parque de equipamentos e softwares de TI</t>
  </si>
  <si>
    <t>Licenças de dicionário eletrônico corporativo - Projeto Produção Editorial de ebooks em epub</t>
  </si>
  <si>
    <t>Mobiliário para a Biblioteca - Mesas de estudo individual e duas bancadas</t>
  </si>
  <si>
    <t>Estantes deslizantes para a Biblioteca</t>
  </si>
  <si>
    <t>Software de gerenciamento da Biblioteca</t>
  </si>
  <si>
    <t>PLANO DE AQUISIÇÕES (PA) - 18 MESES</t>
  </si>
  <si>
    <t>01/01/2015 a 30/06/2016</t>
  </si>
  <si>
    <t>Moeda: US$</t>
  </si>
  <si>
    <t>1.3</t>
  </si>
  <si>
    <t>1.4</t>
  </si>
  <si>
    <t>1.5</t>
  </si>
  <si>
    <t>1.7</t>
  </si>
  <si>
    <t>1.11</t>
  </si>
  <si>
    <t>1.20</t>
  </si>
  <si>
    <t>1.29</t>
  </si>
  <si>
    <t>1.32</t>
  </si>
  <si>
    <t>1.33</t>
  </si>
  <si>
    <t>1.37</t>
  </si>
  <si>
    <t>1.38</t>
  </si>
  <si>
    <t>1.39</t>
  </si>
  <si>
    <t>1.40</t>
  </si>
  <si>
    <t>1.41</t>
  </si>
  <si>
    <t>1.42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</si>
  <si>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</si>
  <si>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</si>
  <si>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</si>
  <si>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</si>
  <si>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</si>
  <si>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</si>
  <si>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</si>
  <si>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</si>
  <si>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</si>
  <si>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</si>
  <si>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</si>
  <si>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</si>
  <si>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</si>
  <si>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</si>
  <si>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</si>
  <si>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</si>
  <si>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</si>
  <si>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</si>
  <si>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</si>
  <si>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</si>
  <si>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</si>
  <si>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</si>
  <si>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</si>
  <si>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</si>
  <si>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</si>
  <si>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</si>
  <si>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</si>
  <si>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</si>
  <si>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4.3</t>
  </si>
  <si>
    <t>4.5</t>
  </si>
  <si>
    <t>4.7</t>
  </si>
  <si>
    <t>4.8</t>
  </si>
  <si>
    <t>Atualizado por: UCP/IPEA</t>
  </si>
  <si>
    <t>LTA-RH INFORMÁTICA, COMÉRCIO, REPRESENTAÇÃO LTDA - BRB2643</t>
  </si>
  <si>
    <t>Espaço e Forma Móveis e Divisórias Ltda. - BRB2569</t>
  </si>
  <si>
    <t>Caviglia indústria de móveis para escritório - BRB2652</t>
  </si>
  <si>
    <t>Primasoft Informática Ltda. - BRB2644</t>
  </si>
  <si>
    <t>Consultor individual para Monitoramento e Avaliação do Programa - Avaliação Final</t>
  </si>
  <si>
    <t>Software de virtualização para o ambiente de pesquisa de dados sigilosos - Projeto Sala de Sigilo</t>
  </si>
  <si>
    <t>Alsar Tecnologia em redes BRB2671</t>
  </si>
  <si>
    <t>Solução integrada de processamento e armazenamento de dados e software de virtualização - Projeto Sala de Sigilo</t>
  </si>
  <si>
    <t>Mactecnology Comércio de Informática BRB2670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</si>
  <si>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</si>
  <si>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</si>
  <si>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</si>
  <si>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</si>
  <si>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</si>
  <si>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</si>
  <si>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</si>
  <si>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</si>
  <si>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</si>
  <si>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</si>
  <si>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</si>
  <si>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</si>
  <si>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</si>
  <si>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</si>
  <si>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</si>
  <si>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</si>
  <si>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</si>
  <si>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</si>
  <si>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1.92</t>
  </si>
  <si>
    <t>1.93</t>
  </si>
  <si>
    <t>1.95</t>
  </si>
  <si>
    <t>1.96</t>
  </si>
  <si>
    <t>1.97</t>
  </si>
  <si>
    <t>1.98</t>
  </si>
  <si>
    <t>1.99</t>
  </si>
  <si>
    <t>1.103</t>
  </si>
  <si>
    <t>1.104</t>
  </si>
  <si>
    <t>1.105</t>
  </si>
  <si>
    <t>1.106</t>
  </si>
  <si>
    <t>1.108</t>
  </si>
  <si>
    <t>1.109</t>
  </si>
  <si>
    <t>3.18</t>
  </si>
  <si>
    <t>4.9</t>
  </si>
  <si>
    <t>4.10</t>
  </si>
  <si>
    <t>4.11</t>
  </si>
  <si>
    <t>4.12</t>
  </si>
  <si>
    <t>Contribuição previdenciária patronal incidente sobre o pagamento de consultores individuais em 2015 (ESTIMATIVA)</t>
  </si>
  <si>
    <t>Despesas com comissões, tarifas e remunerações decorrentes de serviços prestados por bancos e outras instituições financeiras em 2015 (ESTIMATIVA)</t>
  </si>
  <si>
    <t>Contribuição previdenciária patronal incidente sobre o pagamento de consultores individuais em 2016 (ESTIMATIVA)</t>
  </si>
  <si>
    <t>39 licenças de uso governamental da suíte de aplicativos Adobe CC para o projeto Produção Editorial de ebooks em epub</t>
  </si>
  <si>
    <t>NWS Tecnologia e Informátia</t>
  </si>
  <si>
    <t>Estimado</t>
  </si>
  <si>
    <t>Atualização Nº: 18</t>
  </si>
  <si>
    <t>(US$ =R$ 3,00)</t>
  </si>
  <si>
    <t>Débora Pimentel BR10875</t>
  </si>
  <si>
    <t>Francisco Luiz Cazeiro Lopreato BR10889</t>
  </si>
  <si>
    <t>Renato Flores BR10845</t>
  </si>
  <si>
    <t>Consultor individual para o projeto Reforma Tributária e Federalismo no Brasil</t>
  </si>
  <si>
    <t>Firma consultora para o projeto Monitoramento e avaliação dos efeitos da nova política uruguaia</t>
  </si>
  <si>
    <t>Consultor individual para aperfeiçoamento do Sistema Ipea Projetos</t>
  </si>
  <si>
    <t>Atakama Soluções em TI CBR 685/2015</t>
  </si>
  <si>
    <t>Estrutura e organização de eventos para os eventos "Condicionantes institucionais ao investimento" e "Conferência Internacional sobre Políticas Públicas Baseadas em Resultados: Desenvolvendo Sistemas Nacionais de Monitoramento e Avaliação"</t>
  </si>
  <si>
    <t>Inclusão. Esses projetos serão atendidos pelo contrato de eventos vigente do Ipea.</t>
  </si>
  <si>
    <t>4.13</t>
  </si>
  <si>
    <t>Roberta Anamajás</t>
  </si>
  <si>
    <t>Daniela Magalhães Prates</t>
  </si>
  <si>
    <t>Gustavo Ribeiro de Freitas Bhering</t>
  </si>
  <si>
    <t>Atualizado em:  04/05/2015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</si>
</sst>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[$-416]mmm\-yy;@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rgb="FF3333CC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3333CC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3333CC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3333CC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4">
    <xf numFmtId="0" fontId="0" fillId="0" borderId="0" xfId="0"/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5" fontId="9" fillId="0" borderId="1" xfId="0" applyNumberFormat="1" applyFont="1" applyFill="1" applyBorder="1"/>
    <xf numFmtId="1" fontId="9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5" fontId="14" fillId="0" borderId="1" xfId="0" applyNumberFormat="1" applyFont="1" applyFill="1" applyBorder="1"/>
    <xf numFmtId="1" fontId="14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5" fontId="10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/>
    </xf>
    <xf numFmtId="165" fontId="10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1" fontId="10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wrapText="1"/>
    </xf>
    <xf numFmtId="4" fontId="10" fillId="0" borderId="7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4" fillId="0" borderId="0" xfId="0" applyFont="1" applyFill="1"/>
    <xf numFmtId="0" fontId="13" fillId="0" borderId="0" xfId="0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/>
    <xf numFmtId="0" fontId="20" fillId="0" borderId="14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 vertical="center"/>
    </xf>
    <xf numFmtId="165" fontId="20" fillId="0" borderId="12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/>
    </xf>
    <xf numFmtId="0" fontId="16" fillId="0" borderId="0" xfId="0" applyFont="1" applyFill="1"/>
    <xf numFmtId="0" fontId="12" fillId="0" borderId="7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/>
    </xf>
    <xf numFmtId="0" fontId="22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10" fillId="0" borderId="7" xfId="0" applyFont="1" applyFill="1" applyBorder="1"/>
    <xf numFmtId="0" fontId="12" fillId="0" borderId="8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1" fontId="9" fillId="0" borderId="7" xfId="0" applyNumberFormat="1" applyFont="1" applyFill="1" applyBorder="1" applyAlignment="1">
      <alignment horizontal="center"/>
    </xf>
    <xf numFmtId="165" fontId="9" fillId="0" borderId="7" xfId="0" applyNumberFormat="1" applyFont="1" applyFill="1" applyBorder="1"/>
    <xf numFmtId="0" fontId="12" fillId="0" borderId="3" xfId="0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/>
    <xf numFmtId="165" fontId="9" fillId="0" borderId="4" xfId="0" applyNumberFormat="1" applyFont="1" applyFill="1" applyBorder="1"/>
    <xf numFmtId="0" fontId="9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4" fontId="0" fillId="0" borderId="0" xfId="0" applyNumberFormat="1" applyFill="1"/>
    <xf numFmtId="49" fontId="7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/>
    <xf numFmtId="165" fontId="7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3" fillId="0" borderId="0" xfId="1" applyFont="1" applyFill="1"/>
    <xf numFmtId="0" fontId="12" fillId="0" borderId="9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8" fillId="0" borderId="0" xfId="0" applyFont="1" applyFill="1"/>
    <xf numFmtId="0" fontId="12" fillId="0" borderId="9" xfId="0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0" fontId="20" fillId="0" borderId="13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2" fillId="0" borderId="7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20" fillId="0" borderId="14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21" fillId="0" borderId="13" xfId="0" applyFont="1" applyFill="1" applyBorder="1" applyAlignment="1">
      <alignment horizontal="center" vertical="center"/>
    </xf>
  </cellXfs>
  <cellStyles count="15">
    <cellStyle name="Normal" xfId="0" builtinId="0"/>
    <cellStyle name="Normal 2" xfId="1"/>
    <cellStyle name="Normal 3" xfId="4"/>
    <cellStyle name="Normal 3 2" xfId="5"/>
    <cellStyle name="Normal 4" xfId="6"/>
    <cellStyle name="Normal 5" xfId="7"/>
    <cellStyle name="Porcentagem 2" xfId="3"/>
    <cellStyle name="Porcentagem 3" xfId="8"/>
    <cellStyle name="Porcentagem 3 2" xfId="9"/>
    <cellStyle name="Porcentagem 4" xfId="10"/>
    <cellStyle name="Vírgula 2" xfId="2"/>
    <cellStyle name="Vírgula 3" xfId="11"/>
    <cellStyle name="Vírgula 3 2" xfId="12"/>
    <cellStyle name="Vírgula 4" xfId="13"/>
    <cellStyle name="Vírgula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Layout" zoomScale="70" zoomScaleNormal="60" zoomScalePageLayoutView="70" workbookViewId="0">
      <selection activeCell="C12" sqref="C12"/>
    </sheetView>
  </sheetViews>
  <sheetFormatPr defaultRowHeight="15" x14ac:dyDescent="0.25"/>
  <cols>
    <col min="1" max="1" width="4.42578125" style="30" customWidth="1"/>
    <col min="2" max="2" width="27" style="23" customWidth="1"/>
    <col min="3" max="3" width="8.85546875" style="23" customWidth="1"/>
    <col min="4" max="4" width="13.7109375" style="23" customWidth="1"/>
    <col min="5" max="5" width="9.140625" style="23" customWidth="1"/>
    <col min="6" max="7" width="8" style="23" customWidth="1"/>
    <col min="8" max="8" width="7.28515625" style="23" customWidth="1"/>
    <col min="9" max="9" width="9.140625" style="31"/>
    <col min="10" max="10" width="7.7109375" style="31" customWidth="1"/>
    <col min="11" max="11" width="5.85546875" style="23" customWidth="1"/>
    <col min="12" max="12" width="12.5703125" style="23" customWidth="1"/>
    <col min="13" max="16384" width="9.140625" style="23"/>
  </cols>
  <sheetData>
    <row r="1" spans="1:15" x14ac:dyDescent="0.25">
      <c r="A1" s="103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5" x14ac:dyDescent="0.25">
      <c r="A2" s="103" t="s">
        <v>73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5" x14ac:dyDescent="0.25">
      <c r="A3" s="103" t="s">
        <v>74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x14ac:dyDescent="0.25">
      <c r="A4" s="103" t="s">
        <v>146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5" x14ac:dyDescent="0.25">
      <c r="A5" s="24"/>
      <c r="B5" s="25"/>
      <c r="C5" s="25"/>
      <c r="D5" s="25"/>
      <c r="E5" s="26" t="s">
        <v>147</v>
      </c>
      <c r="F5" s="25"/>
      <c r="G5" s="25"/>
      <c r="H5" s="25"/>
      <c r="I5" s="25"/>
      <c r="J5" s="25"/>
      <c r="K5" s="25"/>
      <c r="L5" s="25"/>
    </row>
    <row r="6" spans="1:15" x14ac:dyDescent="0.25">
      <c r="A6" s="24"/>
      <c r="B6" s="27" t="s">
        <v>263</v>
      </c>
      <c r="C6" s="24"/>
      <c r="D6" s="25"/>
      <c r="E6" s="25"/>
      <c r="F6" s="25"/>
      <c r="G6" s="25"/>
      <c r="H6" s="25"/>
      <c r="I6" s="25"/>
      <c r="J6" s="25"/>
      <c r="K6" s="25"/>
      <c r="L6" s="25"/>
    </row>
    <row r="7" spans="1:15" x14ac:dyDescent="0.25">
      <c r="A7" s="24"/>
      <c r="B7" s="28" t="s">
        <v>248</v>
      </c>
      <c r="C7" s="28"/>
      <c r="D7" s="25"/>
      <c r="E7" s="25"/>
      <c r="F7" s="25"/>
      <c r="G7" s="25"/>
      <c r="H7" s="25"/>
      <c r="I7" s="25"/>
      <c r="J7" s="25"/>
      <c r="K7" s="25"/>
      <c r="L7" s="25"/>
    </row>
    <row r="8" spans="1:15" x14ac:dyDescent="0.25">
      <c r="A8" s="24"/>
      <c r="B8" s="29" t="s">
        <v>196</v>
      </c>
      <c r="C8" s="28"/>
      <c r="D8" s="25"/>
      <c r="E8" s="25"/>
      <c r="F8" s="25"/>
      <c r="G8" s="25"/>
      <c r="H8" s="25"/>
      <c r="I8" s="25"/>
      <c r="J8" s="25"/>
      <c r="K8" s="25"/>
      <c r="L8" s="25"/>
    </row>
    <row r="9" spans="1:15" x14ac:dyDescent="0.25">
      <c r="A9" s="24"/>
      <c r="B9" s="24" t="s">
        <v>148</v>
      </c>
      <c r="C9" s="26"/>
      <c r="D9" s="25"/>
      <c r="E9" s="25"/>
      <c r="F9" s="25"/>
      <c r="G9" s="25"/>
      <c r="H9" s="25"/>
      <c r="I9" s="25"/>
      <c r="J9" s="25"/>
      <c r="K9" s="25"/>
      <c r="L9" s="25"/>
    </row>
    <row r="10" spans="1:15" ht="15.75" thickBot="1" x14ac:dyDescent="0.3"/>
    <row r="11" spans="1:15" x14ac:dyDescent="0.25">
      <c r="A11" s="105" t="s">
        <v>70</v>
      </c>
      <c r="B11" s="108" t="s">
        <v>71</v>
      </c>
      <c r="C11" s="32" t="s">
        <v>70</v>
      </c>
      <c r="D11" s="33" t="s">
        <v>69</v>
      </c>
      <c r="E11" s="33" t="s">
        <v>68</v>
      </c>
      <c r="F11" s="111" t="s">
        <v>67</v>
      </c>
      <c r="G11" s="100" t="s">
        <v>66</v>
      </c>
      <c r="H11" s="113"/>
      <c r="I11" s="100" t="s">
        <v>65</v>
      </c>
      <c r="J11" s="100"/>
      <c r="K11" s="111" t="s">
        <v>64</v>
      </c>
      <c r="L11" s="100" t="s">
        <v>63</v>
      </c>
    </row>
    <row r="12" spans="1:15" x14ac:dyDescent="0.25">
      <c r="A12" s="106"/>
      <c r="B12" s="109"/>
      <c r="C12" s="34" t="s">
        <v>62</v>
      </c>
      <c r="D12" s="35" t="s">
        <v>247</v>
      </c>
      <c r="E12" s="35" t="s">
        <v>61</v>
      </c>
      <c r="F12" s="112"/>
      <c r="G12" s="36" t="s">
        <v>1</v>
      </c>
      <c r="H12" s="36" t="s">
        <v>60</v>
      </c>
      <c r="I12" s="37" t="s">
        <v>59</v>
      </c>
      <c r="J12" s="37" t="s">
        <v>58</v>
      </c>
      <c r="K12" s="112"/>
      <c r="L12" s="101"/>
    </row>
    <row r="13" spans="1:15" ht="15.75" x14ac:dyDescent="0.25">
      <c r="A13" s="107"/>
      <c r="B13" s="110"/>
      <c r="C13" s="38" t="s">
        <v>57</v>
      </c>
      <c r="D13" s="17" t="s">
        <v>249</v>
      </c>
      <c r="E13" s="39" t="s">
        <v>35</v>
      </c>
      <c r="F13" s="39" t="s">
        <v>33</v>
      </c>
      <c r="G13" s="40" t="s">
        <v>56</v>
      </c>
      <c r="H13" s="40" t="s">
        <v>56</v>
      </c>
      <c r="I13" s="41" t="s">
        <v>55</v>
      </c>
      <c r="J13" s="41" t="s">
        <v>0</v>
      </c>
      <c r="K13" s="39" t="s">
        <v>31</v>
      </c>
      <c r="L13" s="101"/>
      <c r="O13" s="42"/>
    </row>
    <row r="14" spans="1:15" x14ac:dyDescent="0.25">
      <c r="A14" s="85" t="s">
        <v>54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7"/>
    </row>
    <row r="15" spans="1:15" ht="103.5" customHeight="1" x14ac:dyDescent="0.25">
      <c r="A15" s="43" t="s">
        <v>149</v>
      </c>
      <c r="B15" s="44" t="s">
        <v>242</v>
      </c>
      <c r="C15" s="45" t="s">
        <v>2</v>
      </c>
      <c r="D15" s="22">
        <v>60000</v>
      </c>
      <c r="E15" s="46" t="s">
        <v>3</v>
      </c>
      <c r="F15" s="46" t="s">
        <v>3</v>
      </c>
      <c r="G15" s="46">
        <v>60</v>
      </c>
      <c r="H15" s="46">
        <v>40</v>
      </c>
      <c r="I15" s="46" t="s">
        <v>3</v>
      </c>
      <c r="J15" s="46" t="s">
        <v>3</v>
      </c>
      <c r="K15" s="46" t="s">
        <v>52</v>
      </c>
      <c r="L15" s="47"/>
    </row>
    <row r="16" spans="1:15" ht="105" x14ac:dyDescent="0.25">
      <c r="A16" s="43" t="s">
        <v>150</v>
      </c>
      <c r="B16" s="44" t="s">
        <v>243</v>
      </c>
      <c r="C16" s="45" t="s">
        <v>2</v>
      </c>
      <c r="D16" s="22">
        <v>10000</v>
      </c>
      <c r="E16" s="46" t="s">
        <v>3</v>
      </c>
      <c r="F16" s="46" t="s">
        <v>3</v>
      </c>
      <c r="G16" s="46">
        <v>100</v>
      </c>
      <c r="H16" s="46">
        <v>0</v>
      </c>
      <c r="I16" s="46" t="s">
        <v>3</v>
      </c>
      <c r="J16" s="46" t="s">
        <v>3</v>
      </c>
      <c r="K16" s="46" t="s">
        <v>52</v>
      </c>
      <c r="L16" s="47"/>
    </row>
    <row r="17" spans="1:12" ht="95.25" customHeight="1" x14ac:dyDescent="0.25">
      <c r="A17" s="43" t="s">
        <v>151</v>
      </c>
      <c r="B17" s="44" t="s">
        <v>244</v>
      </c>
      <c r="C17" s="45" t="s">
        <v>2</v>
      </c>
      <c r="D17" s="22">
        <v>15000</v>
      </c>
      <c r="E17" s="46" t="s">
        <v>3</v>
      </c>
      <c r="F17" s="46" t="s">
        <v>3</v>
      </c>
      <c r="G17" s="46">
        <v>50</v>
      </c>
      <c r="H17" s="46">
        <v>50</v>
      </c>
      <c r="I17" s="46" t="s">
        <v>3</v>
      </c>
      <c r="J17" s="46" t="s">
        <v>3</v>
      </c>
      <c r="K17" s="46" t="s">
        <v>41</v>
      </c>
      <c r="L17" s="47"/>
    </row>
    <row r="18" spans="1:12" ht="39" x14ac:dyDescent="0.25">
      <c r="A18" s="43" t="s">
        <v>152</v>
      </c>
      <c r="B18" s="21" t="s">
        <v>201</v>
      </c>
      <c r="C18" s="19" t="s">
        <v>4</v>
      </c>
      <c r="D18" s="22">
        <v>9500</v>
      </c>
      <c r="E18" s="19" t="s">
        <v>75</v>
      </c>
      <c r="F18" s="19" t="s">
        <v>40</v>
      </c>
      <c r="G18" s="20" t="s">
        <v>42</v>
      </c>
      <c r="H18" s="20" t="s">
        <v>53</v>
      </c>
      <c r="I18" s="18">
        <v>42370</v>
      </c>
      <c r="J18" s="18">
        <v>42522</v>
      </c>
      <c r="K18" s="19" t="s">
        <v>41</v>
      </c>
      <c r="L18" s="47"/>
    </row>
    <row r="19" spans="1:12" ht="39" x14ac:dyDescent="0.25">
      <c r="A19" s="43" t="s">
        <v>153</v>
      </c>
      <c r="B19" s="21" t="s">
        <v>76</v>
      </c>
      <c r="C19" s="19" t="s">
        <v>6</v>
      </c>
      <c r="D19" s="22">
        <v>21600</v>
      </c>
      <c r="E19" s="19" t="s">
        <v>75</v>
      </c>
      <c r="F19" s="19" t="s">
        <v>40</v>
      </c>
      <c r="G19" s="20">
        <v>80</v>
      </c>
      <c r="H19" s="20">
        <v>20</v>
      </c>
      <c r="I19" s="18">
        <v>42036</v>
      </c>
      <c r="J19" s="18">
        <v>42370</v>
      </c>
      <c r="K19" s="19" t="s">
        <v>46</v>
      </c>
      <c r="L19" s="16" t="s">
        <v>260</v>
      </c>
    </row>
    <row r="20" spans="1:12" ht="51.75" x14ac:dyDescent="0.25">
      <c r="A20" s="43" t="s">
        <v>154</v>
      </c>
      <c r="B20" s="21" t="s">
        <v>77</v>
      </c>
      <c r="C20" s="19" t="s">
        <v>7</v>
      </c>
      <c r="D20" s="22">
        <v>129371.64</v>
      </c>
      <c r="E20" s="19" t="s">
        <v>12</v>
      </c>
      <c r="F20" s="19" t="s">
        <v>43</v>
      </c>
      <c r="G20" s="20">
        <v>80</v>
      </c>
      <c r="H20" s="20">
        <v>20</v>
      </c>
      <c r="I20" s="18">
        <v>40969</v>
      </c>
      <c r="J20" s="18">
        <v>42064</v>
      </c>
      <c r="K20" s="19" t="s">
        <v>46</v>
      </c>
      <c r="L20" s="16" t="s">
        <v>81</v>
      </c>
    </row>
    <row r="21" spans="1:12" ht="39" x14ac:dyDescent="0.25">
      <c r="A21" s="43" t="s">
        <v>155</v>
      </c>
      <c r="B21" s="21" t="s">
        <v>78</v>
      </c>
      <c r="C21" s="19" t="s">
        <v>7</v>
      </c>
      <c r="D21" s="22">
        <v>41189.629999999997</v>
      </c>
      <c r="E21" s="19" t="s">
        <v>75</v>
      </c>
      <c r="F21" s="19" t="s">
        <v>40</v>
      </c>
      <c r="G21" s="20">
        <v>80</v>
      </c>
      <c r="H21" s="20">
        <v>20</v>
      </c>
      <c r="I21" s="18">
        <v>41609</v>
      </c>
      <c r="J21" s="18">
        <v>42064</v>
      </c>
      <c r="K21" s="19" t="s">
        <v>46</v>
      </c>
      <c r="L21" s="16" t="s">
        <v>82</v>
      </c>
    </row>
    <row r="22" spans="1:12" ht="39" x14ac:dyDescent="0.25">
      <c r="A22" s="43" t="s">
        <v>156</v>
      </c>
      <c r="B22" s="21" t="s">
        <v>79</v>
      </c>
      <c r="C22" s="19" t="s">
        <v>7</v>
      </c>
      <c r="D22" s="22">
        <v>28242.83</v>
      </c>
      <c r="E22" s="19" t="s">
        <v>75</v>
      </c>
      <c r="F22" s="19" t="s">
        <v>40</v>
      </c>
      <c r="G22" s="20">
        <v>78</v>
      </c>
      <c r="H22" s="20">
        <v>22</v>
      </c>
      <c r="I22" s="18">
        <v>41730</v>
      </c>
      <c r="J22" s="18">
        <v>42156</v>
      </c>
      <c r="K22" s="19" t="s">
        <v>46</v>
      </c>
      <c r="L22" s="16" t="s">
        <v>80</v>
      </c>
    </row>
    <row r="23" spans="1:12" ht="39" x14ac:dyDescent="0.25">
      <c r="A23" s="43" t="s">
        <v>157</v>
      </c>
      <c r="B23" s="21" t="s">
        <v>79</v>
      </c>
      <c r="C23" s="19" t="s">
        <v>7</v>
      </c>
      <c r="D23" s="22">
        <v>14000</v>
      </c>
      <c r="E23" s="19" t="s">
        <v>75</v>
      </c>
      <c r="F23" s="19" t="s">
        <v>40</v>
      </c>
      <c r="G23" s="20">
        <v>100</v>
      </c>
      <c r="H23" s="20">
        <v>0</v>
      </c>
      <c r="I23" s="18">
        <v>41913</v>
      </c>
      <c r="J23" s="18">
        <v>42430</v>
      </c>
      <c r="K23" s="19" t="s">
        <v>46</v>
      </c>
      <c r="L23" s="16" t="s">
        <v>250</v>
      </c>
    </row>
    <row r="24" spans="1:12" ht="64.5" x14ac:dyDescent="0.25">
      <c r="A24" s="43" t="s">
        <v>158</v>
      </c>
      <c r="B24" s="21" t="s">
        <v>83</v>
      </c>
      <c r="C24" s="19" t="s">
        <v>7</v>
      </c>
      <c r="D24" s="22">
        <v>22666.67</v>
      </c>
      <c r="E24" s="19" t="s">
        <v>75</v>
      </c>
      <c r="F24" s="19" t="s">
        <v>40</v>
      </c>
      <c r="G24" s="20">
        <v>78</v>
      </c>
      <c r="H24" s="20">
        <v>22</v>
      </c>
      <c r="I24" s="18">
        <v>41671</v>
      </c>
      <c r="J24" s="18">
        <v>42095</v>
      </c>
      <c r="K24" s="19" t="s">
        <v>46</v>
      </c>
      <c r="L24" s="16" t="s">
        <v>84</v>
      </c>
    </row>
    <row r="25" spans="1:12" ht="64.5" x14ac:dyDescent="0.25">
      <c r="A25" s="43" t="s">
        <v>159</v>
      </c>
      <c r="B25" s="21" t="s">
        <v>83</v>
      </c>
      <c r="C25" s="19" t="s">
        <v>7</v>
      </c>
      <c r="D25" s="22">
        <v>16666.669999999998</v>
      </c>
      <c r="E25" s="19" t="s">
        <v>75</v>
      </c>
      <c r="F25" s="19" t="s">
        <v>40</v>
      </c>
      <c r="G25" s="20">
        <v>78</v>
      </c>
      <c r="H25" s="20">
        <v>22</v>
      </c>
      <c r="I25" s="18">
        <v>41671</v>
      </c>
      <c r="J25" s="18">
        <v>42125</v>
      </c>
      <c r="K25" s="19" t="s">
        <v>46</v>
      </c>
      <c r="L25" s="16" t="s">
        <v>85</v>
      </c>
    </row>
    <row r="26" spans="1:12" ht="64.5" x14ac:dyDescent="0.25">
      <c r="A26" s="43" t="s">
        <v>160</v>
      </c>
      <c r="B26" s="21" t="s">
        <v>83</v>
      </c>
      <c r="C26" s="19" t="s">
        <v>7</v>
      </c>
      <c r="D26" s="22">
        <v>26000</v>
      </c>
      <c r="E26" s="19" t="s">
        <v>75</v>
      </c>
      <c r="F26" s="19" t="s">
        <v>40</v>
      </c>
      <c r="G26" s="20">
        <v>100</v>
      </c>
      <c r="H26" s="20">
        <v>0</v>
      </c>
      <c r="I26" s="18">
        <v>41913</v>
      </c>
      <c r="J26" s="18">
        <v>42430</v>
      </c>
      <c r="K26" s="19" t="s">
        <v>46</v>
      </c>
      <c r="L26" s="16" t="s">
        <v>251</v>
      </c>
    </row>
    <row r="27" spans="1:12" ht="64.5" x14ac:dyDescent="0.25">
      <c r="A27" s="43" t="s">
        <v>161</v>
      </c>
      <c r="B27" s="21" t="s">
        <v>83</v>
      </c>
      <c r="C27" s="19" t="s">
        <v>7</v>
      </c>
      <c r="D27" s="22">
        <v>26000</v>
      </c>
      <c r="E27" s="19" t="s">
        <v>75</v>
      </c>
      <c r="F27" s="19" t="s">
        <v>40</v>
      </c>
      <c r="G27" s="20">
        <v>100</v>
      </c>
      <c r="H27" s="20">
        <v>0</v>
      </c>
      <c r="I27" s="18">
        <v>41913</v>
      </c>
      <c r="J27" s="18">
        <v>42430</v>
      </c>
      <c r="K27" s="19" t="s">
        <v>46</v>
      </c>
      <c r="L27" s="16" t="s">
        <v>261</v>
      </c>
    </row>
    <row r="28" spans="1:12" ht="64.5" x14ac:dyDescent="0.25">
      <c r="A28" s="43" t="s">
        <v>162</v>
      </c>
      <c r="B28" s="21" t="s">
        <v>83</v>
      </c>
      <c r="C28" s="19" t="s">
        <v>7</v>
      </c>
      <c r="D28" s="22">
        <v>36800</v>
      </c>
      <c r="E28" s="19" t="s">
        <v>75</v>
      </c>
      <c r="F28" s="19" t="s">
        <v>40</v>
      </c>
      <c r="G28" s="20">
        <v>100</v>
      </c>
      <c r="H28" s="20">
        <v>0</v>
      </c>
      <c r="I28" s="18">
        <v>41944</v>
      </c>
      <c r="J28" s="18">
        <v>42430</v>
      </c>
      <c r="K28" s="19" t="s">
        <v>52</v>
      </c>
      <c r="L28" s="16"/>
    </row>
    <row r="29" spans="1:12" ht="64.5" x14ac:dyDescent="0.25">
      <c r="A29" s="43" t="s">
        <v>163</v>
      </c>
      <c r="B29" s="21" t="s">
        <v>83</v>
      </c>
      <c r="C29" s="19" t="s">
        <v>7</v>
      </c>
      <c r="D29" s="22">
        <v>14000</v>
      </c>
      <c r="E29" s="19" t="s">
        <v>75</v>
      </c>
      <c r="F29" s="19" t="s">
        <v>40</v>
      </c>
      <c r="G29" s="20">
        <v>100</v>
      </c>
      <c r="H29" s="20">
        <v>0</v>
      </c>
      <c r="I29" s="18">
        <v>41944</v>
      </c>
      <c r="J29" s="18">
        <v>42430</v>
      </c>
      <c r="K29" s="19" t="s">
        <v>46</v>
      </c>
      <c r="L29" s="16" t="s">
        <v>262</v>
      </c>
    </row>
    <row r="30" spans="1:12" ht="39" x14ac:dyDescent="0.25">
      <c r="A30" s="43" t="s">
        <v>164</v>
      </c>
      <c r="B30" s="21" t="s">
        <v>86</v>
      </c>
      <c r="C30" s="19" t="s">
        <v>7</v>
      </c>
      <c r="D30" s="22">
        <v>13998.86</v>
      </c>
      <c r="E30" s="19" t="s">
        <v>75</v>
      </c>
      <c r="F30" s="19" t="s">
        <v>40</v>
      </c>
      <c r="G30" s="20">
        <v>78</v>
      </c>
      <c r="H30" s="20">
        <v>22</v>
      </c>
      <c r="I30" s="18">
        <v>41791</v>
      </c>
      <c r="J30" s="18">
        <v>42095</v>
      </c>
      <c r="K30" s="19" t="s">
        <v>46</v>
      </c>
      <c r="L30" s="16" t="s">
        <v>87</v>
      </c>
    </row>
    <row r="31" spans="1:12" ht="61.5" customHeight="1" x14ac:dyDescent="0.25">
      <c r="A31" s="43" t="s">
        <v>165</v>
      </c>
      <c r="B31" s="21" t="s">
        <v>88</v>
      </c>
      <c r="C31" s="19" t="s">
        <v>7</v>
      </c>
      <c r="D31" s="22">
        <v>26000</v>
      </c>
      <c r="E31" s="19" t="s">
        <v>75</v>
      </c>
      <c r="F31" s="19" t="s">
        <v>40</v>
      </c>
      <c r="G31" s="20">
        <v>78</v>
      </c>
      <c r="H31" s="20">
        <v>22</v>
      </c>
      <c r="I31" s="18">
        <v>41730</v>
      </c>
      <c r="J31" s="18">
        <v>42278</v>
      </c>
      <c r="K31" s="19" t="s">
        <v>46</v>
      </c>
      <c r="L31" s="16" t="s">
        <v>89</v>
      </c>
    </row>
    <row r="32" spans="1:12" ht="64.5" x14ac:dyDescent="0.25">
      <c r="A32" s="43" t="s">
        <v>166</v>
      </c>
      <c r="B32" s="21" t="s">
        <v>88</v>
      </c>
      <c r="C32" s="19" t="s">
        <v>7</v>
      </c>
      <c r="D32" s="22">
        <v>25728.53</v>
      </c>
      <c r="E32" s="19" t="s">
        <v>75</v>
      </c>
      <c r="F32" s="19" t="s">
        <v>40</v>
      </c>
      <c r="G32" s="20">
        <v>78</v>
      </c>
      <c r="H32" s="20">
        <v>22</v>
      </c>
      <c r="I32" s="18">
        <v>41730</v>
      </c>
      <c r="J32" s="18">
        <v>42217</v>
      </c>
      <c r="K32" s="19" t="s">
        <v>46</v>
      </c>
      <c r="L32" s="16" t="s">
        <v>90</v>
      </c>
    </row>
    <row r="33" spans="1:12" ht="39" x14ac:dyDescent="0.25">
      <c r="A33" s="43" t="s">
        <v>167</v>
      </c>
      <c r="B33" s="21" t="s">
        <v>88</v>
      </c>
      <c r="C33" s="19" t="s">
        <v>7</v>
      </c>
      <c r="D33" s="22">
        <v>28800</v>
      </c>
      <c r="E33" s="19" t="s">
        <v>75</v>
      </c>
      <c r="F33" s="19" t="s">
        <v>43</v>
      </c>
      <c r="G33" s="20">
        <v>100</v>
      </c>
      <c r="H33" s="20">
        <v>0</v>
      </c>
      <c r="I33" s="18">
        <v>42156</v>
      </c>
      <c r="J33" s="18">
        <v>42522</v>
      </c>
      <c r="K33" s="19" t="s">
        <v>41</v>
      </c>
      <c r="L33" s="16"/>
    </row>
    <row r="34" spans="1:12" ht="39" x14ac:dyDescent="0.25">
      <c r="A34" s="43" t="s">
        <v>168</v>
      </c>
      <c r="B34" s="21" t="s">
        <v>91</v>
      </c>
      <c r="C34" s="19" t="s">
        <v>7</v>
      </c>
      <c r="D34" s="22">
        <v>28000</v>
      </c>
      <c r="E34" s="19" t="s">
        <v>75</v>
      </c>
      <c r="F34" s="19" t="s">
        <v>40</v>
      </c>
      <c r="G34" s="20">
        <v>78</v>
      </c>
      <c r="H34" s="20">
        <v>22</v>
      </c>
      <c r="I34" s="18">
        <v>41883</v>
      </c>
      <c r="J34" s="18">
        <v>42309</v>
      </c>
      <c r="K34" s="19" t="s">
        <v>46</v>
      </c>
      <c r="L34" s="16" t="s">
        <v>99</v>
      </c>
    </row>
    <row r="35" spans="1:12" ht="39" x14ac:dyDescent="0.25">
      <c r="A35" s="43" t="s">
        <v>169</v>
      </c>
      <c r="B35" s="21" t="s">
        <v>92</v>
      </c>
      <c r="C35" s="19" t="s">
        <v>7</v>
      </c>
      <c r="D35" s="22">
        <v>24000</v>
      </c>
      <c r="E35" s="19" t="s">
        <v>75</v>
      </c>
      <c r="F35" s="19" t="s">
        <v>40</v>
      </c>
      <c r="G35" s="20">
        <v>100</v>
      </c>
      <c r="H35" s="20">
        <v>0</v>
      </c>
      <c r="I35" s="18">
        <v>41913</v>
      </c>
      <c r="J35" s="18">
        <v>42309</v>
      </c>
      <c r="K35" s="19" t="s">
        <v>46</v>
      </c>
      <c r="L35" s="16" t="s">
        <v>252</v>
      </c>
    </row>
    <row r="36" spans="1:12" ht="39" x14ac:dyDescent="0.25">
      <c r="A36" s="43" t="s">
        <v>170</v>
      </c>
      <c r="B36" s="21" t="s">
        <v>93</v>
      </c>
      <c r="C36" s="19" t="s">
        <v>7</v>
      </c>
      <c r="D36" s="22">
        <v>19000</v>
      </c>
      <c r="E36" s="19" t="s">
        <v>75</v>
      </c>
      <c r="F36" s="19" t="s">
        <v>40</v>
      </c>
      <c r="G36" s="20">
        <v>100</v>
      </c>
      <c r="H36" s="20">
        <v>0</v>
      </c>
      <c r="I36" s="18">
        <v>42036</v>
      </c>
      <c r="J36" s="18">
        <v>42339</v>
      </c>
      <c r="K36" s="19" t="s">
        <v>52</v>
      </c>
      <c r="L36" s="16"/>
    </row>
    <row r="37" spans="1:12" ht="51.75" x14ac:dyDescent="0.25">
      <c r="A37" s="43" t="s">
        <v>171</v>
      </c>
      <c r="B37" s="21" t="s">
        <v>94</v>
      </c>
      <c r="C37" s="19" t="s">
        <v>7</v>
      </c>
      <c r="D37" s="22">
        <v>28800</v>
      </c>
      <c r="E37" s="19" t="s">
        <v>75</v>
      </c>
      <c r="F37" s="19" t="s">
        <v>40</v>
      </c>
      <c r="G37" s="20">
        <v>100</v>
      </c>
      <c r="H37" s="20">
        <v>0</v>
      </c>
      <c r="I37" s="18">
        <v>42156</v>
      </c>
      <c r="J37" s="18">
        <v>42522</v>
      </c>
      <c r="K37" s="19" t="s">
        <v>41</v>
      </c>
      <c r="L37" s="16"/>
    </row>
    <row r="38" spans="1:12" ht="39" x14ac:dyDescent="0.25">
      <c r="A38" s="43" t="s">
        <v>172</v>
      </c>
      <c r="B38" s="21" t="s">
        <v>253</v>
      </c>
      <c r="C38" s="19" t="s">
        <v>7</v>
      </c>
      <c r="D38" s="22">
        <v>7200</v>
      </c>
      <c r="E38" s="19" t="s">
        <v>75</v>
      </c>
      <c r="F38" s="19" t="s">
        <v>40</v>
      </c>
      <c r="G38" s="20">
        <v>100</v>
      </c>
      <c r="H38" s="20">
        <v>0</v>
      </c>
      <c r="I38" s="18">
        <v>42156</v>
      </c>
      <c r="J38" s="18">
        <v>42522</v>
      </c>
      <c r="K38" s="19" t="s">
        <v>41</v>
      </c>
      <c r="L38" s="16"/>
    </row>
    <row r="39" spans="1:12" ht="39" x14ac:dyDescent="0.25">
      <c r="A39" s="43" t="s">
        <v>173</v>
      </c>
      <c r="B39" s="21" t="s">
        <v>253</v>
      </c>
      <c r="C39" s="19" t="s">
        <v>7</v>
      </c>
      <c r="D39" s="22">
        <v>7200</v>
      </c>
      <c r="E39" s="19" t="s">
        <v>75</v>
      </c>
      <c r="F39" s="19" t="s">
        <v>40</v>
      </c>
      <c r="G39" s="20">
        <v>100</v>
      </c>
      <c r="H39" s="20">
        <v>0</v>
      </c>
      <c r="I39" s="18">
        <v>42156</v>
      </c>
      <c r="J39" s="18">
        <v>42522</v>
      </c>
      <c r="K39" s="19" t="s">
        <v>41</v>
      </c>
      <c r="L39" s="16"/>
    </row>
    <row r="40" spans="1:12" ht="39" x14ac:dyDescent="0.25">
      <c r="A40" s="43" t="s">
        <v>174</v>
      </c>
      <c r="B40" s="21" t="s">
        <v>253</v>
      </c>
      <c r="C40" s="19" t="s">
        <v>7</v>
      </c>
      <c r="D40" s="22">
        <v>7200</v>
      </c>
      <c r="E40" s="19" t="s">
        <v>75</v>
      </c>
      <c r="F40" s="19" t="s">
        <v>40</v>
      </c>
      <c r="G40" s="20">
        <v>100</v>
      </c>
      <c r="H40" s="20">
        <v>0</v>
      </c>
      <c r="I40" s="18">
        <v>42156</v>
      </c>
      <c r="J40" s="18">
        <v>42522</v>
      </c>
      <c r="K40" s="19" t="s">
        <v>41</v>
      </c>
      <c r="L40" s="16"/>
    </row>
    <row r="41" spans="1:12" ht="51.75" x14ac:dyDescent="0.25">
      <c r="A41" s="43" t="s">
        <v>175</v>
      </c>
      <c r="B41" s="21" t="s">
        <v>254</v>
      </c>
      <c r="C41" s="19" t="s">
        <v>7</v>
      </c>
      <c r="D41" s="22">
        <v>20000</v>
      </c>
      <c r="E41" s="19" t="s">
        <v>12</v>
      </c>
      <c r="F41" s="19" t="s">
        <v>40</v>
      </c>
      <c r="G41" s="20">
        <v>100</v>
      </c>
      <c r="H41" s="20">
        <v>0</v>
      </c>
      <c r="I41" s="18">
        <v>42156</v>
      </c>
      <c r="J41" s="18">
        <v>42522</v>
      </c>
      <c r="K41" s="19" t="s">
        <v>41</v>
      </c>
      <c r="L41" s="16"/>
    </row>
    <row r="42" spans="1:12" ht="39" x14ac:dyDescent="0.25">
      <c r="A42" s="43" t="s">
        <v>206</v>
      </c>
      <c r="B42" s="21" t="s">
        <v>95</v>
      </c>
      <c r="C42" s="19" t="s">
        <v>9</v>
      </c>
      <c r="D42" s="22">
        <v>17600</v>
      </c>
      <c r="E42" s="19" t="s">
        <v>75</v>
      </c>
      <c r="F42" s="19" t="s">
        <v>40</v>
      </c>
      <c r="G42" s="20">
        <v>95</v>
      </c>
      <c r="H42" s="20">
        <v>5</v>
      </c>
      <c r="I42" s="18">
        <v>41821</v>
      </c>
      <c r="J42" s="18">
        <v>42036</v>
      </c>
      <c r="K42" s="19" t="s">
        <v>46</v>
      </c>
      <c r="L42" s="16" t="s">
        <v>96</v>
      </c>
    </row>
    <row r="43" spans="1:12" ht="51.75" x14ac:dyDescent="0.25">
      <c r="A43" s="43" t="s">
        <v>207</v>
      </c>
      <c r="B43" s="21" t="s">
        <v>97</v>
      </c>
      <c r="C43" s="19" t="s">
        <v>9</v>
      </c>
      <c r="D43" s="22">
        <v>17647.048823529414</v>
      </c>
      <c r="E43" s="19" t="s">
        <v>75</v>
      </c>
      <c r="F43" s="19" t="s">
        <v>40</v>
      </c>
      <c r="G43" s="20">
        <v>95</v>
      </c>
      <c r="H43" s="20">
        <v>5</v>
      </c>
      <c r="I43" s="18">
        <v>41760</v>
      </c>
      <c r="J43" s="18">
        <v>42036</v>
      </c>
      <c r="K43" s="19" t="s">
        <v>46</v>
      </c>
      <c r="L43" s="16" t="s">
        <v>98</v>
      </c>
    </row>
    <row r="44" spans="1:12" ht="51.75" x14ac:dyDescent="0.25">
      <c r="A44" s="43" t="s">
        <v>208</v>
      </c>
      <c r="B44" s="21" t="s">
        <v>97</v>
      </c>
      <c r="C44" s="19" t="s">
        <v>9</v>
      </c>
      <c r="D44" s="22">
        <v>11764.705882352941</v>
      </c>
      <c r="E44" s="19" t="s">
        <v>75</v>
      </c>
      <c r="F44" s="19" t="s">
        <v>40</v>
      </c>
      <c r="G44" s="20">
        <v>95</v>
      </c>
      <c r="H44" s="20">
        <v>5</v>
      </c>
      <c r="I44" s="18">
        <v>41760</v>
      </c>
      <c r="J44" s="18">
        <v>42005</v>
      </c>
      <c r="K44" s="19" t="s">
        <v>46</v>
      </c>
      <c r="L44" s="16" t="s">
        <v>100</v>
      </c>
    </row>
    <row r="45" spans="1:12" ht="51.75" x14ac:dyDescent="0.25">
      <c r="A45" s="43" t="s">
        <v>209</v>
      </c>
      <c r="B45" s="21" t="s">
        <v>97</v>
      </c>
      <c r="C45" s="19" t="s">
        <v>9</v>
      </c>
      <c r="D45" s="22">
        <v>16428.458823529414</v>
      </c>
      <c r="E45" s="19" t="s">
        <v>75</v>
      </c>
      <c r="F45" s="19" t="s">
        <v>40</v>
      </c>
      <c r="G45" s="20">
        <v>95</v>
      </c>
      <c r="H45" s="20">
        <v>5</v>
      </c>
      <c r="I45" s="18">
        <v>41760</v>
      </c>
      <c r="J45" s="18">
        <v>42064</v>
      </c>
      <c r="K45" s="19" t="s">
        <v>46</v>
      </c>
      <c r="L45" s="16" t="s">
        <v>101</v>
      </c>
    </row>
    <row r="46" spans="1:12" ht="51.75" x14ac:dyDescent="0.25">
      <c r="A46" s="43" t="s">
        <v>210</v>
      </c>
      <c r="B46" s="21" t="s">
        <v>97</v>
      </c>
      <c r="C46" s="19" t="s">
        <v>9</v>
      </c>
      <c r="D46" s="22">
        <v>11764.69588235294</v>
      </c>
      <c r="E46" s="19" t="s">
        <v>75</v>
      </c>
      <c r="F46" s="19" t="s">
        <v>40</v>
      </c>
      <c r="G46" s="20">
        <v>95</v>
      </c>
      <c r="H46" s="20">
        <v>5</v>
      </c>
      <c r="I46" s="18">
        <v>41760</v>
      </c>
      <c r="J46" s="18">
        <v>42005</v>
      </c>
      <c r="K46" s="19" t="s">
        <v>46</v>
      </c>
      <c r="L46" s="16" t="s">
        <v>102</v>
      </c>
    </row>
    <row r="47" spans="1:12" ht="51.75" x14ac:dyDescent="0.25">
      <c r="A47" s="43" t="s">
        <v>211</v>
      </c>
      <c r="B47" s="21" t="s">
        <v>97</v>
      </c>
      <c r="C47" s="19" t="s">
        <v>9</v>
      </c>
      <c r="D47" s="22">
        <v>21976.480588235292</v>
      </c>
      <c r="E47" s="19" t="s">
        <v>75</v>
      </c>
      <c r="F47" s="19" t="s">
        <v>40</v>
      </c>
      <c r="G47" s="20">
        <v>95</v>
      </c>
      <c r="H47" s="20">
        <v>5</v>
      </c>
      <c r="I47" s="18">
        <v>41760</v>
      </c>
      <c r="J47" s="18">
        <v>42005</v>
      </c>
      <c r="K47" s="19" t="s">
        <v>46</v>
      </c>
      <c r="L47" s="16" t="s">
        <v>103</v>
      </c>
    </row>
    <row r="48" spans="1:12" ht="64.5" x14ac:dyDescent="0.25">
      <c r="A48" s="43" t="s">
        <v>212</v>
      </c>
      <c r="B48" s="21" t="s">
        <v>104</v>
      </c>
      <c r="C48" s="19" t="s">
        <v>9</v>
      </c>
      <c r="D48" s="22">
        <v>18400</v>
      </c>
      <c r="E48" s="19" t="s">
        <v>75</v>
      </c>
      <c r="F48" s="19" t="s">
        <v>40</v>
      </c>
      <c r="G48" s="20">
        <v>95</v>
      </c>
      <c r="H48" s="20">
        <v>5</v>
      </c>
      <c r="I48" s="18">
        <v>42125</v>
      </c>
      <c r="J48" s="18">
        <v>42309</v>
      </c>
      <c r="K48" s="19" t="s">
        <v>41</v>
      </c>
      <c r="L48" s="16"/>
    </row>
    <row r="49" spans="1:12" ht="64.5" x14ac:dyDescent="0.25">
      <c r="A49" s="43" t="s">
        <v>213</v>
      </c>
      <c r="B49" s="21" t="s">
        <v>104</v>
      </c>
      <c r="C49" s="19" t="s">
        <v>9</v>
      </c>
      <c r="D49" s="22">
        <v>18400</v>
      </c>
      <c r="E49" s="19" t="s">
        <v>75</v>
      </c>
      <c r="F49" s="19" t="s">
        <v>40</v>
      </c>
      <c r="G49" s="20">
        <v>95</v>
      </c>
      <c r="H49" s="20">
        <v>5</v>
      </c>
      <c r="I49" s="18">
        <v>42125</v>
      </c>
      <c r="J49" s="18">
        <v>42309</v>
      </c>
      <c r="K49" s="19" t="s">
        <v>41</v>
      </c>
      <c r="L49" s="16"/>
    </row>
    <row r="50" spans="1:12" ht="64.5" x14ac:dyDescent="0.25">
      <c r="A50" s="43" t="s">
        <v>214</v>
      </c>
      <c r="B50" s="21" t="s">
        <v>104</v>
      </c>
      <c r="C50" s="19" t="s">
        <v>9</v>
      </c>
      <c r="D50" s="22">
        <v>18400</v>
      </c>
      <c r="E50" s="19" t="s">
        <v>75</v>
      </c>
      <c r="F50" s="19" t="s">
        <v>40</v>
      </c>
      <c r="G50" s="20">
        <v>95</v>
      </c>
      <c r="H50" s="20">
        <v>5</v>
      </c>
      <c r="I50" s="18">
        <v>42125</v>
      </c>
      <c r="J50" s="18">
        <v>42309</v>
      </c>
      <c r="K50" s="19" t="s">
        <v>41</v>
      </c>
      <c r="L50" s="16"/>
    </row>
    <row r="51" spans="1:12" ht="64.5" x14ac:dyDescent="0.25">
      <c r="A51" s="43" t="s">
        <v>215</v>
      </c>
      <c r="B51" s="21" t="s">
        <v>104</v>
      </c>
      <c r="C51" s="19" t="s">
        <v>9</v>
      </c>
      <c r="D51" s="22">
        <v>18400</v>
      </c>
      <c r="E51" s="19" t="s">
        <v>75</v>
      </c>
      <c r="F51" s="19" t="s">
        <v>40</v>
      </c>
      <c r="G51" s="20">
        <v>95</v>
      </c>
      <c r="H51" s="20">
        <v>5</v>
      </c>
      <c r="I51" s="18">
        <v>42125</v>
      </c>
      <c r="J51" s="18">
        <v>42309</v>
      </c>
      <c r="K51" s="19" t="s">
        <v>41</v>
      </c>
      <c r="L51" s="16"/>
    </row>
    <row r="52" spans="1:12" ht="64.5" x14ac:dyDescent="0.25">
      <c r="A52" s="43" t="s">
        <v>216</v>
      </c>
      <c r="B52" s="21" t="s">
        <v>104</v>
      </c>
      <c r="C52" s="19" t="s">
        <v>9</v>
      </c>
      <c r="D52" s="22">
        <v>18400</v>
      </c>
      <c r="E52" s="19" t="s">
        <v>75</v>
      </c>
      <c r="F52" s="19" t="s">
        <v>40</v>
      </c>
      <c r="G52" s="20">
        <v>95</v>
      </c>
      <c r="H52" s="20">
        <v>5</v>
      </c>
      <c r="I52" s="18">
        <v>42125</v>
      </c>
      <c r="J52" s="18">
        <v>42309</v>
      </c>
      <c r="K52" s="19" t="s">
        <v>41</v>
      </c>
      <c r="L52" s="16"/>
    </row>
    <row r="53" spans="1:12" ht="39" x14ac:dyDescent="0.25">
      <c r="A53" s="43" t="s">
        <v>217</v>
      </c>
      <c r="B53" s="21" t="s">
        <v>105</v>
      </c>
      <c r="C53" s="19" t="s">
        <v>9</v>
      </c>
      <c r="D53" s="22">
        <v>15333.33</v>
      </c>
      <c r="E53" s="19" t="s">
        <v>75</v>
      </c>
      <c r="F53" s="19" t="s">
        <v>40</v>
      </c>
      <c r="G53" s="20">
        <v>95</v>
      </c>
      <c r="H53" s="20">
        <v>5</v>
      </c>
      <c r="I53" s="18">
        <v>41974</v>
      </c>
      <c r="J53" s="18">
        <v>42156</v>
      </c>
      <c r="K53" s="19" t="s">
        <v>52</v>
      </c>
      <c r="L53" s="16"/>
    </row>
    <row r="54" spans="1:12" ht="39" x14ac:dyDescent="0.25">
      <c r="A54" s="43" t="s">
        <v>218</v>
      </c>
      <c r="B54" s="21" t="s">
        <v>105</v>
      </c>
      <c r="C54" s="19" t="s">
        <v>9</v>
      </c>
      <c r="D54" s="22">
        <v>15333.33</v>
      </c>
      <c r="E54" s="19" t="s">
        <v>75</v>
      </c>
      <c r="F54" s="19" t="s">
        <v>40</v>
      </c>
      <c r="G54" s="20">
        <v>95</v>
      </c>
      <c r="H54" s="20">
        <v>5</v>
      </c>
      <c r="I54" s="18">
        <v>41974</v>
      </c>
      <c r="J54" s="18">
        <v>42156</v>
      </c>
      <c r="K54" s="19" t="s">
        <v>52</v>
      </c>
      <c r="L54" s="16"/>
    </row>
    <row r="55" spans="1:12" ht="47.25" customHeight="1" x14ac:dyDescent="0.25">
      <c r="A55" s="43" t="s">
        <v>219</v>
      </c>
      <c r="B55" s="21" t="s">
        <v>106</v>
      </c>
      <c r="C55" s="19" t="s">
        <v>9</v>
      </c>
      <c r="D55" s="22">
        <v>15333.33</v>
      </c>
      <c r="E55" s="19" t="s">
        <v>75</v>
      </c>
      <c r="F55" s="19" t="s">
        <v>40</v>
      </c>
      <c r="G55" s="20">
        <v>95</v>
      </c>
      <c r="H55" s="20">
        <v>5</v>
      </c>
      <c r="I55" s="18">
        <v>42156</v>
      </c>
      <c r="J55" s="18">
        <v>42339</v>
      </c>
      <c r="K55" s="19" t="s">
        <v>41</v>
      </c>
      <c r="L55" s="16"/>
    </row>
    <row r="56" spans="1:12" ht="47.25" customHeight="1" x14ac:dyDescent="0.25">
      <c r="A56" s="43" t="s">
        <v>220</v>
      </c>
      <c r="B56" s="21" t="s">
        <v>106</v>
      </c>
      <c r="C56" s="19" t="s">
        <v>9</v>
      </c>
      <c r="D56" s="22">
        <v>15333.33</v>
      </c>
      <c r="E56" s="19" t="s">
        <v>75</v>
      </c>
      <c r="F56" s="19" t="s">
        <v>40</v>
      </c>
      <c r="G56" s="20">
        <v>95</v>
      </c>
      <c r="H56" s="20">
        <v>5</v>
      </c>
      <c r="I56" s="18">
        <v>42156</v>
      </c>
      <c r="J56" s="18">
        <v>42339</v>
      </c>
      <c r="K56" s="19" t="s">
        <v>41</v>
      </c>
      <c r="L56" s="16"/>
    </row>
    <row r="57" spans="1:12" ht="47.25" customHeight="1" x14ac:dyDescent="0.25">
      <c r="A57" s="43" t="s">
        <v>221</v>
      </c>
      <c r="B57" s="21" t="s">
        <v>106</v>
      </c>
      <c r="C57" s="19" t="s">
        <v>9</v>
      </c>
      <c r="D57" s="22">
        <v>15333.33</v>
      </c>
      <c r="E57" s="19" t="s">
        <v>75</v>
      </c>
      <c r="F57" s="19" t="s">
        <v>40</v>
      </c>
      <c r="G57" s="20">
        <v>95</v>
      </c>
      <c r="H57" s="20">
        <v>5</v>
      </c>
      <c r="I57" s="18">
        <v>42156</v>
      </c>
      <c r="J57" s="18">
        <v>42339</v>
      </c>
      <c r="K57" s="19" t="s">
        <v>41</v>
      </c>
      <c r="L57" s="16"/>
    </row>
    <row r="58" spans="1:12" ht="47.25" customHeight="1" x14ac:dyDescent="0.25">
      <c r="A58" s="43" t="s">
        <v>222</v>
      </c>
      <c r="B58" s="21" t="s">
        <v>106</v>
      </c>
      <c r="C58" s="19" t="s">
        <v>9</v>
      </c>
      <c r="D58" s="22">
        <v>15333.33</v>
      </c>
      <c r="E58" s="19" t="s">
        <v>75</v>
      </c>
      <c r="F58" s="19" t="s">
        <v>40</v>
      </c>
      <c r="G58" s="20">
        <v>95</v>
      </c>
      <c r="H58" s="20">
        <v>5</v>
      </c>
      <c r="I58" s="18">
        <v>42156</v>
      </c>
      <c r="J58" s="18">
        <v>42339</v>
      </c>
      <c r="K58" s="19" t="s">
        <v>41</v>
      </c>
      <c r="L58" s="16"/>
    </row>
    <row r="59" spans="1:12" ht="47.25" customHeight="1" x14ac:dyDescent="0.25">
      <c r="A59" s="43" t="s">
        <v>223</v>
      </c>
      <c r="B59" s="21" t="s">
        <v>106</v>
      </c>
      <c r="C59" s="19" t="s">
        <v>9</v>
      </c>
      <c r="D59" s="22">
        <v>14720</v>
      </c>
      <c r="E59" s="19" t="s">
        <v>75</v>
      </c>
      <c r="F59" s="19" t="s">
        <v>40</v>
      </c>
      <c r="G59" s="20">
        <v>95</v>
      </c>
      <c r="H59" s="20">
        <v>5</v>
      </c>
      <c r="I59" s="18">
        <v>42156</v>
      </c>
      <c r="J59" s="18">
        <v>42339</v>
      </c>
      <c r="K59" s="19" t="s">
        <v>41</v>
      </c>
      <c r="L59" s="16"/>
    </row>
    <row r="60" spans="1:12" ht="58.5" customHeight="1" x14ac:dyDescent="0.25">
      <c r="A60" s="43" t="s">
        <v>224</v>
      </c>
      <c r="B60" s="21" t="s">
        <v>107</v>
      </c>
      <c r="C60" s="19" t="s">
        <v>10</v>
      </c>
      <c r="D60" s="22">
        <v>46666.67</v>
      </c>
      <c r="E60" s="19" t="s">
        <v>109</v>
      </c>
      <c r="F60" s="19" t="s">
        <v>43</v>
      </c>
      <c r="G60" s="20">
        <v>95</v>
      </c>
      <c r="H60" s="20">
        <v>5</v>
      </c>
      <c r="I60" s="18" t="s">
        <v>3</v>
      </c>
      <c r="J60" s="18">
        <v>42217</v>
      </c>
      <c r="K60" s="19" t="s">
        <v>41</v>
      </c>
      <c r="L60" s="16"/>
    </row>
    <row r="61" spans="1:12" ht="92.25" customHeight="1" x14ac:dyDescent="0.25">
      <c r="A61" s="43" t="s">
        <v>225</v>
      </c>
      <c r="B61" s="21" t="s">
        <v>108</v>
      </c>
      <c r="C61" s="19" t="s">
        <v>10</v>
      </c>
      <c r="D61" s="22">
        <v>50000</v>
      </c>
      <c r="E61" s="19" t="s">
        <v>109</v>
      </c>
      <c r="F61" s="19" t="s">
        <v>43</v>
      </c>
      <c r="G61" s="20">
        <v>95</v>
      </c>
      <c r="H61" s="20">
        <v>5</v>
      </c>
      <c r="I61" s="18" t="s">
        <v>3</v>
      </c>
      <c r="J61" s="18">
        <v>42583</v>
      </c>
      <c r="K61" s="19" t="s">
        <v>41</v>
      </c>
      <c r="L61" s="47"/>
    </row>
    <row r="62" spans="1:12" ht="51.75" x14ac:dyDescent="0.25">
      <c r="A62" s="43" t="s">
        <v>226</v>
      </c>
      <c r="B62" s="21" t="s">
        <v>110</v>
      </c>
      <c r="C62" s="19" t="s">
        <v>13</v>
      </c>
      <c r="D62" s="22">
        <v>20000</v>
      </c>
      <c r="E62" s="19" t="s">
        <v>75</v>
      </c>
      <c r="F62" s="19" t="s">
        <v>40</v>
      </c>
      <c r="G62" s="20">
        <v>100</v>
      </c>
      <c r="H62" s="20">
        <v>0</v>
      </c>
      <c r="I62" s="18">
        <v>41944</v>
      </c>
      <c r="J62" s="18">
        <v>42339</v>
      </c>
      <c r="K62" s="19" t="s">
        <v>41</v>
      </c>
      <c r="L62" s="48"/>
    </row>
    <row r="63" spans="1:12" ht="51.75" x14ac:dyDescent="0.25">
      <c r="A63" s="43" t="s">
        <v>227</v>
      </c>
      <c r="B63" s="21" t="s">
        <v>110</v>
      </c>
      <c r="C63" s="19" t="s">
        <v>13</v>
      </c>
      <c r="D63" s="22">
        <v>20000</v>
      </c>
      <c r="E63" s="19" t="s">
        <v>75</v>
      </c>
      <c r="F63" s="19" t="s">
        <v>40</v>
      </c>
      <c r="G63" s="20">
        <v>100</v>
      </c>
      <c r="H63" s="20">
        <v>0</v>
      </c>
      <c r="I63" s="18">
        <v>42036</v>
      </c>
      <c r="J63" s="18">
        <v>42339</v>
      </c>
      <c r="K63" s="19" t="s">
        <v>41</v>
      </c>
      <c r="L63" s="48"/>
    </row>
    <row r="64" spans="1:12" ht="51.75" x14ac:dyDescent="0.25">
      <c r="A64" s="43" t="s">
        <v>228</v>
      </c>
      <c r="B64" s="21" t="s">
        <v>110</v>
      </c>
      <c r="C64" s="19" t="s">
        <v>13</v>
      </c>
      <c r="D64" s="22">
        <v>20000</v>
      </c>
      <c r="E64" s="19" t="s">
        <v>75</v>
      </c>
      <c r="F64" s="19" t="s">
        <v>40</v>
      </c>
      <c r="G64" s="20">
        <v>100</v>
      </c>
      <c r="H64" s="20">
        <v>0</v>
      </c>
      <c r="I64" s="18">
        <v>42036</v>
      </c>
      <c r="J64" s="18">
        <v>42339</v>
      </c>
      <c r="K64" s="19" t="s">
        <v>41</v>
      </c>
      <c r="L64" s="48"/>
    </row>
    <row r="65" spans="1:15" ht="51.75" x14ac:dyDescent="0.25">
      <c r="A65" s="43" t="s">
        <v>229</v>
      </c>
      <c r="B65" s="21" t="s">
        <v>111</v>
      </c>
      <c r="C65" s="19" t="s">
        <v>14</v>
      </c>
      <c r="D65" s="22">
        <v>13333.33</v>
      </c>
      <c r="E65" s="19" t="s">
        <v>75</v>
      </c>
      <c r="F65" s="19" t="s">
        <v>40</v>
      </c>
      <c r="G65" s="20">
        <v>100</v>
      </c>
      <c r="H65" s="20">
        <v>0</v>
      </c>
      <c r="I65" s="18">
        <v>41671</v>
      </c>
      <c r="J65" s="18">
        <v>42156</v>
      </c>
      <c r="K65" s="19" t="s">
        <v>46</v>
      </c>
      <c r="L65" s="16" t="s">
        <v>112</v>
      </c>
    </row>
    <row r="66" spans="1:15" ht="51.75" x14ac:dyDescent="0.25">
      <c r="A66" s="43" t="s">
        <v>230</v>
      </c>
      <c r="B66" s="21" t="s">
        <v>111</v>
      </c>
      <c r="C66" s="19" t="s">
        <v>14</v>
      </c>
      <c r="D66" s="22">
        <v>22800</v>
      </c>
      <c r="E66" s="19" t="s">
        <v>75</v>
      </c>
      <c r="F66" s="19" t="s">
        <v>40</v>
      </c>
      <c r="G66" s="20">
        <v>100</v>
      </c>
      <c r="H66" s="20">
        <v>0</v>
      </c>
      <c r="I66" s="18">
        <v>42156</v>
      </c>
      <c r="J66" s="18">
        <v>42430</v>
      </c>
      <c r="K66" s="19" t="s">
        <v>41</v>
      </c>
      <c r="L66" s="16"/>
    </row>
    <row r="67" spans="1:15" ht="39" x14ac:dyDescent="0.25">
      <c r="A67" s="43" t="s">
        <v>231</v>
      </c>
      <c r="B67" s="21" t="s">
        <v>255</v>
      </c>
      <c r="C67" s="19" t="s">
        <v>15</v>
      </c>
      <c r="D67" s="22">
        <v>28800</v>
      </c>
      <c r="E67" s="19" t="s">
        <v>75</v>
      </c>
      <c r="F67" s="19" t="s">
        <v>40</v>
      </c>
      <c r="G67" s="20">
        <v>100</v>
      </c>
      <c r="H67" s="20">
        <v>0</v>
      </c>
      <c r="I67" s="18">
        <v>42156</v>
      </c>
      <c r="J67" s="18">
        <v>42217</v>
      </c>
      <c r="K67" s="19" t="s">
        <v>41</v>
      </c>
      <c r="L67" s="16"/>
    </row>
    <row r="68" spans="1:15" ht="39" x14ac:dyDescent="0.25">
      <c r="A68" s="43" t="s">
        <v>232</v>
      </c>
      <c r="B68" s="21" t="s">
        <v>255</v>
      </c>
      <c r="C68" s="19" t="s">
        <v>15</v>
      </c>
      <c r="D68" s="22">
        <v>28800</v>
      </c>
      <c r="E68" s="19" t="s">
        <v>75</v>
      </c>
      <c r="F68" s="19" t="s">
        <v>40</v>
      </c>
      <c r="G68" s="20">
        <v>100</v>
      </c>
      <c r="H68" s="20">
        <v>0</v>
      </c>
      <c r="I68" s="18">
        <v>42156</v>
      </c>
      <c r="J68" s="18">
        <v>42217</v>
      </c>
      <c r="K68" s="19" t="s">
        <v>41</v>
      </c>
      <c r="L68" s="16"/>
    </row>
    <row r="69" spans="1:15" ht="39" x14ac:dyDescent="0.25">
      <c r="A69" s="43" t="s">
        <v>233</v>
      </c>
      <c r="B69" s="21" t="s">
        <v>255</v>
      </c>
      <c r="C69" s="19" t="s">
        <v>15</v>
      </c>
      <c r="D69" s="22">
        <v>28800</v>
      </c>
      <c r="E69" s="19" t="s">
        <v>75</v>
      </c>
      <c r="F69" s="19" t="s">
        <v>40</v>
      </c>
      <c r="G69" s="20">
        <v>80</v>
      </c>
      <c r="H69" s="20">
        <v>20</v>
      </c>
      <c r="I69" s="18">
        <v>42156</v>
      </c>
      <c r="J69" s="18">
        <v>42217</v>
      </c>
      <c r="K69" s="19" t="s">
        <v>41</v>
      </c>
      <c r="L69" s="16"/>
    </row>
    <row r="70" spans="1:15" ht="39" x14ac:dyDescent="0.25">
      <c r="A70" s="43" t="s">
        <v>234</v>
      </c>
      <c r="B70" s="21" t="s">
        <v>255</v>
      </c>
      <c r="C70" s="19" t="s">
        <v>15</v>
      </c>
      <c r="D70" s="22">
        <v>28800</v>
      </c>
      <c r="E70" s="19" t="s">
        <v>75</v>
      </c>
      <c r="F70" s="19" t="s">
        <v>40</v>
      </c>
      <c r="G70" s="20">
        <v>80</v>
      </c>
      <c r="H70" s="20">
        <v>20</v>
      </c>
      <c r="I70" s="18">
        <v>42156</v>
      </c>
      <c r="J70" s="18">
        <v>42217</v>
      </c>
      <c r="K70" s="19" t="s">
        <v>41</v>
      </c>
      <c r="L70" s="16"/>
    </row>
    <row r="71" spans="1:15" ht="77.25" x14ac:dyDescent="0.25">
      <c r="A71" s="43" t="s">
        <v>235</v>
      </c>
      <c r="B71" s="21" t="s">
        <v>113</v>
      </c>
      <c r="C71" s="19" t="s">
        <v>16</v>
      </c>
      <c r="D71" s="22">
        <v>78333.33</v>
      </c>
      <c r="E71" s="19" t="s">
        <v>12</v>
      </c>
      <c r="F71" s="19" t="s">
        <v>43</v>
      </c>
      <c r="G71" s="20">
        <v>69</v>
      </c>
      <c r="H71" s="20">
        <v>31</v>
      </c>
      <c r="I71" s="18">
        <v>41183</v>
      </c>
      <c r="J71" s="18">
        <v>42186</v>
      </c>
      <c r="K71" s="19" t="s">
        <v>46</v>
      </c>
      <c r="L71" s="16" t="s">
        <v>114</v>
      </c>
    </row>
    <row r="72" spans="1:15" ht="51.75" x14ac:dyDescent="0.25">
      <c r="A72" s="43" t="s">
        <v>236</v>
      </c>
      <c r="B72" s="21" t="s">
        <v>115</v>
      </c>
      <c r="C72" s="19" t="s">
        <v>17</v>
      </c>
      <c r="D72" s="22">
        <v>22480</v>
      </c>
      <c r="E72" s="19" t="s">
        <v>75</v>
      </c>
      <c r="F72" s="19" t="s">
        <v>40</v>
      </c>
      <c r="G72" s="20">
        <v>100</v>
      </c>
      <c r="H72" s="20">
        <v>0</v>
      </c>
      <c r="I72" s="18">
        <v>41609</v>
      </c>
      <c r="J72" s="18">
        <v>42125</v>
      </c>
      <c r="K72" s="19" t="s">
        <v>46</v>
      </c>
      <c r="L72" s="16" t="s">
        <v>116</v>
      </c>
    </row>
    <row r="73" spans="1:15" x14ac:dyDescent="0.25">
      <c r="A73" s="102" t="s">
        <v>51</v>
      </c>
      <c r="B73" s="102"/>
      <c r="C73" s="49"/>
      <c r="D73" s="50">
        <f>SUM(D15:D72)</f>
        <v>1411679.5299999998</v>
      </c>
      <c r="E73" s="51"/>
      <c r="F73" s="10"/>
      <c r="G73" s="52"/>
      <c r="H73" s="52"/>
      <c r="I73" s="8"/>
      <c r="J73" s="8"/>
      <c r="K73" s="7"/>
      <c r="L73" s="6"/>
    </row>
    <row r="74" spans="1:15" x14ac:dyDescent="0.25">
      <c r="A74" s="53"/>
      <c r="B74" s="54"/>
      <c r="C74" s="54"/>
      <c r="D74" s="55"/>
      <c r="E74" s="12"/>
      <c r="F74" s="15"/>
      <c r="G74" s="14"/>
      <c r="H74" s="14"/>
      <c r="I74" s="13"/>
      <c r="J74" s="13"/>
      <c r="K74" s="12"/>
      <c r="L74" s="11"/>
    </row>
    <row r="75" spans="1:15" x14ac:dyDescent="0.25">
      <c r="A75" s="85" t="s">
        <v>50</v>
      </c>
      <c r="B75" s="88"/>
      <c r="C75" s="88"/>
      <c r="D75" s="88"/>
      <c r="E75" s="88"/>
      <c r="F75" s="88"/>
      <c r="G75" s="88"/>
      <c r="H75" s="88"/>
      <c r="I75" s="88"/>
      <c r="J75" s="88"/>
      <c r="K75" s="89"/>
      <c r="L75" s="90"/>
    </row>
    <row r="76" spans="1:15" ht="51.75" x14ac:dyDescent="0.25">
      <c r="A76" s="56" t="s">
        <v>5</v>
      </c>
      <c r="B76" s="57" t="s">
        <v>117</v>
      </c>
      <c r="C76" s="19" t="s">
        <v>17</v>
      </c>
      <c r="D76" s="22">
        <v>70000</v>
      </c>
      <c r="E76" s="19" t="s">
        <v>47</v>
      </c>
      <c r="F76" s="19" t="s">
        <v>40</v>
      </c>
      <c r="G76" s="20">
        <v>70</v>
      </c>
      <c r="H76" s="20">
        <v>30</v>
      </c>
      <c r="I76" s="18">
        <v>41730</v>
      </c>
      <c r="J76" s="18">
        <v>42156</v>
      </c>
      <c r="K76" s="19" t="s">
        <v>46</v>
      </c>
      <c r="L76" s="16" t="s">
        <v>118</v>
      </c>
      <c r="O76" s="42"/>
    </row>
    <row r="77" spans="1:15" ht="64.5" x14ac:dyDescent="0.25">
      <c r="A77" s="56" t="s">
        <v>8</v>
      </c>
      <c r="B77" s="57" t="s">
        <v>117</v>
      </c>
      <c r="C77" s="19" t="s">
        <v>17</v>
      </c>
      <c r="D77" s="22">
        <v>32044</v>
      </c>
      <c r="E77" s="19" t="s">
        <v>47</v>
      </c>
      <c r="F77" s="19" t="s">
        <v>40</v>
      </c>
      <c r="G77" s="20">
        <v>40</v>
      </c>
      <c r="H77" s="20">
        <v>60</v>
      </c>
      <c r="I77" s="18">
        <v>41760</v>
      </c>
      <c r="J77" s="18">
        <v>42064</v>
      </c>
      <c r="K77" s="19" t="s">
        <v>46</v>
      </c>
      <c r="L77" s="16" t="s">
        <v>198</v>
      </c>
      <c r="O77" s="42"/>
    </row>
    <row r="78" spans="1:15" ht="15.75" x14ac:dyDescent="0.25">
      <c r="A78" s="56" t="s">
        <v>11</v>
      </c>
      <c r="B78" s="57" t="s">
        <v>117</v>
      </c>
      <c r="C78" s="19" t="s">
        <v>17</v>
      </c>
      <c r="D78" s="22">
        <v>97956</v>
      </c>
      <c r="E78" s="19" t="s">
        <v>47</v>
      </c>
      <c r="F78" s="19" t="s">
        <v>40</v>
      </c>
      <c r="G78" s="20">
        <v>70</v>
      </c>
      <c r="H78" s="20">
        <v>30</v>
      </c>
      <c r="I78" s="18" t="s">
        <v>3</v>
      </c>
      <c r="J78" s="18">
        <v>42156</v>
      </c>
      <c r="K78" s="19" t="s">
        <v>41</v>
      </c>
      <c r="L78" s="48"/>
      <c r="O78" s="42"/>
    </row>
    <row r="79" spans="1:15" x14ac:dyDescent="0.25">
      <c r="A79" s="102" t="s">
        <v>49</v>
      </c>
      <c r="B79" s="102"/>
      <c r="C79" s="49"/>
      <c r="D79" s="50">
        <f>SUM(D76:D78)</f>
        <v>200000</v>
      </c>
      <c r="E79" s="51"/>
      <c r="F79" s="10"/>
      <c r="G79" s="9"/>
      <c r="H79" s="9"/>
      <c r="I79" s="8"/>
      <c r="J79" s="8"/>
      <c r="K79" s="7"/>
      <c r="L79" s="6"/>
    </row>
    <row r="80" spans="1:15" x14ac:dyDescent="0.25">
      <c r="A80" s="53"/>
      <c r="B80" s="54"/>
      <c r="C80" s="54"/>
      <c r="D80" s="55"/>
      <c r="E80" s="7"/>
      <c r="F80" s="10"/>
      <c r="G80" s="9"/>
      <c r="H80" s="9"/>
      <c r="I80" s="8"/>
      <c r="J80" s="8"/>
      <c r="K80" s="7"/>
      <c r="L80" s="6"/>
    </row>
    <row r="81" spans="1:12" x14ac:dyDescent="0.25">
      <c r="A81" s="85" t="s">
        <v>48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91"/>
    </row>
    <row r="82" spans="1:12" ht="94.5" customHeight="1" x14ac:dyDescent="0.25">
      <c r="A82" s="56" t="s">
        <v>18</v>
      </c>
      <c r="B82" s="21" t="s">
        <v>130</v>
      </c>
      <c r="C82" s="19" t="s">
        <v>7</v>
      </c>
      <c r="D82" s="22">
        <v>303317.90999999997</v>
      </c>
      <c r="E82" s="19" t="s">
        <v>129</v>
      </c>
      <c r="F82" s="19" t="s">
        <v>40</v>
      </c>
      <c r="G82" s="20">
        <v>100</v>
      </c>
      <c r="H82" s="20">
        <v>0</v>
      </c>
      <c r="I82" s="18" t="s">
        <v>3</v>
      </c>
      <c r="J82" s="18">
        <v>42278</v>
      </c>
      <c r="K82" s="19" t="s">
        <v>46</v>
      </c>
      <c r="L82" s="16" t="s">
        <v>197</v>
      </c>
    </row>
    <row r="83" spans="1:12" ht="79.5" customHeight="1" x14ac:dyDescent="0.25">
      <c r="A83" s="56" t="s">
        <v>176</v>
      </c>
      <c r="B83" s="21" t="s">
        <v>131</v>
      </c>
      <c r="C83" s="19" t="s">
        <v>7</v>
      </c>
      <c r="D83" s="22">
        <v>36000</v>
      </c>
      <c r="E83" s="19" t="s">
        <v>47</v>
      </c>
      <c r="F83" s="19" t="s">
        <v>40</v>
      </c>
      <c r="G83" s="20">
        <v>70</v>
      </c>
      <c r="H83" s="20">
        <v>30</v>
      </c>
      <c r="I83" s="18">
        <v>42125</v>
      </c>
      <c r="J83" s="18">
        <v>42248</v>
      </c>
      <c r="K83" s="19" t="s">
        <v>41</v>
      </c>
      <c r="L83" s="16"/>
    </row>
    <row r="84" spans="1:12" ht="69.75" customHeight="1" x14ac:dyDescent="0.25">
      <c r="A84" s="56" t="s">
        <v>177</v>
      </c>
      <c r="B84" s="21" t="s">
        <v>132</v>
      </c>
      <c r="C84" s="19" t="s">
        <v>7</v>
      </c>
      <c r="D84" s="22">
        <v>16000</v>
      </c>
      <c r="E84" s="19" t="s">
        <v>47</v>
      </c>
      <c r="F84" s="19" t="s">
        <v>40</v>
      </c>
      <c r="G84" s="20">
        <v>70</v>
      </c>
      <c r="H84" s="20">
        <v>30</v>
      </c>
      <c r="I84" s="18">
        <v>42125</v>
      </c>
      <c r="J84" s="18">
        <v>42248</v>
      </c>
      <c r="K84" s="19" t="s">
        <v>41</v>
      </c>
      <c r="L84" s="16"/>
    </row>
    <row r="85" spans="1:12" ht="51.75" x14ac:dyDescent="0.25">
      <c r="A85" s="56" t="s">
        <v>178</v>
      </c>
      <c r="B85" s="21" t="s">
        <v>133</v>
      </c>
      <c r="C85" s="19" t="s">
        <v>7</v>
      </c>
      <c r="D85" s="22">
        <v>23333</v>
      </c>
      <c r="E85" s="19" t="s">
        <v>47</v>
      </c>
      <c r="F85" s="19" t="s">
        <v>40</v>
      </c>
      <c r="G85" s="20">
        <v>70</v>
      </c>
      <c r="H85" s="20">
        <v>30</v>
      </c>
      <c r="I85" s="18">
        <v>42125</v>
      </c>
      <c r="J85" s="18">
        <v>42248</v>
      </c>
      <c r="K85" s="19" t="s">
        <v>41</v>
      </c>
      <c r="L85" s="16"/>
    </row>
    <row r="86" spans="1:12" ht="64.5" x14ac:dyDescent="0.25">
      <c r="A86" s="56" t="s">
        <v>179</v>
      </c>
      <c r="B86" s="21" t="s">
        <v>134</v>
      </c>
      <c r="C86" s="19" t="s">
        <v>7</v>
      </c>
      <c r="D86" s="22">
        <v>50000</v>
      </c>
      <c r="E86" s="19" t="s">
        <v>47</v>
      </c>
      <c r="F86" s="19" t="s">
        <v>40</v>
      </c>
      <c r="G86" s="20">
        <v>70</v>
      </c>
      <c r="H86" s="20">
        <v>30</v>
      </c>
      <c r="I86" s="18">
        <v>42125</v>
      </c>
      <c r="J86" s="18">
        <v>42248</v>
      </c>
      <c r="K86" s="19" t="s">
        <v>41</v>
      </c>
      <c r="L86" s="16"/>
    </row>
    <row r="87" spans="1:12" ht="51.75" x14ac:dyDescent="0.25">
      <c r="A87" s="56" t="s">
        <v>180</v>
      </c>
      <c r="B87" s="21" t="s">
        <v>135</v>
      </c>
      <c r="C87" s="19" t="s">
        <v>7</v>
      </c>
      <c r="D87" s="22">
        <v>70666.67</v>
      </c>
      <c r="E87" s="19" t="s">
        <v>47</v>
      </c>
      <c r="F87" s="19" t="s">
        <v>40</v>
      </c>
      <c r="G87" s="20">
        <v>70</v>
      </c>
      <c r="H87" s="20">
        <v>30</v>
      </c>
      <c r="I87" s="18">
        <v>42125</v>
      </c>
      <c r="J87" s="18">
        <v>42248</v>
      </c>
      <c r="K87" s="19" t="s">
        <v>41</v>
      </c>
      <c r="L87" s="16"/>
    </row>
    <row r="88" spans="1:12" ht="51.75" x14ac:dyDescent="0.25">
      <c r="A88" s="56" t="s">
        <v>181</v>
      </c>
      <c r="B88" s="21" t="s">
        <v>202</v>
      </c>
      <c r="C88" s="19" t="s">
        <v>7</v>
      </c>
      <c r="D88" s="22">
        <v>23733.33</v>
      </c>
      <c r="E88" s="19" t="s">
        <v>47</v>
      </c>
      <c r="F88" s="19" t="s">
        <v>40</v>
      </c>
      <c r="G88" s="20">
        <v>81</v>
      </c>
      <c r="H88" s="20">
        <v>19</v>
      </c>
      <c r="I88" s="18">
        <v>41974</v>
      </c>
      <c r="J88" s="18">
        <v>42370</v>
      </c>
      <c r="K88" s="19" t="s">
        <v>46</v>
      </c>
      <c r="L88" s="16" t="s">
        <v>203</v>
      </c>
    </row>
    <row r="89" spans="1:12" ht="64.5" x14ac:dyDescent="0.25">
      <c r="A89" s="56" t="s">
        <v>182</v>
      </c>
      <c r="B89" s="21" t="s">
        <v>204</v>
      </c>
      <c r="C89" s="19" t="s">
        <v>7</v>
      </c>
      <c r="D89" s="22">
        <v>127603.23</v>
      </c>
      <c r="E89" s="19" t="s">
        <v>47</v>
      </c>
      <c r="F89" s="19" t="s">
        <v>40</v>
      </c>
      <c r="G89" s="20">
        <v>60</v>
      </c>
      <c r="H89" s="20">
        <v>40</v>
      </c>
      <c r="I89" s="18">
        <v>41944</v>
      </c>
      <c r="J89" s="18">
        <v>42370</v>
      </c>
      <c r="K89" s="19" t="s">
        <v>46</v>
      </c>
      <c r="L89" s="16" t="s">
        <v>205</v>
      </c>
    </row>
    <row r="90" spans="1:12" ht="77.25" x14ac:dyDescent="0.25">
      <c r="A90" s="56" t="s">
        <v>183</v>
      </c>
      <c r="B90" s="21" t="s">
        <v>136</v>
      </c>
      <c r="C90" s="19" t="s">
        <v>16</v>
      </c>
      <c r="D90" s="22">
        <v>70000</v>
      </c>
      <c r="E90" s="19" t="s">
        <v>47</v>
      </c>
      <c r="F90" s="19" t="s">
        <v>40</v>
      </c>
      <c r="G90" s="20">
        <v>90</v>
      </c>
      <c r="H90" s="20">
        <v>10</v>
      </c>
      <c r="I90" s="18">
        <v>42125</v>
      </c>
      <c r="J90" s="18">
        <v>42339</v>
      </c>
      <c r="K90" s="19" t="s">
        <v>41</v>
      </c>
      <c r="L90" s="16"/>
    </row>
    <row r="91" spans="1:12" ht="51.75" x14ac:dyDescent="0.25">
      <c r="A91" s="56" t="s">
        <v>184</v>
      </c>
      <c r="B91" s="21" t="s">
        <v>137</v>
      </c>
      <c r="C91" s="19" t="s">
        <v>16</v>
      </c>
      <c r="D91" s="22">
        <v>200000</v>
      </c>
      <c r="E91" s="19" t="s">
        <v>47</v>
      </c>
      <c r="F91" s="19" t="s">
        <v>40</v>
      </c>
      <c r="G91" s="20">
        <v>90</v>
      </c>
      <c r="H91" s="20">
        <v>10</v>
      </c>
      <c r="I91" s="18">
        <v>42125</v>
      </c>
      <c r="J91" s="18">
        <v>42339</v>
      </c>
      <c r="K91" s="19" t="s">
        <v>41</v>
      </c>
      <c r="L91" s="16"/>
    </row>
    <row r="92" spans="1:12" ht="51.75" x14ac:dyDescent="0.25">
      <c r="A92" s="56" t="s">
        <v>185</v>
      </c>
      <c r="B92" s="21" t="s">
        <v>138</v>
      </c>
      <c r="C92" s="19" t="s">
        <v>16</v>
      </c>
      <c r="D92" s="22">
        <v>53333.33</v>
      </c>
      <c r="E92" s="19" t="s">
        <v>47</v>
      </c>
      <c r="F92" s="19" t="s">
        <v>40</v>
      </c>
      <c r="G92" s="20">
        <v>80</v>
      </c>
      <c r="H92" s="20">
        <v>20</v>
      </c>
      <c r="I92" s="18">
        <v>42125</v>
      </c>
      <c r="J92" s="18">
        <v>42339</v>
      </c>
      <c r="K92" s="19" t="s">
        <v>41</v>
      </c>
      <c r="L92" s="16"/>
    </row>
    <row r="93" spans="1:12" ht="102" customHeight="1" x14ac:dyDescent="0.25">
      <c r="A93" s="56" t="s">
        <v>186</v>
      </c>
      <c r="B93" s="21" t="s">
        <v>139</v>
      </c>
      <c r="C93" s="19" t="s">
        <v>16</v>
      </c>
      <c r="D93" s="22">
        <v>11133.33</v>
      </c>
      <c r="E93" s="19" t="s">
        <v>47</v>
      </c>
      <c r="F93" s="19" t="s">
        <v>40</v>
      </c>
      <c r="G93" s="20">
        <v>90</v>
      </c>
      <c r="H93" s="20">
        <v>10</v>
      </c>
      <c r="I93" s="18">
        <v>42125</v>
      </c>
      <c r="J93" s="18">
        <v>42339</v>
      </c>
      <c r="K93" s="19" t="s">
        <v>41</v>
      </c>
      <c r="L93" s="16"/>
    </row>
    <row r="94" spans="1:12" ht="81.75" customHeight="1" x14ac:dyDescent="0.25">
      <c r="A94" s="56" t="s">
        <v>187</v>
      </c>
      <c r="B94" s="21" t="s">
        <v>140</v>
      </c>
      <c r="C94" s="19" t="s">
        <v>16</v>
      </c>
      <c r="D94" s="22">
        <v>40000</v>
      </c>
      <c r="E94" s="19" t="s">
        <v>47</v>
      </c>
      <c r="F94" s="19" t="s">
        <v>40</v>
      </c>
      <c r="G94" s="20">
        <v>0</v>
      </c>
      <c r="H94" s="20">
        <v>100</v>
      </c>
      <c r="I94" s="18">
        <v>42125</v>
      </c>
      <c r="J94" s="18">
        <v>42339</v>
      </c>
      <c r="K94" s="19" t="s">
        <v>41</v>
      </c>
      <c r="L94" s="16"/>
    </row>
    <row r="95" spans="1:12" ht="94.5" customHeight="1" x14ac:dyDescent="0.25">
      <c r="A95" s="56" t="s">
        <v>188</v>
      </c>
      <c r="B95" s="21" t="s">
        <v>141</v>
      </c>
      <c r="C95" s="19" t="s">
        <v>16</v>
      </c>
      <c r="D95" s="22">
        <v>55000</v>
      </c>
      <c r="E95" s="19" t="s">
        <v>47</v>
      </c>
      <c r="F95" s="19" t="s">
        <v>40</v>
      </c>
      <c r="G95" s="20">
        <v>80</v>
      </c>
      <c r="H95" s="20">
        <v>20</v>
      </c>
      <c r="I95" s="18">
        <v>42125</v>
      </c>
      <c r="J95" s="18">
        <v>42339</v>
      </c>
      <c r="K95" s="19" t="s">
        <v>41</v>
      </c>
      <c r="L95" s="16"/>
    </row>
    <row r="96" spans="1:12" ht="51.75" x14ac:dyDescent="0.25">
      <c r="A96" s="56" t="s">
        <v>189</v>
      </c>
      <c r="B96" s="21" t="s">
        <v>142</v>
      </c>
      <c r="C96" s="19" t="s">
        <v>17</v>
      </c>
      <c r="D96" s="22">
        <v>1132.82</v>
      </c>
      <c r="E96" s="19" t="s">
        <v>47</v>
      </c>
      <c r="F96" s="19" t="s">
        <v>40</v>
      </c>
      <c r="G96" s="20">
        <v>100</v>
      </c>
      <c r="H96" s="20">
        <v>0</v>
      </c>
      <c r="I96" s="18">
        <v>41974</v>
      </c>
      <c r="J96" s="18">
        <v>42064</v>
      </c>
      <c r="K96" s="19" t="s">
        <v>52</v>
      </c>
      <c r="L96" s="16" t="s">
        <v>256</v>
      </c>
    </row>
    <row r="97" spans="1:12" ht="39" x14ac:dyDescent="0.25">
      <c r="A97" s="56" t="s">
        <v>190</v>
      </c>
      <c r="B97" s="21" t="s">
        <v>143</v>
      </c>
      <c r="C97" s="19" t="s">
        <v>17</v>
      </c>
      <c r="D97" s="22">
        <v>6041.6</v>
      </c>
      <c r="E97" s="19" t="s">
        <v>47</v>
      </c>
      <c r="F97" s="19" t="s">
        <v>40</v>
      </c>
      <c r="G97" s="20">
        <v>100</v>
      </c>
      <c r="H97" s="20">
        <v>0</v>
      </c>
      <c r="I97" s="18">
        <v>41974</v>
      </c>
      <c r="J97" s="18">
        <v>42064</v>
      </c>
      <c r="K97" s="19" t="s">
        <v>52</v>
      </c>
      <c r="L97" s="16"/>
    </row>
    <row r="98" spans="1:12" ht="64.5" x14ac:dyDescent="0.25">
      <c r="A98" s="56" t="s">
        <v>191</v>
      </c>
      <c r="B98" s="21" t="s">
        <v>144</v>
      </c>
      <c r="C98" s="19" t="s">
        <v>17</v>
      </c>
      <c r="D98" s="22">
        <v>213021</v>
      </c>
      <c r="E98" s="19" t="s">
        <v>129</v>
      </c>
      <c r="F98" s="19" t="s">
        <v>40</v>
      </c>
      <c r="G98" s="20">
        <v>90</v>
      </c>
      <c r="H98" s="20">
        <v>10</v>
      </c>
      <c r="I98" s="18" t="s">
        <v>3</v>
      </c>
      <c r="J98" s="18">
        <v>42064</v>
      </c>
      <c r="K98" s="19" t="s">
        <v>52</v>
      </c>
      <c r="L98" s="16" t="s">
        <v>199</v>
      </c>
    </row>
    <row r="99" spans="1:12" ht="51.75" x14ac:dyDescent="0.25">
      <c r="A99" s="56" t="s">
        <v>237</v>
      </c>
      <c r="B99" s="21" t="s">
        <v>145</v>
      </c>
      <c r="C99" s="19" t="s">
        <v>17</v>
      </c>
      <c r="D99" s="22">
        <v>17833.330000000002</v>
      </c>
      <c r="E99" s="19" t="s">
        <v>129</v>
      </c>
      <c r="F99" s="19" t="s">
        <v>40</v>
      </c>
      <c r="G99" s="20">
        <v>100</v>
      </c>
      <c r="H99" s="20">
        <v>0</v>
      </c>
      <c r="I99" s="18" t="s">
        <v>3</v>
      </c>
      <c r="J99" s="18">
        <v>42339</v>
      </c>
      <c r="K99" s="19" t="s">
        <v>52</v>
      </c>
      <c r="L99" s="16" t="s">
        <v>200</v>
      </c>
    </row>
    <row r="100" spans="1:12" x14ac:dyDescent="0.25">
      <c r="A100" s="93" t="s">
        <v>45</v>
      </c>
      <c r="B100" s="94"/>
      <c r="C100" s="58"/>
      <c r="D100" s="50">
        <f>SUM(D82:D99)</f>
        <v>1318149.55</v>
      </c>
      <c r="E100" s="59"/>
      <c r="F100" s="5"/>
      <c r="G100" s="4"/>
      <c r="H100" s="4"/>
      <c r="I100" s="3"/>
      <c r="J100" s="3"/>
      <c r="K100" s="2"/>
      <c r="L100" s="1"/>
    </row>
    <row r="101" spans="1:12" x14ac:dyDescent="0.25">
      <c r="A101" s="53"/>
      <c r="B101" s="54"/>
      <c r="C101" s="54"/>
      <c r="D101" s="55"/>
      <c r="E101" s="2"/>
      <c r="F101" s="5"/>
      <c r="G101" s="4"/>
      <c r="H101" s="4"/>
      <c r="I101" s="3"/>
      <c r="J101" s="3"/>
      <c r="K101" s="2"/>
      <c r="L101" s="1"/>
    </row>
    <row r="102" spans="1:12" x14ac:dyDescent="0.25">
      <c r="A102" s="85" t="s">
        <v>44</v>
      </c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91"/>
    </row>
    <row r="103" spans="1:12" ht="26.25" x14ac:dyDescent="0.25">
      <c r="A103" s="56" t="s">
        <v>192</v>
      </c>
      <c r="B103" s="57" t="s">
        <v>119</v>
      </c>
      <c r="C103" s="19" t="s">
        <v>7</v>
      </c>
      <c r="D103" s="22">
        <v>48000</v>
      </c>
      <c r="E103" s="19" t="s">
        <v>109</v>
      </c>
      <c r="F103" s="19" t="s">
        <v>43</v>
      </c>
      <c r="G103" s="20">
        <v>70</v>
      </c>
      <c r="H103" s="20">
        <v>30</v>
      </c>
      <c r="I103" s="18" t="s">
        <v>3</v>
      </c>
      <c r="J103" s="18">
        <v>42461</v>
      </c>
      <c r="K103" s="19" t="s">
        <v>46</v>
      </c>
      <c r="L103" s="16" t="s">
        <v>120</v>
      </c>
    </row>
    <row r="104" spans="1:12" ht="65.25" customHeight="1" x14ac:dyDescent="0.25">
      <c r="A104" s="56" t="s">
        <v>193</v>
      </c>
      <c r="B104" s="57" t="s">
        <v>121</v>
      </c>
      <c r="C104" s="19" t="s">
        <v>7</v>
      </c>
      <c r="D104" s="22">
        <v>39800</v>
      </c>
      <c r="E104" s="19" t="s">
        <v>109</v>
      </c>
      <c r="F104" s="19" t="s">
        <v>43</v>
      </c>
      <c r="G104" s="20">
        <v>78</v>
      </c>
      <c r="H104" s="20">
        <v>22</v>
      </c>
      <c r="I104" s="18" t="s">
        <v>3</v>
      </c>
      <c r="J104" s="18">
        <v>42401</v>
      </c>
      <c r="K104" s="19" t="s">
        <v>46</v>
      </c>
      <c r="L104" s="16" t="s">
        <v>122</v>
      </c>
    </row>
    <row r="105" spans="1:12" ht="39" x14ac:dyDescent="0.25">
      <c r="A105" s="56" t="s">
        <v>194</v>
      </c>
      <c r="B105" s="57" t="s">
        <v>123</v>
      </c>
      <c r="C105" s="19" t="s">
        <v>7</v>
      </c>
      <c r="D105" s="22">
        <v>121584.64</v>
      </c>
      <c r="E105" s="19" t="s">
        <v>109</v>
      </c>
      <c r="F105" s="19" t="s">
        <v>43</v>
      </c>
      <c r="G105" s="20">
        <v>50.42</v>
      </c>
      <c r="H105" s="20">
        <v>50</v>
      </c>
      <c r="I105" s="18" t="s">
        <v>3</v>
      </c>
      <c r="J105" s="18">
        <v>42339</v>
      </c>
      <c r="K105" s="19" t="s">
        <v>46</v>
      </c>
      <c r="L105" s="16" t="s">
        <v>124</v>
      </c>
    </row>
    <row r="106" spans="1:12" ht="140.25" customHeight="1" x14ac:dyDescent="0.25">
      <c r="A106" s="56" t="s">
        <v>195</v>
      </c>
      <c r="B106" s="21" t="s">
        <v>257</v>
      </c>
      <c r="C106" s="19" t="s">
        <v>9</v>
      </c>
      <c r="D106" s="22">
        <v>190000</v>
      </c>
      <c r="E106" s="19" t="s">
        <v>129</v>
      </c>
      <c r="F106" s="19" t="s">
        <v>40</v>
      </c>
      <c r="G106" s="20">
        <v>95</v>
      </c>
      <c r="H106" s="20">
        <v>5</v>
      </c>
      <c r="I106" s="18" t="s">
        <v>3</v>
      </c>
      <c r="J106" s="18">
        <v>42309</v>
      </c>
      <c r="K106" s="19" t="s">
        <v>46</v>
      </c>
      <c r="L106" s="16" t="s">
        <v>258</v>
      </c>
    </row>
    <row r="107" spans="1:12" ht="64.5" x14ac:dyDescent="0.25">
      <c r="A107" s="56" t="s">
        <v>238</v>
      </c>
      <c r="B107" s="21" t="s">
        <v>245</v>
      </c>
      <c r="C107" s="19" t="s">
        <v>17</v>
      </c>
      <c r="D107" s="22">
        <v>38399.868000000002</v>
      </c>
      <c r="E107" s="19" t="s">
        <v>47</v>
      </c>
      <c r="F107" s="19" t="s">
        <v>40</v>
      </c>
      <c r="G107" s="20">
        <v>85</v>
      </c>
      <c r="H107" s="20">
        <v>15</v>
      </c>
      <c r="I107" s="18">
        <v>42005</v>
      </c>
      <c r="J107" s="18">
        <v>42370</v>
      </c>
      <c r="K107" s="19" t="s">
        <v>46</v>
      </c>
      <c r="L107" s="16" t="s">
        <v>246</v>
      </c>
    </row>
    <row r="108" spans="1:12" ht="51.75" x14ac:dyDescent="0.25">
      <c r="A108" s="56" t="s">
        <v>239</v>
      </c>
      <c r="B108" s="21" t="s">
        <v>125</v>
      </c>
      <c r="C108" s="19" t="s">
        <v>17</v>
      </c>
      <c r="D108" s="22">
        <v>21648.68</v>
      </c>
      <c r="E108" s="19" t="s">
        <v>47</v>
      </c>
      <c r="F108" s="19" t="s">
        <v>40</v>
      </c>
      <c r="G108" s="20">
        <v>100</v>
      </c>
      <c r="H108" s="20">
        <v>0</v>
      </c>
      <c r="I108" s="18">
        <v>41699</v>
      </c>
      <c r="J108" s="18">
        <v>42125</v>
      </c>
      <c r="K108" s="19" t="s">
        <v>46</v>
      </c>
      <c r="L108" s="16" t="s">
        <v>126</v>
      </c>
    </row>
    <row r="109" spans="1:12" ht="26.25" x14ac:dyDescent="0.25">
      <c r="A109" s="56" t="s">
        <v>240</v>
      </c>
      <c r="B109" s="21" t="s">
        <v>127</v>
      </c>
      <c r="C109" s="19" t="s">
        <v>17</v>
      </c>
      <c r="D109" s="22">
        <v>25887.17</v>
      </c>
      <c r="E109" s="19" t="s">
        <v>47</v>
      </c>
      <c r="F109" s="19" t="s">
        <v>40</v>
      </c>
      <c r="G109" s="20">
        <v>100</v>
      </c>
      <c r="H109" s="20">
        <v>0</v>
      </c>
      <c r="I109" s="18">
        <v>42125</v>
      </c>
      <c r="J109" s="18">
        <v>42339</v>
      </c>
      <c r="K109" s="19" t="s">
        <v>41</v>
      </c>
      <c r="L109" s="16"/>
    </row>
    <row r="110" spans="1:12" ht="26.25" x14ac:dyDescent="0.25">
      <c r="A110" s="56" t="s">
        <v>241</v>
      </c>
      <c r="B110" s="21" t="s">
        <v>128</v>
      </c>
      <c r="C110" s="19" t="s">
        <v>17</v>
      </c>
      <c r="D110" s="22">
        <v>250000</v>
      </c>
      <c r="E110" s="19" t="s">
        <v>47</v>
      </c>
      <c r="F110" s="19" t="s">
        <v>40</v>
      </c>
      <c r="G110" s="20">
        <v>100</v>
      </c>
      <c r="H110" s="20">
        <v>0</v>
      </c>
      <c r="I110" s="18">
        <v>42125</v>
      </c>
      <c r="J110" s="18">
        <v>42339</v>
      </c>
      <c r="K110" s="19" t="s">
        <v>41</v>
      </c>
      <c r="L110" s="16"/>
    </row>
    <row r="111" spans="1:12" ht="51.75" x14ac:dyDescent="0.25">
      <c r="A111" s="56" t="s">
        <v>259</v>
      </c>
      <c r="B111" s="21" t="s">
        <v>19</v>
      </c>
      <c r="C111" s="19" t="s">
        <v>17</v>
      </c>
      <c r="D111" s="22">
        <v>4656</v>
      </c>
      <c r="E111" s="19" t="s">
        <v>129</v>
      </c>
      <c r="F111" s="19" t="s">
        <v>40</v>
      </c>
      <c r="G111" s="20">
        <v>100</v>
      </c>
      <c r="H111" s="20">
        <v>0</v>
      </c>
      <c r="I111" s="18" t="s">
        <v>3</v>
      </c>
      <c r="J111" s="18">
        <v>42370</v>
      </c>
      <c r="K111" s="19" t="s">
        <v>52</v>
      </c>
      <c r="L111" s="16" t="s">
        <v>200</v>
      </c>
    </row>
    <row r="112" spans="1:12" x14ac:dyDescent="0.25">
      <c r="A112" s="93" t="s">
        <v>39</v>
      </c>
      <c r="B112" s="94"/>
      <c r="C112" s="58"/>
      <c r="D112" s="50">
        <f>SUM(D103:D111)</f>
        <v>739976.35800000001</v>
      </c>
      <c r="E112" s="59"/>
      <c r="F112" s="5"/>
      <c r="G112" s="4"/>
      <c r="H112" s="4"/>
      <c r="I112" s="3"/>
      <c r="J112" s="3"/>
      <c r="K112" s="2"/>
      <c r="L112" s="1"/>
    </row>
    <row r="113" spans="1:13" x14ac:dyDescent="0.25">
      <c r="A113" s="93" t="s">
        <v>38</v>
      </c>
      <c r="B113" s="94"/>
      <c r="C113" s="58"/>
      <c r="D113" s="50">
        <f>D112+D100+D79+D73</f>
        <v>3669805.4379999996</v>
      </c>
      <c r="E113" s="48"/>
      <c r="F113" s="60"/>
      <c r="G113" s="61"/>
      <c r="H113" s="61"/>
      <c r="I113" s="62"/>
      <c r="J113" s="62"/>
      <c r="K113" s="48"/>
      <c r="L113" s="48"/>
    </row>
    <row r="114" spans="1:13" ht="24.75" customHeight="1" thickBot="1" x14ac:dyDescent="0.3">
      <c r="A114" s="95" t="s">
        <v>37</v>
      </c>
      <c r="B114" s="96"/>
      <c r="C114" s="63"/>
      <c r="D114" s="64" t="s">
        <v>42</v>
      </c>
      <c r="E114" s="65"/>
      <c r="F114" s="66"/>
      <c r="G114" s="67">
        <v>85</v>
      </c>
      <c r="H114" s="67">
        <v>15</v>
      </c>
      <c r="I114" s="68"/>
      <c r="J114" s="69"/>
      <c r="K114" s="70"/>
      <c r="L114" s="71"/>
      <c r="M114" s="72"/>
    </row>
    <row r="115" spans="1:13" ht="29.25" customHeight="1" thickBot="1" x14ac:dyDescent="0.3">
      <c r="A115" s="73"/>
      <c r="B115" s="97" t="s">
        <v>36</v>
      </c>
      <c r="C115" s="97"/>
      <c r="D115" s="98"/>
      <c r="E115" s="98"/>
      <c r="F115" s="98"/>
      <c r="G115" s="98"/>
      <c r="H115" s="98"/>
      <c r="I115" s="98"/>
      <c r="J115" s="98"/>
      <c r="K115" s="98"/>
      <c r="L115" s="98"/>
    </row>
    <row r="116" spans="1:13" ht="94.5" customHeight="1" x14ac:dyDescent="0.25">
      <c r="A116" s="74" t="s">
        <v>35</v>
      </c>
      <c r="B116" s="99" t="s">
        <v>34</v>
      </c>
      <c r="C116" s="99"/>
      <c r="D116" s="98"/>
      <c r="E116" s="98"/>
      <c r="F116" s="98"/>
      <c r="G116" s="98"/>
      <c r="H116" s="98"/>
      <c r="I116" s="98"/>
      <c r="J116" s="98"/>
      <c r="K116" s="98"/>
      <c r="L116" s="98"/>
    </row>
    <row r="117" spans="1:13" ht="21.75" customHeight="1" x14ac:dyDescent="0.25">
      <c r="A117" s="74"/>
      <c r="B117" s="75"/>
      <c r="C117" s="75"/>
      <c r="D117" s="76"/>
      <c r="E117" s="76"/>
      <c r="F117" s="76"/>
      <c r="G117" s="76"/>
      <c r="H117" s="76"/>
      <c r="I117" s="76"/>
      <c r="J117" s="76"/>
      <c r="K117" s="76"/>
      <c r="L117" s="76"/>
    </row>
    <row r="118" spans="1:13" ht="15.75" x14ac:dyDescent="0.25">
      <c r="A118" s="77" t="s">
        <v>33</v>
      </c>
      <c r="B118" s="92" t="s">
        <v>32</v>
      </c>
      <c r="C118" s="92"/>
      <c r="D118" s="92"/>
      <c r="E118" s="78"/>
      <c r="F118" s="78"/>
      <c r="G118" s="79"/>
      <c r="H118" s="79"/>
      <c r="I118" s="80"/>
      <c r="J118" s="80"/>
      <c r="K118" s="79"/>
      <c r="L118" s="79"/>
    </row>
    <row r="119" spans="1:13" ht="15.75" x14ac:dyDescent="0.25">
      <c r="A119" s="77"/>
      <c r="B119" s="81"/>
      <c r="C119" s="81"/>
      <c r="D119" s="81"/>
      <c r="E119" s="78"/>
      <c r="F119" s="78"/>
      <c r="G119" s="79"/>
      <c r="H119" s="79"/>
      <c r="I119" s="80"/>
      <c r="J119" s="80"/>
      <c r="K119" s="79"/>
      <c r="L119" s="79"/>
    </row>
    <row r="120" spans="1:13" ht="12" customHeight="1" x14ac:dyDescent="0.25">
      <c r="A120" s="77" t="s">
        <v>31</v>
      </c>
      <c r="B120" s="78" t="s">
        <v>30</v>
      </c>
      <c r="C120" s="78"/>
      <c r="D120" s="78"/>
      <c r="E120" s="78"/>
      <c r="F120" s="78"/>
      <c r="G120" s="79"/>
      <c r="H120" s="79"/>
      <c r="I120" s="80"/>
      <c r="J120" s="80"/>
      <c r="K120" s="79"/>
      <c r="L120" s="79"/>
    </row>
    <row r="121" spans="1:13" ht="12" customHeight="1" x14ac:dyDescent="0.25">
      <c r="A121" s="77"/>
      <c r="B121" s="78"/>
      <c r="C121" s="78"/>
      <c r="D121" s="78"/>
      <c r="E121" s="78"/>
      <c r="F121" s="78"/>
      <c r="G121" s="79"/>
      <c r="H121" s="79"/>
      <c r="I121" s="80"/>
      <c r="J121" s="80"/>
      <c r="K121" s="79"/>
      <c r="L121" s="79"/>
    </row>
    <row r="122" spans="1:13" ht="15.75" x14ac:dyDescent="0.25">
      <c r="A122" s="77" t="s">
        <v>29</v>
      </c>
      <c r="B122" s="82" t="s">
        <v>28</v>
      </c>
      <c r="C122" s="82"/>
      <c r="D122" s="82"/>
      <c r="E122" s="82"/>
      <c r="F122" s="80"/>
      <c r="G122" s="80"/>
      <c r="H122" s="79"/>
      <c r="I122" s="79"/>
      <c r="J122" s="23"/>
    </row>
    <row r="123" spans="1:13" ht="15.75" x14ac:dyDescent="0.25">
      <c r="A123" s="77"/>
      <c r="B123" s="82"/>
      <c r="C123" s="82"/>
      <c r="D123" s="82"/>
      <c r="E123" s="82"/>
      <c r="F123" s="80"/>
      <c r="G123" s="80"/>
      <c r="H123" s="79"/>
      <c r="I123" s="79"/>
      <c r="J123" s="23"/>
    </row>
    <row r="124" spans="1:13" ht="15.75" x14ac:dyDescent="0.25">
      <c r="A124" s="77" t="s">
        <v>27</v>
      </c>
      <c r="B124" s="82" t="s">
        <v>26</v>
      </c>
      <c r="C124" s="82"/>
      <c r="D124" s="82"/>
      <c r="E124" s="82"/>
      <c r="F124" s="80"/>
      <c r="G124" s="80"/>
      <c r="H124" s="79"/>
      <c r="I124" s="79"/>
    </row>
    <row r="125" spans="1:13" ht="15.75" x14ac:dyDescent="0.25">
      <c r="A125" s="77"/>
      <c r="B125" s="82"/>
      <c r="C125" s="82"/>
      <c r="D125" s="82"/>
      <c r="E125" s="83"/>
      <c r="F125" s="83"/>
      <c r="G125" s="79"/>
      <c r="H125" s="79"/>
    </row>
    <row r="126" spans="1:13" ht="15.75" x14ac:dyDescent="0.25">
      <c r="A126" s="77" t="s">
        <v>25</v>
      </c>
      <c r="B126" s="82" t="s">
        <v>24</v>
      </c>
      <c r="C126" s="82"/>
      <c r="D126" s="82"/>
      <c r="E126" s="83"/>
      <c r="F126" s="83"/>
      <c r="G126" s="78"/>
      <c r="H126" s="79"/>
    </row>
    <row r="127" spans="1:13" ht="15.75" x14ac:dyDescent="0.25">
      <c r="A127" s="77"/>
      <c r="B127" s="82"/>
      <c r="C127" s="82"/>
      <c r="D127" s="82"/>
      <c r="E127" s="83"/>
      <c r="F127" s="83"/>
      <c r="G127" s="79"/>
      <c r="H127" s="79"/>
    </row>
    <row r="128" spans="1:13" ht="15.75" x14ac:dyDescent="0.25">
      <c r="A128" s="77" t="s">
        <v>23</v>
      </c>
      <c r="B128" s="78" t="s">
        <v>22</v>
      </c>
      <c r="C128" s="78"/>
      <c r="D128" s="78"/>
      <c r="E128" s="78"/>
      <c r="F128" s="78"/>
      <c r="G128" s="78"/>
      <c r="H128" s="78"/>
    </row>
    <row r="130" spans="1:10" ht="15.75" x14ac:dyDescent="0.25">
      <c r="A130" s="77" t="s">
        <v>21</v>
      </c>
      <c r="B130" s="78" t="s">
        <v>20</v>
      </c>
      <c r="C130" s="78"/>
      <c r="D130" s="78"/>
      <c r="E130" s="78"/>
      <c r="F130" s="78"/>
    </row>
    <row r="132" spans="1:10" ht="15.75" x14ac:dyDescent="0.25">
      <c r="A132" s="77"/>
      <c r="B132" s="84"/>
      <c r="I132" s="23"/>
      <c r="J132" s="23"/>
    </row>
    <row r="133" spans="1:10" x14ac:dyDescent="0.25">
      <c r="B133" s="84"/>
      <c r="I133" s="23"/>
      <c r="J133" s="23"/>
    </row>
  </sheetData>
  <mergeCells count="20">
    <mergeCell ref="L11:L13"/>
    <mergeCell ref="A73:B73"/>
    <mergeCell ref="A79:B79"/>
    <mergeCell ref="A100:B100"/>
    <mergeCell ref="A1:L1"/>
    <mergeCell ref="A2:L2"/>
    <mergeCell ref="A3:L3"/>
    <mergeCell ref="A4:L4"/>
    <mergeCell ref="A11:A13"/>
    <mergeCell ref="B11:B13"/>
    <mergeCell ref="F11:F12"/>
    <mergeCell ref="G11:H11"/>
    <mergeCell ref="I11:J11"/>
    <mergeCell ref="K11:K12"/>
    <mergeCell ref="B118:D118"/>
    <mergeCell ref="A112:B112"/>
    <mergeCell ref="A113:B113"/>
    <mergeCell ref="A114:B114"/>
    <mergeCell ref="B115:L115"/>
    <mergeCell ref="B116:L116"/>
  </mergeCells>
  <pageMargins left="0.7" right="0.7" top="0.25" bottom="0.25" header="0.3" footer="0.3"/>
  <pageSetup orientation="landscape" r:id="rId1"/>
  <headerFooter>
    <oddHeader>&amp;R&amp;"-,Bold"&amp;8
Página &amp;P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39635218</IDBDocs_x0020_Number>
    <TaxCatchAll xmlns="9c571b2f-e523-4ab2-ba2e-09e151a03ef4">
      <Value>3</Value>
      <Value>9</Value>
      <Value>8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1841/OC-BR</Approval_x0020_Number>
    <Document_x0020_Author xmlns="9c571b2f-e523-4ab2-ba2e-09e151a03ef4">Gazel, Ricardo C.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BR-L1060</Project_x0020_Number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j8b96605ee2f4c4e988849e658583fee>
    <Migration_x0020_Info xmlns="9c571b2f-e523-4ab2-ba2e-09e151a03ef4">&lt;Data&gt;&lt;APPLICATION&gt;MS EXCEL&lt;/APPLICATION&gt;&lt;STAGE_CODE&gt;PA&lt;/STAGE_CODE&gt;&lt;USER_STAGE&gt;Procurement Plan&lt;/USER_STAGE&gt;&lt;PD_OBJ_TYPE&gt;0&lt;/PD_OBJ_TYPE&gt;&lt;MAKERECORD&gt;N&lt;/MAKERECORD&gt;&lt;PD_FILEPT_NO&gt;PO-BR-L1060-GS&lt;/PD_FILEPT_NO&gt;&lt;PD_FILE_PART&gt;32354388&lt;/PD_FILE_PART&gt;&lt;/Data&gt;</Migration_x0020_Info>
    <Operation_x0020_Type xmlns="9c571b2f-e523-4ab2-ba2e-09e151a03ef4" xsi:nil="true"/>
    <Record_x0020_Number xmlns="9c571b2f-e523-4ab2-ba2e-09e151a03ef4" xsi:nil="true"/>
    <Document_x0020_Language_x0020_IDB xmlns="9c571b2f-e523-4ab2-ba2e-09e151a03ef4">Portuguese</Document_x0020_Language_x0020_IDB>
    <Identifier xmlns="9c571b2f-e523-4ab2-ba2e-09e151a03ef4">Plano de Aquisições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Disclosed xmlns="9c571b2f-e523-4ab2-ba2e-09e151a03ef4">false</Disclosed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ECC87597DDE4941A56A1338F4A18998" ma:contentTypeVersion="0" ma:contentTypeDescription="A content type to manage public (operations) IDB documents" ma:contentTypeScope="" ma:versionID="f5fd2c22c89cd76967863cccee1d3ab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62db36ee8f7ec1177fb069818b5f9d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247d13a8-041b-4ca1-9517-5293bf527df3}" ma:internalName="TaxCatchAll" ma:showField="CatchAllData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247d13a8-041b-4ca1-9517-5293bf527df3}" ma:internalName="TaxCatchAllLabel" ma:readOnly="true" ma:showField="CatchAllDataLabel" ma:web="57153a78-3317-4ba8-af80-5860c9c914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232918-7A4A-4348-A9A4-D62FF1128D2B}"/>
</file>

<file path=customXml/itemProps2.xml><?xml version="1.0" encoding="utf-8"?>
<ds:datastoreItem xmlns:ds="http://schemas.openxmlformats.org/officeDocument/2006/customXml" ds:itemID="{5C3DAF8D-06A6-478D-A615-EF1D04BDAD8F}"/>
</file>

<file path=customXml/itemProps3.xml><?xml version="1.0" encoding="utf-8"?>
<ds:datastoreItem xmlns:ds="http://schemas.openxmlformats.org/officeDocument/2006/customXml" ds:itemID="{E1EC1CAD-8DC1-4A96-A1D7-2B9837246DF5}"/>
</file>

<file path=customXml/itemProps4.xml><?xml version="1.0" encoding="utf-8"?>
<ds:datastoreItem xmlns:ds="http://schemas.openxmlformats.org/officeDocument/2006/customXml" ds:itemID="{36DE7BD2-D279-48A1-B41D-B57A8E840500}"/>
</file>

<file path=customXml/itemProps5.xml><?xml version="1.0" encoding="utf-8"?>
<ds:datastoreItem xmlns:ds="http://schemas.openxmlformats.org/officeDocument/2006/customXml" ds:itemID="{439D45BE-C1EC-414A-ACBA-9A231DCCFE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publicação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- 1841_OC-BR</dc:title>
  <dc:creator>Milena Karla Soares Cabrelli</dc:creator>
  <cp:lastModifiedBy>Test</cp:lastModifiedBy>
  <cp:lastPrinted>2015-04-07T17:40:09Z</cp:lastPrinted>
  <dcterms:created xsi:type="dcterms:W3CDTF">2014-05-29T21:39:25Z</dcterms:created>
  <dcterms:modified xsi:type="dcterms:W3CDTF">2015-05-19T13:19:11Z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0x01010046CF21643EE8D14686A648AA6DAD0892001ECC87597DDE4941A56A1338F4A18998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8;#Procurement Administration|d8145667-6247-4db3-9e42-91a14331cc81</vt:lpwstr>
  </property>
  <property fmtid="{D5CDD505-2E9C-101B-9397-08002B2CF9AE}" pid="8" name="Country">
    <vt:lpwstr>3;#Brazil|7deb27ec-6837-4974-9aa8-6cfbac841ef8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8;#Procurement Administration|d8145667-6247-4db3-9e42-91a14331cc81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9;#Goods and Services|5bfebf1b-9f1f-4411-b1dd-4c19b807b799</vt:lpwstr>
  </property>
  <property fmtid="{D5CDD505-2E9C-101B-9397-08002B2CF9AE}" pid="15" name="Sub-Sector">
    <vt:lpwstr/>
  </property>
</Properties>
</file>