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idbg-my.sharepoint.com/personal/asanabria_iadb_org/Documents/Documents/Cartera Haiti/ICS/Reformulation/Execution après reformulation/"/>
    </mc:Choice>
  </mc:AlternateContent>
  <xr:revisionPtr revIDLastSave="0" documentId="8_{B54F940F-781B-4B10-A142-5BEA61D953FE}" xr6:coauthVersionLast="47" xr6:coauthVersionMax="47" xr10:uidLastSave="{00000000-0000-0000-0000-000000000000}"/>
  <bookViews>
    <workbookView xWindow="-120" yWindow="-120" windowWidth="29040" windowHeight="15840" tabRatio="568" xr2:uid="{00000000-000D-0000-FFFF-FFFF00000000}"/>
  </bookViews>
  <sheets>
    <sheet name="WORKS, GOODS AND SERVICES" sheetId="1" r:id="rId1"/>
    <sheet name="CONSULTING SERVICES" sheetId="2" r:id="rId2"/>
    <sheet name="NATIONAL SYSTEMS" sheetId="4" r:id="rId3"/>
    <sheet name="Process 100% funded by Agency" sheetId="5" r:id="rId4"/>
  </sheets>
  <definedNames>
    <definedName name="_xlnm._FilterDatabase" localSheetId="2" hidden="1">'NATIONAL SYSTEMS'!$AA$3:$AA$19</definedName>
    <definedName name="_xlnm._FilterDatabase" localSheetId="3" hidden="1">'Process 100% funded by Agency'!$AC$3:$AC$18</definedName>
    <definedName name="_xlnm._FilterDatabase" localSheetId="0" hidden="1">'WORKS, GOODS AND SERVICES'!$A$22:$IP$22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1" l="1"/>
  <c r="B10" i="1"/>
  <c r="H47" i="2"/>
  <c r="G47" i="2"/>
  <c r="G47" i="1"/>
  <c r="G46" i="1"/>
  <c r="G45" i="1"/>
  <c r="G44" i="1"/>
  <c r="D46" i="2"/>
  <c r="H46" i="2"/>
  <c r="G46" i="2"/>
  <c r="H55" i="2"/>
  <c r="G55" i="2"/>
  <c r="H45" i="2"/>
  <c r="G45" i="2"/>
  <c r="H30" i="1"/>
  <c r="H31" i="1"/>
  <c r="H32" i="1"/>
  <c r="G30" i="1"/>
  <c r="G31" i="1"/>
  <c r="G32" i="1"/>
  <c r="H10" i="2"/>
  <c r="H12" i="2"/>
  <c r="H11" i="2"/>
  <c r="H13" i="2"/>
  <c r="H14" i="2"/>
  <c r="H15" i="2"/>
  <c r="H16" i="2"/>
  <c r="H17" i="2"/>
  <c r="H18" i="2"/>
  <c r="H19" i="2"/>
  <c r="G10" i="2"/>
  <c r="G12" i="2"/>
  <c r="G11" i="2"/>
  <c r="G13" i="2"/>
  <c r="G14" i="2"/>
  <c r="G15" i="2"/>
  <c r="G16" i="2"/>
  <c r="G17" i="2"/>
  <c r="G18" i="2"/>
  <c r="G19" i="2"/>
  <c r="H28" i="1"/>
  <c r="H26" i="1"/>
  <c r="H29" i="1"/>
  <c r="H27" i="1"/>
  <c r="H25" i="1"/>
  <c r="G28" i="1"/>
  <c r="G26" i="1"/>
  <c r="G29" i="1"/>
  <c r="G27" i="1"/>
  <c r="G25" i="1"/>
  <c r="H24" i="1"/>
  <c r="G2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  <author>Orisme Roc Passard, Marie Marcelle</author>
  </authors>
  <commentList>
    <comment ref="B2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22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22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22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22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22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U22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V22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W22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X22" authorId="0" shapeId="0" xr:uid="{00000000-0006-0000-0000-00000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Y22" authorId="0" shapeId="0" xr:uid="{00000000-0006-0000-0000-00000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Z22" authorId="0" shapeId="0" xr:uid="{00000000-0006-0000-0000-00000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A22" authorId="0" shapeId="0" xr:uid="{00000000-0006-0000-0000-00000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23" authorId="0" shapeId="0" xr:uid="{00000000-0006-0000-0000-00000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23" authorId="0" shapeId="0" xr:uid="{00000000-0006-0000-0000-00000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34" authorId="0" shapeId="0" xr:uid="{00000000-0006-0000-0000-000010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34" authorId="0" shapeId="0" xr:uid="{00000000-0006-0000-0000-00001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34" authorId="0" shapeId="0" xr:uid="{00000000-0006-0000-0000-00001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34" authorId="0" shapeId="0" xr:uid="{00000000-0006-0000-0000-00001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34" authorId="0" shapeId="0" xr:uid="{00000000-0006-0000-0000-00001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34" authorId="0" shapeId="0" xr:uid="{00000000-0006-0000-0000-000015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AA34" authorId="0" shapeId="0" xr:uid="{00000000-0006-0000-0000-000016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AB34" authorId="0" shapeId="0" xr:uid="{00000000-0006-0000-0000-00001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C34" authorId="0" shapeId="0" xr:uid="{00000000-0006-0000-0000-00001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D34" authorId="0" shapeId="0" xr:uid="{00000000-0006-0000-0000-00001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E34" authorId="0" shapeId="0" xr:uid="{00000000-0006-0000-0000-00001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AF34" authorId="0" shapeId="0" xr:uid="{00000000-0006-0000-0000-00001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G34" authorId="0" shapeId="0" xr:uid="{00000000-0006-0000-0000-00001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35" authorId="0" shapeId="0" xr:uid="{00000000-0006-0000-0000-00001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35" authorId="0" shapeId="0" xr:uid="{00000000-0006-0000-0000-00001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M35" authorId="0" shapeId="0" xr:uid="{00000000-0006-0000-0000-00001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N35" authorId="0" shapeId="0" xr:uid="{00000000-0006-0000-0000-000020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O35" authorId="0" shapeId="0" xr:uid="{00000000-0006-0000-0000-00002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P35" authorId="0" shapeId="0" xr:uid="{00000000-0006-0000-0000-00002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Q35" authorId="0" shapeId="0" xr:uid="{00000000-0006-0000-0000-00002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R35" authorId="0" shapeId="0" xr:uid="{00000000-0006-0000-0000-00002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S35" authorId="0" shapeId="0" xr:uid="{00000000-0006-0000-0000-00002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T35" authorId="0" shapeId="0" xr:uid="{00000000-0006-0000-0000-000026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U35" authorId="0" shapeId="0" xr:uid="{00000000-0006-0000-0000-00002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V35" authorId="0" shapeId="0" xr:uid="{00000000-0006-0000-0000-00002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W35" authorId="0" shapeId="0" xr:uid="{00000000-0006-0000-0000-00002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X35" authorId="0" shapeId="0" xr:uid="{00000000-0006-0000-0000-00002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Y35" authorId="0" shapeId="0" xr:uid="{00000000-0006-0000-0000-00002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Z35" authorId="0" shapeId="0" xr:uid="{00000000-0006-0000-0000-00002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42" authorId="0" shapeId="0" xr:uid="{00000000-0006-0000-0000-00002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42" authorId="0" shapeId="0" xr:uid="{00000000-0006-0000-0000-00002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42" authorId="0" shapeId="0" xr:uid="{00000000-0006-0000-0000-00002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42" authorId="0" shapeId="0" xr:uid="{00000000-0006-0000-0000-000030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42" authorId="0" shapeId="0" xr:uid="{00000000-0006-0000-0000-00003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42" authorId="0" shapeId="0" xr:uid="{00000000-0006-0000-0000-000032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O42" authorId="0" shapeId="0" xr:uid="{00000000-0006-0000-0000-000033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P42" authorId="0" shapeId="0" xr:uid="{00000000-0006-0000-0000-00003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Q42" authorId="0" shapeId="0" xr:uid="{00000000-0006-0000-0000-00003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R42" authorId="0" shapeId="0" xr:uid="{00000000-0006-0000-0000-000036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42" authorId="0" shapeId="0" xr:uid="{00000000-0006-0000-0000-00003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T42" authorId="0" shapeId="0" xr:uid="{00000000-0006-0000-0000-00003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U42" authorId="0" shapeId="0" xr:uid="{00000000-0006-0000-0000-00003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43" authorId="0" shapeId="0" xr:uid="{00000000-0006-0000-0000-00003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43" authorId="0" shapeId="0" xr:uid="{00000000-0006-0000-0000-00003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M43" authorId="0" shapeId="0" xr:uid="{00000000-0006-0000-0000-00003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N43" authorId="0" shapeId="0" xr:uid="{00000000-0006-0000-0000-00003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50" authorId="0" shapeId="0" xr:uid="{00000000-0006-0000-0000-00003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C50" authorId="1" shapeId="0" xr:uid="{00000000-0006-0000-0000-00003F000000}">
      <text>
        <r>
          <rPr>
            <b/>
            <sz val="9"/>
            <color indexed="81"/>
            <rFont val="Tahoma"/>
            <family val="2"/>
          </rPr>
          <t>Orisme Roc Passard, Marie Marcelle:</t>
        </r>
        <r>
          <rPr>
            <sz val="9"/>
            <color indexed="81"/>
            <rFont val="Tahoma"/>
            <family val="2"/>
          </rPr>
          <t xml:space="preserve">
Ajouter ici des informations sur le pourcentage des co-financements: Par exemple x% HA-L1107; X% HA-1038 OU HA-G1041</t>
        </r>
      </text>
    </comment>
    <comment ref="D50" authorId="0" shapeId="0" xr:uid="{00000000-0006-0000-0000-000040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50" authorId="0" shapeId="0" xr:uid="{00000000-0006-0000-0000-00004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50" authorId="0" shapeId="0" xr:uid="{00000000-0006-0000-0000-00004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50" authorId="0" shapeId="0" xr:uid="{00000000-0006-0000-0000-00004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50" authorId="0" shapeId="0" xr:uid="{00000000-0006-0000-0000-000044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U50" authorId="0" shapeId="0" xr:uid="{00000000-0006-0000-0000-000045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V50" authorId="0" shapeId="0" xr:uid="{00000000-0006-0000-0000-000046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W50" authorId="0" shapeId="0" xr:uid="{00000000-0006-0000-0000-00004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X50" authorId="0" shapeId="0" xr:uid="{00000000-0006-0000-0000-00004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Y50" authorId="0" shapeId="0" xr:uid="{00000000-0006-0000-0000-00004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Z50" authorId="0" shapeId="0" xr:uid="{00000000-0006-0000-0000-00004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A50" authorId="0" shapeId="0" xr:uid="{00000000-0006-0000-0000-00004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51" authorId="0" shapeId="0" xr:uid="{00000000-0006-0000-0000-00004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51" authorId="0" shapeId="0" xr:uid="{00000000-0006-0000-0000-00004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M51" authorId="0" shapeId="0" xr:uid="{00000000-0006-0000-0000-00004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N51" authorId="0" shapeId="0" xr:uid="{00000000-0006-0000-0000-00004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O51" authorId="0" shapeId="0" xr:uid="{00000000-0006-0000-0000-000050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P51" authorId="0" shapeId="0" xr:uid="{00000000-0006-0000-0000-00005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Q51" authorId="0" shapeId="0" xr:uid="{00000000-0006-0000-0000-00005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R51" authorId="0" shapeId="0" xr:uid="{00000000-0006-0000-0000-00005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S51" authorId="0" shapeId="0" xr:uid="{00000000-0006-0000-0000-00005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T51" authorId="0" shapeId="0" xr:uid="{00000000-0006-0000-0000-00005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58" authorId="0" shapeId="0" xr:uid="{00000000-0006-0000-0000-000056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58" authorId="0" shapeId="0" xr:uid="{00000000-0006-0000-0000-00005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58" authorId="0" shapeId="0" xr:uid="{00000000-0006-0000-0000-00005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58" authorId="0" shapeId="0" xr:uid="{00000000-0006-0000-0000-00005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58" authorId="0" shapeId="0" xr:uid="{00000000-0006-0000-0000-00005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58" authorId="0" shapeId="0" xr:uid="{00000000-0006-0000-0000-00005B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AE58" authorId="0" shapeId="0" xr:uid="{00000000-0006-0000-0000-00005C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AF58" authorId="0" shapeId="0" xr:uid="{00000000-0006-0000-0000-00005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G58" authorId="0" shapeId="0" xr:uid="{00000000-0006-0000-0000-00005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H58" authorId="0" shapeId="0" xr:uid="{00000000-0006-0000-0000-00005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I58" authorId="0" shapeId="0" xr:uid="{00000000-0006-0000-0000-000060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AJ58" authorId="0" shapeId="0" xr:uid="{00000000-0006-0000-0000-00006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K58" authorId="0" shapeId="0" xr:uid="{00000000-0006-0000-0000-00006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59" authorId="0" shapeId="0" xr:uid="{00000000-0006-0000-0000-00006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59" authorId="0" shapeId="0" xr:uid="{00000000-0006-0000-0000-00006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M59" authorId="0" shapeId="0" xr:uid="{00000000-0006-0000-0000-00006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N59" authorId="0" shapeId="0" xr:uid="{00000000-0006-0000-0000-000066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O59" authorId="0" shapeId="0" xr:uid="{00000000-0006-0000-0000-00006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P59" authorId="0" shapeId="0" xr:uid="{00000000-0006-0000-0000-00006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Q59" authorId="0" shapeId="0" xr:uid="{00000000-0006-0000-0000-00006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R59" authorId="0" shapeId="0" xr:uid="{00000000-0006-0000-0000-00006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S59" authorId="0" shapeId="0" xr:uid="{00000000-0006-0000-0000-00006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T59" authorId="0" shapeId="0" xr:uid="{00000000-0006-0000-0000-00006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U59" authorId="0" shapeId="0" xr:uid="{00000000-0006-0000-0000-00006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V59" authorId="0" shapeId="0" xr:uid="{00000000-0006-0000-0000-00006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W59" authorId="0" shapeId="0" xr:uid="{00000000-0006-0000-0000-00006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X59" authorId="0" shapeId="0" xr:uid="{00000000-0006-0000-0000-000070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Y59" authorId="0" shapeId="0" xr:uid="{00000000-0006-0000-0000-00007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Z59" authorId="0" shapeId="0" xr:uid="{00000000-0006-0000-0000-00007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AA59" authorId="0" shapeId="0" xr:uid="{00000000-0006-0000-0000-00007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AB59" authorId="0" shapeId="0" xr:uid="{00000000-0006-0000-0000-00007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AC59" authorId="0" shapeId="0" xr:uid="{00000000-0006-0000-0000-00007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AD59" authorId="0" shapeId="0" xr:uid="{00000000-0006-0000-0000-000076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66" authorId="0" shapeId="0" xr:uid="{00000000-0006-0000-0000-00007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66" authorId="0" shapeId="0" xr:uid="{00000000-0006-0000-0000-00007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66" authorId="0" shapeId="0" xr:uid="{00000000-0006-0000-0000-00007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66" authorId="0" shapeId="0" xr:uid="{00000000-0006-0000-0000-00007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66" authorId="0" shapeId="0" xr:uid="{00000000-0006-0000-0000-00007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66" authorId="0" shapeId="0" xr:uid="{00000000-0006-0000-0000-00007C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Y66" authorId="0" shapeId="0" xr:uid="{00000000-0006-0000-0000-00007D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Z66" authorId="0" shapeId="0" xr:uid="{00000000-0006-0000-0000-00007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A66" authorId="0" shapeId="0" xr:uid="{00000000-0006-0000-0000-00007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B66" authorId="0" shapeId="0" xr:uid="{00000000-0006-0000-0000-000080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C66" authorId="0" shapeId="0" xr:uid="{00000000-0006-0000-0000-00008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AD66" authorId="0" shapeId="0" xr:uid="{00000000-0006-0000-0000-00008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E66" authorId="0" shapeId="0" xr:uid="{00000000-0006-0000-0000-00008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67" authorId="0" shapeId="0" xr:uid="{00000000-0006-0000-0000-00008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67" authorId="0" shapeId="0" xr:uid="{00000000-0006-0000-0000-00008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M67" authorId="0" shapeId="0" xr:uid="{00000000-0006-0000-0000-000086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N67" authorId="0" shapeId="0" xr:uid="{00000000-0006-0000-0000-00008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O67" authorId="0" shapeId="0" xr:uid="{00000000-0006-0000-0000-00008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P67" authorId="0" shapeId="0" xr:uid="{00000000-0006-0000-0000-00008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Q67" authorId="0" shapeId="0" xr:uid="{00000000-0006-0000-0000-00008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R67" authorId="0" shapeId="0" xr:uid="{00000000-0006-0000-0000-00008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S67" authorId="0" shapeId="0" xr:uid="{00000000-0006-0000-0000-00008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T67" authorId="0" shapeId="0" xr:uid="{00000000-0006-0000-0000-00008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U67" authorId="0" shapeId="0" xr:uid="{00000000-0006-0000-0000-00008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V67" authorId="0" shapeId="0" xr:uid="{00000000-0006-0000-0000-00008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W67" authorId="0" shapeId="0" xr:uid="{00000000-0006-0000-0000-000090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X67" authorId="0" shapeId="0" xr:uid="{00000000-0006-0000-0000-00009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74" authorId="0" shapeId="0" xr:uid="{00000000-0006-0000-0000-00009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74" authorId="0" shapeId="0" xr:uid="{00000000-0006-0000-0000-00009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74" authorId="0" shapeId="0" xr:uid="{00000000-0006-0000-0000-00009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74" authorId="0" shapeId="0" xr:uid="{00000000-0006-0000-0000-00009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74" authorId="0" shapeId="0" xr:uid="{00000000-0006-0000-0000-000096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74" authorId="0" shapeId="0" xr:uid="{00000000-0006-0000-0000-000097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Q74" authorId="0" shapeId="0" xr:uid="{00000000-0006-0000-0000-000098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R74" authorId="0" shapeId="0" xr:uid="{00000000-0006-0000-0000-00009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74" authorId="0" shapeId="0" xr:uid="{00000000-0006-0000-0000-00009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T74" authorId="0" shapeId="0" xr:uid="{00000000-0006-0000-0000-00009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U74" authorId="0" shapeId="0" xr:uid="{00000000-0006-0000-0000-00009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V74" authorId="0" shapeId="0" xr:uid="{00000000-0006-0000-0000-00009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W74" authorId="0" shapeId="0" xr:uid="{00000000-0006-0000-0000-00009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75" authorId="0" shapeId="0" xr:uid="{00000000-0006-0000-0000-00009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75" authorId="0" shapeId="0" xr:uid="{00000000-0006-0000-0000-0000A0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M75" authorId="0" shapeId="0" xr:uid="{00000000-0006-0000-0000-0000A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N75" authorId="0" shapeId="0" xr:uid="{00000000-0006-0000-0000-0000A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O75" authorId="0" shapeId="0" xr:uid="{00000000-0006-0000-0000-0000A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P75" authorId="0" shapeId="0" xr:uid="{00000000-0006-0000-0000-0000A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82" authorId="0" shapeId="0" xr:uid="{00000000-0006-0000-0000-0000A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82" authorId="0" shapeId="0" xr:uid="{00000000-0006-0000-0000-0000A6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82" authorId="0" shapeId="0" xr:uid="{00000000-0006-0000-0000-0000A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82" authorId="0" shapeId="0" xr:uid="{00000000-0006-0000-0000-0000A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82" authorId="0" shapeId="0" xr:uid="{00000000-0006-0000-0000-0000A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82" authorId="0" shapeId="0" xr:uid="{00000000-0006-0000-0000-0000AA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M82" authorId="0" shapeId="0" xr:uid="{00000000-0006-0000-0000-0000AB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N82" authorId="0" shapeId="0" xr:uid="{00000000-0006-0000-0000-0000A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O82" authorId="0" shapeId="0" xr:uid="{00000000-0006-0000-0000-0000A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P82" authorId="0" shapeId="0" xr:uid="{00000000-0006-0000-0000-0000A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Q82" authorId="0" shapeId="0" xr:uid="{00000000-0006-0000-0000-0000A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R82" authorId="0" shapeId="0" xr:uid="{00000000-0006-0000-0000-0000B0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S82" authorId="0" shapeId="0" xr:uid="{00000000-0006-0000-0000-0000B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83" authorId="0" shapeId="0" xr:uid="{00000000-0006-0000-0000-0000B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83" authorId="0" shapeId="0" xr:uid="{00000000-0006-0000-0000-0000B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  <author>Konate, Takady Mamadou</author>
  </authors>
  <commentList>
    <comment ref="B8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8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8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8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8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AA8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AB8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C8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D8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E8" authorId="0" shapeId="0" xr:uid="{00000000-0006-0000-0100-00000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9" authorId="0" shapeId="0" xr:uid="{00000000-0006-0000-0100-00000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9" authorId="0" shapeId="0" xr:uid="{00000000-0006-0000-0100-00000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M9" authorId="0" shapeId="0" xr:uid="{00000000-0006-0000-0100-00000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N9" authorId="0" shapeId="0" xr:uid="{00000000-0006-0000-0100-00000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O9" authorId="0" shapeId="0" xr:uid="{00000000-0006-0000-0100-000010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P9" authorId="0" shapeId="0" xr:uid="{00000000-0006-0000-0100-00001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Q9" authorId="0" shapeId="0" xr:uid="{00000000-0006-0000-0100-00001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R9" authorId="0" shapeId="0" xr:uid="{00000000-0006-0000-0100-00001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S9" authorId="0" shapeId="0" xr:uid="{00000000-0006-0000-0100-00001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T9" authorId="0" shapeId="0" xr:uid="{00000000-0006-0000-0100-00001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U9" authorId="0" shapeId="0" xr:uid="{00000000-0006-0000-0100-000016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V9" authorId="0" shapeId="0" xr:uid="{00000000-0006-0000-0100-00001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W9" authorId="0" shapeId="0" xr:uid="{00000000-0006-0000-0100-00001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X9" authorId="0" shapeId="0" xr:uid="{00000000-0006-0000-0100-00001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Y9" authorId="0" shapeId="0" xr:uid="{00000000-0006-0000-0100-00001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Z9" authorId="0" shapeId="0" xr:uid="{00000000-0006-0000-0100-00001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D18" authorId="1" shapeId="0" xr:uid="{00000000-0006-0000-0100-00001D000000}">
      <text>
        <r>
          <rPr>
            <b/>
            <sz val="9"/>
            <color indexed="81"/>
            <rFont val="Tahoma"/>
            <family val="2"/>
          </rPr>
          <t>Konate, Takady Mamadou:</t>
        </r>
        <r>
          <rPr>
            <sz val="9"/>
            <color indexed="81"/>
            <rFont val="Tahoma"/>
            <family val="2"/>
          </rPr>
          <t xml:space="preserve">
sur 3 ans
plan de soutenabilite disponible pour prendre en compte léntretien dans le budget nationale</t>
        </r>
      </text>
    </comment>
    <comment ref="B25" authorId="0" shapeId="0" xr:uid="{00000000-0006-0000-0100-00001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25" authorId="0" shapeId="0" xr:uid="{00000000-0006-0000-0100-00001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25" authorId="0" shapeId="0" xr:uid="{00000000-0006-0000-0100-000020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25" authorId="0" shapeId="0" xr:uid="{00000000-0006-0000-0100-00002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25" authorId="0" shapeId="0" xr:uid="{00000000-0006-0000-0100-00002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25" authorId="0" shapeId="0" xr:uid="{00000000-0006-0000-0100-000023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Y25" authorId="0" shapeId="0" xr:uid="{00000000-0006-0000-0100-000024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Z25" authorId="0" shapeId="0" xr:uid="{00000000-0006-0000-0100-00002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A25" authorId="0" shapeId="0" xr:uid="{00000000-0006-0000-0100-000026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B25" authorId="0" shapeId="0" xr:uid="{00000000-0006-0000-0100-00002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C25" authorId="0" shapeId="0" xr:uid="{00000000-0006-0000-0100-00002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26" authorId="0" shapeId="0" xr:uid="{00000000-0006-0000-0100-00002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26" authorId="0" shapeId="0" xr:uid="{00000000-0006-0000-0100-00002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M26" authorId="0" shapeId="0" xr:uid="{00000000-0006-0000-0100-00002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N26" authorId="0" shapeId="0" xr:uid="{00000000-0006-0000-0100-00002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O26" authorId="0" shapeId="0" xr:uid="{00000000-0006-0000-0100-00002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P26" authorId="0" shapeId="0" xr:uid="{00000000-0006-0000-0100-00002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Q26" authorId="0" shapeId="0" xr:uid="{00000000-0006-0000-0100-00002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R26" authorId="0" shapeId="0" xr:uid="{00000000-0006-0000-0100-000030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S26" authorId="0" shapeId="0" xr:uid="{00000000-0006-0000-0100-00003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T26" authorId="0" shapeId="0" xr:uid="{00000000-0006-0000-0100-00003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U26" authorId="0" shapeId="0" xr:uid="{00000000-0006-0000-0100-00003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V26" authorId="0" shapeId="0" xr:uid="{00000000-0006-0000-0100-00003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W26" authorId="0" shapeId="0" xr:uid="{00000000-0006-0000-0100-00003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X26" authorId="0" shapeId="0" xr:uid="{00000000-0006-0000-0100-000036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34" authorId="0" shapeId="0" xr:uid="{00000000-0006-0000-0100-00003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34" authorId="0" shapeId="0" xr:uid="{00000000-0006-0000-0100-00003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34" authorId="0" shapeId="0" xr:uid="{00000000-0006-0000-0100-00003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34" authorId="0" shapeId="0" xr:uid="{00000000-0006-0000-0100-00003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34" authorId="0" shapeId="0" xr:uid="{00000000-0006-0000-0100-00003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34" authorId="0" shapeId="0" xr:uid="{00000000-0006-0000-0100-00003C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U34" authorId="0" shapeId="0" xr:uid="{00000000-0006-0000-0100-00003D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V34" authorId="0" shapeId="0" xr:uid="{00000000-0006-0000-0100-00003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W34" authorId="0" shapeId="0" xr:uid="{00000000-0006-0000-0100-00003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X34" authorId="0" shapeId="0" xr:uid="{00000000-0006-0000-0100-000040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Y34" authorId="0" shapeId="0" xr:uid="{00000000-0006-0000-0100-00004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35" authorId="0" shapeId="0" xr:uid="{00000000-0006-0000-0100-00004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35" authorId="0" shapeId="0" xr:uid="{00000000-0006-0000-0100-00004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M35" authorId="0" shapeId="0" xr:uid="{00000000-0006-0000-0100-00004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N35" authorId="0" shapeId="0" xr:uid="{00000000-0006-0000-0100-00004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O35" authorId="0" shapeId="0" xr:uid="{00000000-0006-0000-0100-000046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P35" authorId="0" shapeId="0" xr:uid="{00000000-0006-0000-0100-00004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Q35" authorId="0" shapeId="0" xr:uid="{00000000-0006-0000-0100-00004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R35" authorId="0" shapeId="0" xr:uid="{00000000-0006-0000-0100-00004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S35" authorId="0" shapeId="0" xr:uid="{00000000-0006-0000-0100-00004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T35" authorId="0" shapeId="0" xr:uid="{00000000-0006-0000-0100-00004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43" authorId="0" shapeId="0" xr:uid="{00000000-0006-0000-0100-00004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43" authorId="0" shapeId="0" xr:uid="{00000000-0006-0000-0100-00004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43" authorId="0" shapeId="0" xr:uid="{00000000-0006-0000-0100-00004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43" authorId="0" shapeId="0" xr:uid="{00000000-0006-0000-0100-00004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43" authorId="0" shapeId="0" xr:uid="{00000000-0006-0000-0100-000050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43" authorId="0" shapeId="0" xr:uid="{00000000-0006-0000-0100-000051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Q43" authorId="0" shapeId="0" xr:uid="{00000000-0006-0000-0100-000052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R43" authorId="0" shapeId="0" xr:uid="{00000000-0006-0000-0100-00005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43" authorId="0" shapeId="0" xr:uid="{00000000-0006-0000-0100-00005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T43" authorId="0" shapeId="0" xr:uid="{00000000-0006-0000-0100-00005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U43" authorId="0" shapeId="0" xr:uid="{00000000-0006-0000-0100-000056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44" authorId="0" shapeId="0" xr:uid="{00000000-0006-0000-0100-00005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44" authorId="0" shapeId="0" xr:uid="{00000000-0006-0000-0100-00005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M44" authorId="0" shapeId="0" xr:uid="{00000000-0006-0000-0100-00005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N44" authorId="0" shapeId="0" xr:uid="{00000000-0006-0000-0100-00005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O44" authorId="0" shapeId="0" xr:uid="{00000000-0006-0000-0100-00005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P44" authorId="0" shapeId="0" xr:uid="{00000000-0006-0000-0100-00005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52" authorId="0" shapeId="0" xr:uid="{00000000-0006-0000-0100-00005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52" authorId="0" shapeId="0" xr:uid="{00000000-0006-0000-0100-00005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52" authorId="0" shapeId="0" xr:uid="{00000000-0006-0000-0100-00005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52" authorId="0" shapeId="0" xr:uid="{00000000-0006-0000-0100-000060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52" authorId="0" shapeId="0" xr:uid="{00000000-0006-0000-0100-00006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52" authorId="0" shapeId="0" xr:uid="{00000000-0006-0000-0100-000062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O52" authorId="0" shapeId="0" xr:uid="{00000000-0006-0000-0100-000063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P52" authorId="0" shapeId="0" xr:uid="{00000000-0006-0000-0100-00006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Q52" authorId="0" shapeId="0" xr:uid="{00000000-0006-0000-0100-00006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R52" authorId="0" shapeId="0" xr:uid="{00000000-0006-0000-0100-000066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52" authorId="0" shapeId="0" xr:uid="{00000000-0006-0000-0100-00006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53" authorId="0" shapeId="0" xr:uid="{00000000-0006-0000-0100-00006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53" authorId="0" shapeId="0" xr:uid="{00000000-0006-0000-0100-00006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M53" authorId="0" shapeId="0" xr:uid="{00000000-0006-0000-0100-00006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N53" authorId="0" shapeId="0" xr:uid="{00000000-0006-0000-0100-00006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  <author>OBP&amp;CM Team</author>
  </authors>
  <commentList>
    <comment ref="B8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8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8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8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8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8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K8" authorId="1" shapeId="0" xr:uid="{00000000-0006-0000-0200-00000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of Publication of Specific Notice of Procurement (SNP)</t>
        </r>
      </text>
    </comment>
    <comment ref="M8" authorId="1" shapeId="0" xr:uid="{00000000-0006-0000-0200-00000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Contract signing date.</t>
        </r>
      </text>
    </comment>
    <comment ref="O8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P8" authorId="0" shapeId="0" xr:uid="{00000000-0006-0000-0200-00000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Q8" authorId="0" shapeId="0" xr:uid="{00000000-0006-0000-0200-00000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R8" authorId="0" shapeId="0" xr:uid="{00000000-0006-0000-0200-00000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8" authorId="0" shapeId="0" xr:uid="{00000000-0006-0000-0200-00000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</authors>
  <commentList>
    <comment ref="B8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8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8" authorId="0" shapeId="0" xr:uid="{00000000-0006-0000-0300-00000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8" authorId="0" shapeId="0" xr:uid="{00000000-0006-0000-0300-00000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8" authorId="0" shapeId="0" xr:uid="{00000000-0006-0000-0300-00000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8" authorId="0" shapeId="0" xr:uid="{00000000-0006-0000-0300-000006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Q8" authorId="0" shapeId="0" xr:uid="{00000000-0006-0000-0300-000007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R8" authorId="0" shapeId="0" xr:uid="{00000000-0006-0000-0300-00000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8" authorId="0" shapeId="0" xr:uid="{00000000-0006-0000-0300-00000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T8" authorId="0" shapeId="0" xr:uid="{00000000-0006-0000-0300-00000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U8" authorId="0" shapeId="0" xr:uid="{00000000-0006-0000-0300-00000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9" authorId="0" shapeId="0" xr:uid="{00000000-0006-0000-0300-00000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9" authorId="0" shapeId="0" xr:uid="{00000000-0006-0000-0300-00000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M9" authorId="0" shapeId="0" xr:uid="{00000000-0006-0000-0300-00000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N9" authorId="0" shapeId="0" xr:uid="{00000000-0006-0000-0300-00000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O9" authorId="0" shapeId="0" xr:uid="{00000000-0006-0000-0300-000010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P9" authorId="0" shapeId="0" xr:uid="{00000000-0006-0000-0300-00001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</commentList>
</comments>
</file>

<file path=xl/sharedStrings.xml><?xml version="1.0" encoding="utf-8"?>
<sst xmlns="http://schemas.openxmlformats.org/spreadsheetml/2006/main" count="810" uniqueCount="217">
  <si>
    <t>Project</t>
  </si>
  <si>
    <t>STRENGTHENING PUBLIC MANAGEMENT FOR IMPROVING SERVICE DELIVERY</t>
  </si>
  <si>
    <t>International Competitive Bidding</t>
  </si>
  <si>
    <t>Works</t>
  </si>
  <si>
    <t>National System</t>
  </si>
  <si>
    <t>Draft</t>
  </si>
  <si>
    <t>Country</t>
  </si>
  <si>
    <t>Haiti</t>
  </si>
  <si>
    <t>Operation number</t>
  </si>
  <si>
    <t>HA-L1131</t>
  </si>
  <si>
    <t>National Competitive Bidding</t>
  </si>
  <si>
    <t>Goods</t>
  </si>
  <si>
    <t>Ex-ante</t>
  </si>
  <si>
    <t>Under Review</t>
  </si>
  <si>
    <t>Contract number</t>
  </si>
  <si>
    <t>4820/GR-HA</t>
  </si>
  <si>
    <t>Non-Consulting Services</t>
  </si>
  <si>
    <t>Ex-post</t>
  </si>
  <si>
    <t>Modified</t>
  </si>
  <si>
    <t>Executing Unit</t>
  </si>
  <si>
    <t>Ministère de l'Economie et des Finances (MEF)</t>
  </si>
  <si>
    <t>International Competitive Bidding with Prequalification</t>
  </si>
  <si>
    <t>Consulting Firms</t>
  </si>
  <si>
    <t>Expected</t>
  </si>
  <si>
    <t>Coverage plan</t>
  </si>
  <si>
    <t>Oct 2022-Dec 2023</t>
  </si>
  <si>
    <t>National Competitive Bidding with Prequalification</t>
  </si>
  <si>
    <t>Individual Consultants</t>
  </si>
  <si>
    <t>Process Ongoing</t>
  </si>
  <si>
    <t>Total of Works</t>
  </si>
  <si>
    <t>Evaluation of Bids/Proposals</t>
  </si>
  <si>
    <t>Number of Procurement process</t>
  </si>
  <si>
    <t>Total of Goods and Services</t>
  </si>
  <si>
    <t>Shopping/ Request for Quotations by Open Invitation</t>
  </si>
  <si>
    <t>Rejection of Bids</t>
  </si>
  <si>
    <t>Total of Consulting Firms</t>
  </si>
  <si>
    <t>Shopping/Request for minimum 3 Quotations</t>
  </si>
  <si>
    <t>Unsuccessful Process</t>
  </si>
  <si>
    <t>External Audit</t>
  </si>
  <si>
    <t>Contract Under Execution</t>
  </si>
  <si>
    <t>National Procurement Systems</t>
  </si>
  <si>
    <t xml:space="preserve">Limited Bidding </t>
  </si>
  <si>
    <t>Contract Finished</t>
  </si>
  <si>
    <t>Version</t>
  </si>
  <si>
    <t>Contrats Terminated</t>
  </si>
  <si>
    <t>Ref : * Mandatory fields</t>
  </si>
  <si>
    <t>CB- Single Stages two envelopes with Prequalification</t>
  </si>
  <si>
    <t>Cancelled</t>
  </si>
  <si>
    <t>Procurement Ineligible</t>
  </si>
  <si>
    <t>WORKS, GOODS AND SERVICES</t>
  </si>
  <si>
    <t>CB- Single Stages two envelopes</t>
  </si>
  <si>
    <t xml:space="preserve">Procurement Complete </t>
  </si>
  <si>
    <t>Direct Contracting</t>
  </si>
  <si>
    <t>AON-AOI</t>
  </si>
  <si>
    <t>Current Data</t>
  </si>
  <si>
    <t>Funding</t>
  </si>
  <si>
    <t>Milestones</t>
  </si>
  <si>
    <t>Procurement Process</t>
  </si>
  <si>
    <t>Force Account</t>
  </si>
  <si>
    <t>Procurement reference number</t>
  </si>
  <si>
    <r>
      <t xml:space="preserve">Procurement process name </t>
    </r>
    <r>
      <rPr>
        <sz val="14"/>
        <color rgb="FFFF0000"/>
        <rFont val="Calibri"/>
        <family val="2"/>
        <scheme val="minor"/>
      </rPr>
      <t>*</t>
    </r>
  </si>
  <si>
    <t>Description</t>
  </si>
  <si>
    <r>
      <t xml:space="preserve">Estimated amount (USD) </t>
    </r>
    <r>
      <rPr>
        <sz val="14"/>
        <color rgb="FFFF0000"/>
        <rFont val="Calibri"/>
        <family val="2"/>
        <scheme val="minor"/>
      </rPr>
      <t>*</t>
    </r>
  </si>
  <si>
    <t>Actual amount (USD)</t>
  </si>
  <si>
    <r>
      <t xml:space="preserve">% Cost-IDB </t>
    </r>
    <r>
      <rPr>
        <sz val="14"/>
        <color rgb="FFFF0000"/>
        <rFont val="Calibri"/>
        <family val="2"/>
        <scheme val="minor"/>
      </rPr>
      <t>*</t>
    </r>
  </si>
  <si>
    <r>
      <t xml:space="preserve">% Local counterpart </t>
    </r>
    <r>
      <rPr>
        <sz val="14"/>
        <color rgb="FFFF0000"/>
        <rFont val="Calibri"/>
        <family val="2"/>
        <scheme val="minor"/>
      </rPr>
      <t>*</t>
    </r>
  </si>
  <si>
    <r>
      <t>% Co-financing</t>
    </r>
    <r>
      <rPr>
        <sz val="14"/>
        <color rgb="FFFF0000"/>
        <rFont val="Calibri"/>
        <family val="2"/>
        <scheme val="minor"/>
      </rPr>
      <t>*</t>
    </r>
  </si>
  <si>
    <r>
      <t xml:space="preserve">Component </t>
    </r>
    <r>
      <rPr>
        <sz val="14"/>
        <color rgb="FFFF0000"/>
        <rFont val="Calibri"/>
        <family val="2"/>
        <scheme val="minor"/>
      </rPr>
      <t>*</t>
    </r>
  </si>
  <si>
    <r>
      <t xml:space="preserve">Output </t>
    </r>
    <r>
      <rPr>
        <sz val="14"/>
        <color rgb="FFFF0000"/>
        <rFont val="Calibri"/>
        <family val="2"/>
        <scheme val="minor"/>
      </rPr>
      <t>*</t>
    </r>
  </si>
  <si>
    <t>Publication of specific procurement notice</t>
  </si>
  <si>
    <t>Opening of tenders</t>
  </si>
  <si>
    <t>Evaluation report</t>
  </si>
  <si>
    <t>Publication of contract award</t>
  </si>
  <si>
    <t>Contract signature</t>
  </si>
  <si>
    <r>
      <t xml:space="preserve">Procurement type </t>
    </r>
    <r>
      <rPr>
        <sz val="14"/>
        <color rgb="FFFF0000"/>
        <rFont val="Calibri"/>
        <family val="2"/>
        <scheme val="minor"/>
      </rPr>
      <t>*</t>
    </r>
  </si>
  <si>
    <r>
      <t xml:space="preserve">Procurement method </t>
    </r>
    <r>
      <rPr>
        <sz val="14"/>
        <color rgb="FFFF0000"/>
        <rFont val="Calibri"/>
        <family val="2"/>
        <scheme val="minor"/>
      </rPr>
      <t>*</t>
    </r>
  </si>
  <si>
    <r>
      <t xml:space="preserve">Supervision type </t>
    </r>
    <r>
      <rPr>
        <sz val="14"/>
        <color rgb="FFFF0000"/>
        <rFont val="Calibri"/>
        <family val="2"/>
        <scheme val="minor"/>
      </rPr>
      <t>*</t>
    </r>
  </si>
  <si>
    <r>
      <t xml:space="preserve">Status </t>
    </r>
    <r>
      <rPr>
        <sz val="14"/>
        <color rgb="FFFF0000"/>
        <rFont val="Calibri"/>
        <family val="2"/>
        <scheme val="minor"/>
      </rPr>
      <t>*</t>
    </r>
  </si>
  <si>
    <t>Lots</t>
  </si>
  <si>
    <t>BAFO</t>
  </si>
  <si>
    <t>Goods/Consulting Services
(New/Rented/Used)</t>
  </si>
  <si>
    <r>
      <t xml:space="preserve">Planned date </t>
    </r>
    <r>
      <rPr>
        <b/>
        <sz val="14"/>
        <color rgb="FFFF0000"/>
        <rFont val="Calibri"/>
        <family val="2"/>
        <scheme val="minor"/>
      </rPr>
      <t>*</t>
    </r>
  </si>
  <si>
    <t>Effective date</t>
  </si>
  <si>
    <t>HAI-MEF/DSI………………</t>
  </si>
  <si>
    <t>Inter-ministerial connection</t>
  </si>
  <si>
    <t>Equipment for inter-ministerial connection</t>
  </si>
  <si>
    <t>Interministerial connection</t>
  </si>
  <si>
    <t>Purchase of 400 licenses (permanent)</t>
  </si>
  <si>
    <t>Pension and Payroll Modules</t>
  </si>
  <si>
    <t>Pension and payroll modules are functional</t>
  </si>
  <si>
    <t>IT Equipment and Software for the “Payroll and Pension Management” Project / Strengthening of Local Networks of HRDs</t>
  </si>
  <si>
    <t>Setting up and using the Pay and Pension modules</t>
  </si>
  <si>
    <t>HAI-MEF/</t>
  </si>
  <si>
    <t>Equipment - Biometric register</t>
  </si>
  <si>
    <t>Acquisition of biometric equipment</t>
  </si>
  <si>
    <t>Functional biometric register</t>
  </si>
  <si>
    <t>Electronic management of documents</t>
  </si>
  <si>
    <t>IT Equipment for the proejct “Electronic Document Management”.</t>
  </si>
  <si>
    <t>Functional electronic document management system</t>
  </si>
  <si>
    <t>HAI-MEF/ONI</t>
  </si>
  <si>
    <t>Installation of a 60kVA solar system</t>
  </si>
  <si>
    <t>Purchase of solar panels for ONI</t>
  </si>
  <si>
    <t>Purchase and installation of a 100kW generator</t>
  </si>
  <si>
    <t>Purchase of Energy Equipment</t>
  </si>
  <si>
    <t>IT equipment</t>
  </si>
  <si>
    <t>Acquisition of IT materials and equipment for the Pension and Archives (Retirement Program)</t>
  </si>
  <si>
    <t>Retirement program</t>
  </si>
  <si>
    <t>IT Equipment and Software (Help Desk)</t>
  </si>
  <si>
    <t>IT Equipment and Software for setting up a Help Desk to assist the users</t>
  </si>
  <si>
    <t>Publication of specific procurement notice - Inv. to prequalification</t>
  </si>
  <si>
    <t>Opening of prequalified tenders</t>
  </si>
  <si>
    <t xml:space="preserve"> Evaluation Report of Prequalified tenders</t>
  </si>
  <si>
    <t>Launch of the Call for Tender</t>
  </si>
  <si>
    <t>Opening of tender documents</t>
  </si>
  <si>
    <t>Evaluation Report</t>
  </si>
  <si>
    <t>Price comparison/By open invitation and Price comparison with a minimum of 3 proformas</t>
  </si>
  <si>
    <t>Evaluation report and award recommendation</t>
  </si>
  <si>
    <t>Signed contract (purchase order)</t>
  </si>
  <si>
    <t>Repairs of 2nd UPS Backup</t>
  </si>
  <si>
    <t>Purchase of electrical/energy Material</t>
  </si>
  <si>
    <t>Biometric register is functional</t>
  </si>
  <si>
    <t>Repair of the Cooling system</t>
  </si>
  <si>
    <t>Purchase of Switch (2)</t>
  </si>
  <si>
    <t>ONI network equipment</t>
  </si>
  <si>
    <t>Purchase of Cables/Connectors</t>
  </si>
  <si>
    <t>Restricted Tender</t>
  </si>
  <si>
    <t>Invitation to Bidders</t>
  </si>
  <si>
    <t>CB- One step with Prequalification</t>
  </si>
  <si>
    <t>Milestone</t>
  </si>
  <si>
    <t>Evaluation Report of prequalified tenders</t>
  </si>
  <si>
    <t>Final evaluation and negotiation step.</t>
  </si>
  <si>
    <t xml:space="preserve"> </t>
  </si>
  <si>
    <t>CB - Single Stage /Two Envelopes</t>
  </si>
  <si>
    <t>Request for Direct Contract</t>
  </si>
  <si>
    <t>Award notification</t>
  </si>
  <si>
    <r>
      <t xml:space="preserve">CB - Regulated </t>
    </r>
    <r>
      <rPr>
        <b/>
        <i/>
        <sz val="18"/>
        <color theme="1"/>
        <rFont val="Calibri"/>
        <family val="2"/>
        <scheme val="minor"/>
      </rPr>
      <t>(En régie)</t>
    </r>
  </si>
  <si>
    <t>Rational for Force Account</t>
  </si>
  <si>
    <t>Quality and Cost Based Selection</t>
  </si>
  <si>
    <t>Individual Consultant Selection (3CV)</t>
  </si>
  <si>
    <t>CONSULTING FIRMS</t>
  </si>
  <si>
    <t>Least Cost Selection</t>
  </si>
  <si>
    <t>Individual Consultant Open Invitation</t>
  </si>
  <si>
    <t>Selection Under a Fixed Budget</t>
  </si>
  <si>
    <t xml:space="preserve">Selection based on quality and cost/Selection at least cost/Selection under a fixed budget  (SFQC/SMC/SCBD) </t>
  </si>
  <si>
    <t>Selection Based on the Consultants Qualification</t>
  </si>
  <si>
    <t>Single-Source Selection of Firms</t>
  </si>
  <si>
    <t>Publication of the notice of Call for Expression of Interest</t>
  </si>
  <si>
    <t>Call for Tender</t>
  </si>
  <si>
    <t>Opening of Proposal Files</t>
  </si>
  <si>
    <t>Final Evaluation and Negotiation step</t>
  </si>
  <si>
    <t>Award Notification</t>
  </si>
  <si>
    <t>Single-Source Selection of Individual Consultant</t>
  </si>
  <si>
    <t>Quality Based Selection</t>
  </si>
  <si>
    <t>HAI-MEF/………………</t>
  </si>
  <si>
    <t>Firm recruited for the promotion and awareness campaign</t>
  </si>
  <si>
    <t>Promotion and awareness campaigns</t>
  </si>
  <si>
    <t>Retirement program / use of computer tools</t>
  </si>
  <si>
    <t>Management firm (ONI)</t>
  </si>
  <si>
    <t>Firm</t>
  </si>
  <si>
    <t>HAI-MEF/DPC</t>
  </si>
  <si>
    <t>Firm for the support and implementation plan</t>
  </si>
  <si>
    <t>Support for voluntary retirees</t>
  </si>
  <si>
    <t>Consulting Firm for the training on Database management</t>
  </si>
  <si>
    <t xml:space="preserve">Consulting Firm for the training on Information Systems Security </t>
  </si>
  <si>
    <t>Consulting firm for the training on Information Systems Management</t>
  </si>
  <si>
    <t>Consulting firm for training on VX-RAIL, Backup and Monitoring Systems, and Contingency Systems</t>
  </si>
  <si>
    <t>Contract for Computer Hardware Maintenance at the MEF Data Center</t>
  </si>
  <si>
    <t>Contract for the maintenance of the Main Server VX-RAIL and the Contingency Site</t>
  </si>
  <si>
    <t>AMOA / Payroll and Pension Modules</t>
  </si>
  <si>
    <t>Firm for System maintenance for the duration of the project</t>
  </si>
  <si>
    <t>Consultant</t>
  </si>
  <si>
    <t>design and implementation of pension and payment modules</t>
  </si>
  <si>
    <t xml:space="preserve">Quality Based Selection (QBS/SFQ) </t>
  </si>
  <si>
    <t>Selection based on consultant qualifications (QC)</t>
  </si>
  <si>
    <t>HAI-MEF/…………………</t>
  </si>
  <si>
    <t xml:space="preserve">Firm in charge of developing a cross-functional communication and change management strategy
</t>
  </si>
  <si>
    <t>Implementation of the communication strategy for the retirement program</t>
  </si>
  <si>
    <t>Selection by direct contract (SED) of firms / Selection by direct contract (SED) of individual consultants</t>
  </si>
  <si>
    <t xml:space="preserve"> Request for selection of a Single source</t>
  </si>
  <si>
    <t>Payroll audit for civil servants and contractors</t>
  </si>
  <si>
    <t>Firm AMF Experts  GN-2350-15, article 3.11 (d)</t>
  </si>
  <si>
    <t xml:space="preserve">Technical audit for the Payroll and retirement program </t>
  </si>
  <si>
    <t>Consultant for the declassification and definition of processes (Management of electronic document)</t>
  </si>
  <si>
    <t>Electronic Document Management System is functional</t>
  </si>
  <si>
    <t>Technical assistance to the DSI team</t>
  </si>
  <si>
    <t>Firm Papyrus- GN-2350-15, Article 3.11 (a)</t>
  </si>
  <si>
    <t>Pension and payroll module/ biometric register are functional</t>
  </si>
  <si>
    <t>Audit Firm for the Financial Audit of the Project (EXTERNAL AUDIT)</t>
  </si>
  <si>
    <t>Firm Merové-Pierre- GN-2350-15, Article 3.11 (a)</t>
  </si>
  <si>
    <t>Project Management</t>
  </si>
  <si>
    <t>Annual audited financial statements</t>
  </si>
  <si>
    <t>Selection of Individual Consultants (3CV)/ Invitation to Individual Consultants</t>
  </si>
  <si>
    <t>Project Coordinator</t>
  </si>
  <si>
    <t>Project Key staff</t>
  </si>
  <si>
    <t>Execution of the project on time</t>
  </si>
  <si>
    <t>Procurement Specialist</t>
  </si>
  <si>
    <t>Financial specialist</t>
  </si>
  <si>
    <t>Accountant</t>
  </si>
  <si>
    <t>Administrative Assistant</t>
  </si>
  <si>
    <t>Legal assistance in the process of implementing the pension and payroll module</t>
  </si>
  <si>
    <t>Consultant - Legal advice</t>
  </si>
  <si>
    <t>Pension and payroll module is functional</t>
  </si>
  <si>
    <t>Recruitment of a consultant to develop the management processes</t>
  </si>
  <si>
    <t xml:space="preserve">Consultant </t>
  </si>
  <si>
    <t>Systèmes Nationaux</t>
  </si>
  <si>
    <t>National systems procurement method</t>
  </si>
  <si>
    <t>Jalons</t>
  </si>
  <si>
    <t>Procurement process</t>
  </si>
  <si>
    <t>Procurement process name *</t>
  </si>
  <si>
    <t>Starting</t>
  </si>
  <si>
    <t>Completion</t>
  </si>
  <si>
    <t>Process funded 100% by the Executing Unit</t>
  </si>
  <si>
    <t xml:space="preserve">Procurement 100% funded by Agency </t>
  </si>
  <si>
    <t>Basic document (call for tenders)</t>
  </si>
  <si>
    <t>Consultant GED</t>
  </si>
  <si>
    <t>Project staff</t>
  </si>
  <si>
    <t>3 lots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</si>
</sst>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mm/dd/yy;@"/>
    <numFmt numFmtId="165" formatCode="[$-409]mmm\-yy;@"/>
    <numFmt numFmtId="166" formatCode="_(* #,##0_);_(* \(#,##0\);_(* &quot;-&quot;??_);_(@_)"/>
    <numFmt numFmtId="167" formatCode="_-[$$-1009]* #,##0.00_-;\-[$$-1009]* #,##0.00_-;_-[$$-1009]* &quot;-&quot;??_-;_-@_-"/>
  </numFmts>
  <fonts count="30" x14ac:knownFonts="1">
    <font>
      <sz val="11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theme="1"/>
      <name val="Times New Roman"/>
      <family val="1"/>
    </font>
    <font>
      <sz val="8"/>
      <name val="Calibri"/>
      <family val="2"/>
      <scheme val="minor"/>
    </font>
    <font>
      <sz val="14"/>
      <color theme="0"/>
      <name val="Calibri"/>
      <family val="2"/>
      <scheme val="minor"/>
    </font>
    <font>
      <sz val="14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name val="Arial"/>
      <family val="2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6"/>
      <color rgb="FFFFFFFF"/>
      <name val="Calibri"/>
      <family val="2"/>
    </font>
    <font>
      <b/>
      <sz val="16"/>
      <color theme="0"/>
      <name val="Calibri"/>
      <family val="2"/>
      <scheme val="minor"/>
    </font>
    <font>
      <b/>
      <sz val="16"/>
      <color rgb="FF000000"/>
      <name val="Calibri"/>
      <family val="2"/>
    </font>
    <font>
      <sz val="16"/>
      <color theme="1"/>
      <name val="Calibri"/>
      <family val="2"/>
      <scheme val="minor"/>
    </font>
    <font>
      <b/>
      <i/>
      <sz val="18"/>
      <color theme="1"/>
      <name val="Calibri"/>
      <family val="2"/>
      <scheme val="minor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16365C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thin">
        <color rgb="FFD3D3D3"/>
      </right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3" fontId="9" fillId="0" borderId="0" applyFont="0" applyFill="0" applyBorder="0" applyAlignment="0" applyProtection="0"/>
    <xf numFmtId="0" fontId="10" fillId="0" borderId="0"/>
    <xf numFmtId="9" fontId="9" fillId="0" borderId="0" applyFont="0" applyFill="0" applyBorder="0" applyAlignment="0" applyProtection="0"/>
    <xf numFmtId="0" fontId="10" fillId="0" borderId="0"/>
  </cellStyleXfs>
  <cellXfs count="159">
    <xf numFmtId="0" fontId="0" fillId="0" borderId="0" xfId="0"/>
    <xf numFmtId="0" fontId="1" fillId="0" borderId="0" xfId="0" applyFont="1"/>
    <xf numFmtId="0" fontId="0" fillId="0" borderId="0" xfId="0" applyProtection="1">
      <protection locked="0"/>
    </xf>
    <xf numFmtId="0" fontId="0" fillId="3" borderId="0" xfId="0" applyFill="1"/>
    <xf numFmtId="0" fontId="2" fillId="3" borderId="0" xfId="0" applyFont="1" applyFill="1"/>
    <xf numFmtId="0" fontId="3" fillId="4" borderId="4" xfId="0" applyFont="1" applyFill="1" applyBorder="1" applyAlignment="1">
      <alignment horizontal="center" vertical="center" wrapText="1"/>
    </xf>
    <xf numFmtId="0" fontId="1" fillId="3" borderId="0" xfId="0" applyFont="1" applyFill="1"/>
    <xf numFmtId="0" fontId="5" fillId="0" borderId="0" xfId="0" applyFont="1"/>
    <xf numFmtId="0" fontId="5" fillId="0" borderId="0" xfId="0" applyFont="1" applyProtection="1">
      <protection locked="0"/>
    </xf>
    <xf numFmtId="0" fontId="6" fillId="0" borderId="0" xfId="0" applyFont="1"/>
    <xf numFmtId="0" fontId="6" fillId="0" borderId="0" xfId="0" applyFont="1" applyProtection="1">
      <protection locked="0"/>
    </xf>
    <xf numFmtId="0" fontId="0" fillId="0" borderId="13" xfId="0" applyBorder="1" applyProtection="1">
      <protection locked="0"/>
    </xf>
    <xf numFmtId="17" fontId="11" fillId="0" borderId="13" xfId="2" applyNumberFormat="1" applyFont="1" applyBorder="1" applyAlignment="1" applyProtection="1">
      <alignment horizontal="justify" vertical="top" wrapText="1"/>
      <protection locked="0"/>
    </xf>
    <xf numFmtId="0" fontId="13" fillId="4" borderId="4" xfId="0" applyFont="1" applyFill="1" applyBorder="1" applyAlignment="1">
      <alignment horizontal="center" vertical="center" wrapText="1"/>
    </xf>
    <xf numFmtId="2" fontId="13" fillId="4" borderId="4" xfId="0" applyNumberFormat="1" applyFont="1" applyFill="1" applyBorder="1" applyAlignment="1">
      <alignment horizontal="center" vertical="center" wrapText="1"/>
    </xf>
    <xf numFmtId="0" fontId="15" fillId="0" borderId="13" xfId="0" applyFont="1" applyBorder="1" applyAlignment="1" applyProtection="1">
      <alignment wrapText="1"/>
      <protection locked="0"/>
    </xf>
    <xf numFmtId="0" fontId="15" fillId="0" borderId="13" xfId="0" applyFont="1" applyBorder="1" applyProtection="1">
      <protection locked="0"/>
    </xf>
    <xf numFmtId="43" fontId="17" fillId="0" borderId="13" xfId="1" applyFont="1" applyFill="1" applyBorder="1" applyAlignment="1" applyProtection="1">
      <alignment horizontal="center" vertical="center" wrapText="1"/>
      <protection locked="0"/>
    </xf>
    <xf numFmtId="0" fontId="20" fillId="0" borderId="13" xfId="0" applyFont="1" applyBorder="1" applyAlignment="1">
      <alignment horizontal="center" wrapText="1"/>
    </xf>
    <xf numFmtId="0" fontId="22" fillId="0" borderId="0" xfId="0" applyFont="1" applyAlignment="1">
      <alignment horizontal="right"/>
    </xf>
    <xf numFmtId="0" fontId="16" fillId="0" borderId="0" xfId="0" applyFont="1"/>
    <xf numFmtId="14" fontId="15" fillId="0" borderId="13" xfId="0" applyNumberFormat="1" applyFont="1" applyBorder="1" applyAlignment="1" applyProtection="1">
      <alignment wrapText="1"/>
      <protection locked="0"/>
    </xf>
    <xf numFmtId="164" fontId="19" fillId="3" borderId="9" xfId="0" applyNumberFormat="1" applyFont="1" applyFill="1" applyBorder="1" applyAlignment="1">
      <alignment horizontal="center" vertical="center" wrapText="1"/>
    </xf>
    <xf numFmtId="15" fontId="15" fillId="0" borderId="13" xfId="0" applyNumberFormat="1" applyFont="1" applyBorder="1" applyProtection="1">
      <protection locked="0"/>
    </xf>
    <xf numFmtId="0" fontId="15" fillId="0" borderId="0" xfId="0" applyFont="1"/>
    <xf numFmtId="0" fontId="15" fillId="0" borderId="0" xfId="0" applyFont="1" applyProtection="1">
      <protection locked="0"/>
    </xf>
    <xf numFmtId="166" fontId="23" fillId="0" borderId="1" xfId="0" applyNumberFormat="1" applyFont="1" applyBorder="1" applyAlignment="1" applyProtection="1">
      <alignment horizontal="center" vertical="center" wrapText="1" readingOrder="1"/>
      <protection locked="0"/>
    </xf>
    <xf numFmtId="165" fontId="17" fillId="0" borderId="13" xfId="4" applyNumberFormat="1" applyFont="1" applyBorder="1" applyAlignment="1" applyProtection="1">
      <alignment horizontal="center" vertical="center" wrapText="1"/>
      <protection locked="0"/>
    </xf>
    <xf numFmtId="0" fontId="17" fillId="0" borderId="8" xfId="4" applyFont="1" applyBorder="1" applyAlignment="1" applyProtection="1">
      <alignment horizontal="center" vertical="center" wrapText="1"/>
      <protection locked="0"/>
    </xf>
    <xf numFmtId="0" fontId="18" fillId="0" borderId="13" xfId="4" applyFont="1" applyBorder="1" applyAlignment="1" applyProtection="1">
      <alignment horizontal="center" vertical="center" wrapText="1"/>
      <protection locked="0"/>
    </xf>
    <xf numFmtId="43" fontId="18" fillId="0" borderId="13" xfId="1" applyFont="1" applyFill="1" applyBorder="1" applyAlignment="1" applyProtection="1">
      <alignment horizontal="center" vertical="center" wrapText="1"/>
      <protection locked="0"/>
    </xf>
    <xf numFmtId="9" fontId="18" fillId="0" borderId="13" xfId="3" applyFont="1" applyFill="1" applyBorder="1" applyAlignment="1" applyProtection="1">
      <alignment horizontal="center" vertical="center" wrapText="1"/>
      <protection locked="0"/>
    </xf>
    <xf numFmtId="0" fontId="18" fillId="0" borderId="13" xfId="4" applyFont="1" applyBorder="1" applyAlignment="1" applyProtection="1">
      <alignment horizontal="left" vertical="center" wrapText="1"/>
      <protection locked="0"/>
    </xf>
    <xf numFmtId="17" fontId="18" fillId="0" borderId="13" xfId="4" applyNumberFormat="1" applyFont="1" applyBorder="1" applyAlignment="1" applyProtection="1">
      <alignment horizontal="center" vertical="center" wrapText="1"/>
      <protection locked="0"/>
    </xf>
    <xf numFmtId="17" fontId="18" fillId="0" borderId="13" xfId="4" applyNumberFormat="1" applyFont="1" applyBorder="1" applyAlignment="1" applyProtection="1">
      <alignment horizontal="center" wrapText="1"/>
      <protection locked="0"/>
    </xf>
    <xf numFmtId="0" fontId="9" fillId="0" borderId="0" xfId="0" applyFont="1" applyProtection="1">
      <protection locked="0"/>
    </xf>
    <xf numFmtId="0" fontId="13" fillId="0" borderId="0" xfId="0" applyFont="1"/>
    <xf numFmtId="0" fontId="18" fillId="0" borderId="0" xfId="0" applyFont="1"/>
    <xf numFmtId="0" fontId="18" fillId="0" borderId="0" xfId="0" applyFont="1" applyProtection="1">
      <protection locked="0"/>
    </xf>
    <xf numFmtId="0" fontId="18" fillId="0" borderId="22" xfId="4" applyFont="1" applyBorder="1" applyAlignment="1" applyProtection="1">
      <alignment horizontal="center" vertical="center" wrapText="1"/>
      <protection locked="0"/>
    </xf>
    <xf numFmtId="43" fontId="18" fillId="0" borderId="13" xfId="1" applyFont="1" applyFill="1" applyBorder="1" applyAlignment="1" applyProtection="1">
      <alignment vertical="center" wrapText="1"/>
      <protection locked="0"/>
    </xf>
    <xf numFmtId="0" fontId="13" fillId="0" borderId="0" xfId="0" applyFont="1" applyProtection="1">
      <protection locked="0"/>
    </xf>
    <xf numFmtId="0" fontId="24" fillId="2" borderId="1" xfId="0" applyFont="1" applyFill="1" applyBorder="1" applyAlignment="1">
      <alignment vertical="top" wrapText="1" readingOrder="1"/>
    </xf>
    <xf numFmtId="0" fontId="24" fillId="2" borderId="2" xfId="0" applyFont="1" applyFill="1" applyBorder="1" applyAlignment="1">
      <alignment vertical="top" wrapText="1" readingOrder="1"/>
    </xf>
    <xf numFmtId="0" fontId="25" fillId="2" borderId="1" xfId="0" applyFont="1" applyFill="1" applyBorder="1" applyAlignment="1">
      <alignment vertical="top" wrapText="1" readingOrder="1"/>
    </xf>
    <xf numFmtId="0" fontId="26" fillId="0" borderId="1" xfId="0" applyFont="1" applyBorder="1" applyAlignment="1" applyProtection="1">
      <alignment horizontal="center" vertical="top" wrapText="1" readingOrder="1"/>
      <protection locked="0"/>
    </xf>
    <xf numFmtId="0" fontId="26" fillId="0" borderId="1" xfId="0" applyFont="1" applyBorder="1" applyAlignment="1" applyProtection="1">
      <alignment horizontal="center" vertical="center" wrapText="1" readingOrder="1"/>
      <protection locked="0"/>
    </xf>
    <xf numFmtId="0" fontId="27" fillId="0" borderId="0" xfId="0" applyFont="1" applyAlignment="1">
      <alignment horizontal="center"/>
    </xf>
    <xf numFmtId="0" fontId="26" fillId="0" borderId="1" xfId="0" applyFont="1" applyBorder="1" applyAlignment="1" applyProtection="1">
      <alignment horizontal="right" vertical="top" wrapText="1" readingOrder="1"/>
      <protection locked="0"/>
    </xf>
    <xf numFmtId="0" fontId="26" fillId="0" borderId="1" xfId="0" applyFont="1" applyBorder="1" applyAlignment="1" applyProtection="1">
      <alignment horizontal="right" vertical="center" wrapText="1" readingOrder="1"/>
      <protection locked="0"/>
    </xf>
    <xf numFmtId="0" fontId="15" fillId="0" borderId="13" xfId="0" applyFont="1" applyBorder="1" applyAlignment="1" applyProtection="1">
      <alignment horizontal="center"/>
      <protection locked="0"/>
    </xf>
    <xf numFmtId="0" fontId="18" fillId="5" borderId="13" xfId="2" applyFont="1" applyFill="1" applyBorder="1" applyAlignment="1" applyProtection="1">
      <alignment horizontal="justify" wrapText="1"/>
      <protection locked="0"/>
    </xf>
    <xf numFmtId="9" fontId="15" fillId="0" borderId="13" xfId="3" applyFont="1" applyFill="1" applyBorder="1" applyAlignment="1" applyProtection="1">
      <alignment horizontal="center" vertical="center"/>
      <protection locked="0"/>
    </xf>
    <xf numFmtId="0" fontId="15" fillId="0" borderId="13" xfId="0" applyFont="1" applyBorder="1" applyAlignment="1" applyProtection="1">
      <alignment horizontal="center" vertical="center"/>
      <protection locked="0"/>
    </xf>
    <xf numFmtId="0" fontId="18" fillId="0" borderId="22" xfId="0" applyFont="1" applyBorder="1" applyAlignment="1">
      <alignment wrapText="1"/>
    </xf>
    <xf numFmtId="0" fontId="16" fillId="0" borderId="23" xfId="0" applyFont="1" applyBorder="1"/>
    <xf numFmtId="0" fontId="18" fillId="0" borderId="13" xfId="4" applyFont="1" applyBorder="1" applyAlignment="1" applyProtection="1">
      <alignment horizontal="left" vertical="top" wrapText="1"/>
      <protection locked="0"/>
    </xf>
    <xf numFmtId="43" fontId="15" fillId="0" borderId="13" xfId="1" applyFont="1" applyBorder="1" applyProtection="1">
      <protection locked="0"/>
    </xf>
    <xf numFmtId="0" fontId="18" fillId="0" borderId="22" xfId="4" applyFont="1" applyBorder="1" applyAlignment="1" applyProtection="1">
      <alignment horizontal="left" vertical="top" wrapText="1"/>
      <protection locked="0"/>
    </xf>
    <xf numFmtId="43" fontId="18" fillId="0" borderId="13" xfId="1" applyFont="1" applyFill="1" applyBorder="1" applyAlignment="1" applyProtection="1">
      <alignment horizontal="left" vertical="top" wrapText="1"/>
      <protection locked="0"/>
    </xf>
    <xf numFmtId="0" fontId="15" fillId="0" borderId="13" xfId="0" applyFont="1" applyBorder="1" applyAlignment="1" applyProtection="1">
      <alignment horizontal="left" vertical="top" wrapText="1"/>
      <protection locked="0"/>
    </xf>
    <xf numFmtId="9" fontId="18" fillId="0" borderId="13" xfId="3" applyFont="1" applyFill="1" applyBorder="1" applyAlignment="1" applyProtection="1">
      <alignment horizontal="left" vertical="top" wrapText="1"/>
      <protection locked="0"/>
    </xf>
    <xf numFmtId="17" fontId="18" fillId="0" borderId="13" xfId="4" applyNumberFormat="1" applyFont="1" applyBorder="1" applyAlignment="1" applyProtection="1">
      <alignment horizontal="left" vertical="top" wrapText="1"/>
      <protection locked="0"/>
    </xf>
    <xf numFmtId="0" fontId="15" fillId="0" borderId="0" xfId="0" applyFont="1" applyAlignment="1" applyProtection="1">
      <alignment horizontal="left" vertical="top" wrapText="1"/>
      <protection locked="0"/>
    </xf>
    <xf numFmtId="0" fontId="18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14" fontId="15" fillId="0" borderId="13" xfId="0" applyNumberFormat="1" applyFont="1" applyBorder="1" applyAlignment="1" applyProtection="1">
      <alignment horizontal="left" vertical="top" wrapText="1"/>
      <protection locked="0"/>
    </xf>
    <xf numFmtId="0" fontId="9" fillId="0" borderId="0" xfId="0" applyFont="1" applyAlignment="1" applyProtection="1">
      <alignment horizontal="left" vertical="top" wrapText="1"/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9" fontId="15" fillId="0" borderId="13" xfId="3" applyFont="1" applyFill="1" applyBorder="1" applyAlignment="1" applyProtection="1">
      <alignment horizontal="left" vertical="top" wrapText="1"/>
    </xf>
    <xf numFmtId="9" fontId="15" fillId="0" borderId="13" xfId="3" applyFont="1" applyFill="1" applyBorder="1" applyAlignment="1" applyProtection="1">
      <alignment horizontal="center" vertical="center"/>
    </xf>
    <xf numFmtId="43" fontId="18" fillId="5" borderId="13" xfId="1" applyFont="1" applyFill="1" applyBorder="1" applyAlignment="1" applyProtection="1">
      <alignment horizontal="center" vertical="center" wrapText="1"/>
      <protection locked="0"/>
    </xf>
    <xf numFmtId="0" fontId="18" fillId="0" borderId="13" xfId="0" applyFont="1" applyBorder="1" applyAlignment="1" applyProtection="1">
      <alignment horizontal="center" vertical="center"/>
      <protection locked="0"/>
    </xf>
    <xf numFmtId="9" fontId="18" fillId="0" borderId="13" xfId="3" applyFont="1" applyFill="1" applyBorder="1" applyAlignment="1" applyProtection="1">
      <alignment horizontal="center" vertical="center"/>
    </xf>
    <xf numFmtId="0" fontId="18" fillId="5" borderId="13" xfId="4" applyFont="1" applyFill="1" applyBorder="1" applyAlignment="1" applyProtection="1">
      <alignment horizontal="left" vertical="top" wrapText="1"/>
      <protection locked="0"/>
    </xf>
    <xf numFmtId="0" fontId="18" fillId="5" borderId="13" xfId="4" applyFont="1" applyFill="1" applyBorder="1" applyAlignment="1" applyProtection="1">
      <alignment horizontal="center" vertical="center" wrapText="1"/>
      <protection locked="0"/>
    </xf>
    <xf numFmtId="0" fontId="18" fillId="5" borderId="22" xfId="4" applyFont="1" applyFill="1" applyBorder="1" applyAlignment="1" applyProtection="1">
      <alignment horizontal="left" vertical="top" wrapText="1"/>
      <protection locked="0"/>
    </xf>
    <xf numFmtId="0" fontId="18" fillId="5" borderId="22" xfId="0" applyFont="1" applyFill="1" applyBorder="1" applyAlignment="1">
      <alignment horizontal="left" vertical="top" wrapText="1"/>
    </xf>
    <xf numFmtId="43" fontId="18" fillId="5" borderId="13" xfId="1" applyFont="1" applyFill="1" applyBorder="1" applyAlignment="1" applyProtection="1">
      <alignment horizontal="left" vertical="top" wrapText="1"/>
      <protection locked="0"/>
    </xf>
    <xf numFmtId="0" fontId="18" fillId="5" borderId="24" xfId="0" applyFont="1" applyFill="1" applyBorder="1" applyAlignment="1">
      <alignment horizontal="left" vertical="top" wrapText="1"/>
    </xf>
    <xf numFmtId="0" fontId="15" fillId="5" borderId="13" xfId="0" applyFont="1" applyFill="1" applyBorder="1" applyAlignment="1" applyProtection="1">
      <alignment horizontal="left" vertical="top" wrapText="1"/>
      <protection locked="0"/>
    </xf>
    <xf numFmtId="9" fontId="18" fillId="5" borderId="13" xfId="3" applyFont="1" applyFill="1" applyBorder="1" applyAlignment="1" applyProtection="1">
      <alignment horizontal="left" vertical="top" wrapText="1"/>
      <protection locked="0"/>
    </xf>
    <xf numFmtId="9" fontId="15" fillId="5" borderId="13" xfId="3" applyFont="1" applyFill="1" applyBorder="1" applyAlignment="1" applyProtection="1">
      <alignment horizontal="left" vertical="top" wrapText="1"/>
    </xf>
    <xf numFmtId="17" fontId="18" fillId="5" borderId="13" xfId="4" applyNumberFormat="1" applyFont="1" applyFill="1" applyBorder="1" applyAlignment="1" applyProtection="1">
      <alignment horizontal="left" vertical="top" wrapText="1"/>
      <protection locked="0"/>
    </xf>
    <xf numFmtId="14" fontId="15" fillId="5" borderId="13" xfId="0" applyNumberFormat="1" applyFont="1" applyFill="1" applyBorder="1" applyAlignment="1" applyProtection="1">
      <alignment horizontal="left" vertical="top" wrapText="1"/>
      <protection locked="0"/>
    </xf>
    <xf numFmtId="0" fontId="15" fillId="5" borderId="0" xfId="0" applyFont="1" applyFill="1" applyAlignment="1" applyProtection="1">
      <alignment horizontal="left" vertical="top" wrapText="1"/>
      <protection locked="0"/>
    </xf>
    <xf numFmtId="0" fontId="9" fillId="5" borderId="0" xfId="0" applyFont="1" applyFill="1" applyAlignment="1" applyProtection="1">
      <alignment horizontal="left" vertical="top" wrapText="1"/>
      <protection locked="0"/>
    </xf>
    <xf numFmtId="0" fontId="6" fillId="5" borderId="0" xfId="0" applyFont="1" applyFill="1" applyAlignment="1" applyProtection="1">
      <alignment horizontal="left" vertical="top" wrapText="1"/>
      <protection locked="0"/>
    </xf>
    <xf numFmtId="0" fontId="18" fillId="5" borderId="0" xfId="0" applyFont="1" applyFill="1" applyAlignment="1">
      <alignment horizontal="left" vertical="top" wrapText="1"/>
    </xf>
    <xf numFmtId="0" fontId="15" fillId="5" borderId="0" xfId="0" applyFont="1" applyFill="1" applyAlignment="1">
      <alignment horizontal="left" vertical="top" wrapText="1"/>
    </xf>
    <xf numFmtId="0" fontId="18" fillId="5" borderId="22" xfId="4" applyFont="1" applyFill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18" fillId="0" borderId="13" xfId="4" applyFont="1" applyBorder="1" applyAlignment="1" applyProtection="1">
      <alignment horizontal="center" vertical="top" wrapText="1"/>
      <protection locked="0"/>
    </xf>
    <xf numFmtId="0" fontId="18" fillId="5" borderId="13" xfId="4" applyFont="1" applyFill="1" applyBorder="1" applyAlignment="1" applyProtection="1">
      <alignment horizontal="center" vertical="top" wrapText="1"/>
      <protection locked="0"/>
    </xf>
    <xf numFmtId="0" fontId="17" fillId="0" borderId="13" xfId="4" applyFont="1" applyBorder="1" applyAlignment="1" applyProtection="1">
      <alignment horizontal="center" vertical="center" wrapText="1"/>
      <protection locked="0"/>
    </xf>
    <xf numFmtId="0" fontId="10" fillId="0" borderId="13" xfId="4" applyBorder="1" applyAlignment="1" applyProtection="1">
      <alignment horizontal="center" vertical="center" wrapText="1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1" fontId="18" fillId="0" borderId="13" xfId="4" applyNumberFormat="1" applyFont="1" applyBorder="1" applyAlignment="1" applyProtection="1">
      <alignment horizontal="center" wrapText="1"/>
      <protection locked="0"/>
    </xf>
    <xf numFmtId="1" fontId="18" fillId="0" borderId="13" xfId="4" applyNumberFormat="1" applyFont="1" applyBorder="1" applyAlignment="1" applyProtection="1">
      <alignment horizontal="center" vertical="center" wrapText="1"/>
      <protection locked="0"/>
    </xf>
    <xf numFmtId="1" fontId="15" fillId="0" borderId="13" xfId="0" applyNumberFormat="1" applyFont="1" applyBorder="1" applyAlignment="1" applyProtection="1">
      <alignment horizontal="center"/>
      <protection locked="0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15" fillId="0" borderId="13" xfId="0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9" fontId="15" fillId="0" borderId="13" xfId="3" applyFont="1" applyBorder="1" applyAlignment="1" applyProtection="1">
      <alignment horizontal="center" vertical="center"/>
      <protection locked="0"/>
    </xf>
    <xf numFmtId="0" fontId="18" fillId="0" borderId="22" xfId="0" applyFont="1" applyBorder="1" applyAlignment="1">
      <alignment horizontal="center" vertical="center" wrapText="1"/>
    </xf>
    <xf numFmtId="14" fontId="15" fillId="0" borderId="13" xfId="0" applyNumberFormat="1" applyFont="1" applyBorder="1" applyAlignment="1" applyProtection="1">
      <alignment horizontal="center" vertical="center" wrapText="1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15" fillId="0" borderId="0" xfId="0" applyFont="1" applyAlignment="1">
      <alignment horizontal="center" vertical="center"/>
    </xf>
    <xf numFmtId="17" fontId="18" fillId="5" borderId="13" xfId="4" applyNumberFormat="1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>
      <alignment horizontal="center" vertical="center"/>
    </xf>
    <xf numFmtId="0" fontId="18" fillId="0" borderId="24" xfId="0" applyFont="1" applyBorder="1" applyAlignment="1">
      <alignment horizontal="left" vertical="center" wrapText="1"/>
    </xf>
    <xf numFmtId="43" fontId="0" fillId="0" borderId="0" xfId="0" applyNumberFormat="1"/>
    <xf numFmtId="43" fontId="3" fillId="4" borderId="4" xfId="0" applyNumberFormat="1" applyFont="1" applyFill="1" applyBorder="1" applyAlignment="1">
      <alignment horizontal="center" vertical="center" wrapText="1"/>
    </xf>
    <xf numFmtId="43" fontId="13" fillId="4" borderId="4" xfId="0" applyNumberFormat="1" applyFont="1" applyFill="1" applyBorder="1" applyAlignment="1">
      <alignment horizontal="center" vertical="center" wrapText="1"/>
    </xf>
    <xf numFmtId="167" fontId="26" fillId="0" borderId="1" xfId="0" applyNumberFormat="1" applyFont="1" applyBorder="1" applyAlignment="1" applyProtection="1">
      <alignment horizontal="right" vertical="center" wrapText="1" readingOrder="1"/>
      <protection locked="0"/>
    </xf>
    <xf numFmtId="164" fontId="19" fillId="3" borderId="13" xfId="0" applyNumberFormat="1" applyFont="1" applyFill="1" applyBorder="1" applyAlignment="1">
      <alignment horizontal="center" vertical="center" wrapText="1"/>
    </xf>
    <xf numFmtId="0" fontId="15" fillId="0" borderId="13" xfId="0" applyFont="1" applyBorder="1" applyAlignment="1" applyProtection="1">
      <alignment horizontal="center" wrapText="1"/>
      <protection locked="0"/>
    </xf>
    <xf numFmtId="0" fontId="18" fillId="0" borderId="0" xfId="0" applyFont="1" applyAlignment="1">
      <alignment horizontal="center" vertical="center" wrapText="1"/>
    </xf>
    <xf numFmtId="43" fontId="18" fillId="0" borderId="0" xfId="1" applyFont="1" applyFill="1" applyBorder="1" applyAlignment="1" applyProtection="1">
      <alignment horizontal="center" vertical="center" wrapText="1"/>
      <protection locked="0"/>
    </xf>
    <xf numFmtId="9" fontId="18" fillId="0" borderId="0" xfId="3" applyFont="1" applyFill="1" applyBorder="1" applyAlignment="1" applyProtection="1">
      <alignment horizontal="center" vertical="center" wrapText="1"/>
      <protection locked="0"/>
    </xf>
    <xf numFmtId="9" fontId="15" fillId="0" borderId="0" xfId="3" applyFont="1" applyBorder="1" applyAlignment="1" applyProtection="1">
      <alignment horizontal="center" vertical="center"/>
      <protection locked="0"/>
    </xf>
    <xf numFmtId="0" fontId="18" fillId="0" borderId="0" xfId="4" applyFont="1" applyAlignment="1" applyProtection="1">
      <alignment horizontal="center" vertical="center" wrapText="1"/>
      <protection locked="0"/>
    </xf>
    <xf numFmtId="17" fontId="18" fillId="0" borderId="0" xfId="4" applyNumberFormat="1" applyFont="1" applyAlignment="1" applyProtection="1">
      <alignment horizontal="center" vertical="center" wrapText="1"/>
      <protection locked="0"/>
    </xf>
    <xf numFmtId="14" fontId="15" fillId="0" borderId="0" xfId="0" applyNumberFormat="1" applyFont="1" applyAlignment="1" applyProtection="1">
      <alignment horizontal="center" vertical="center" wrapText="1"/>
      <protection locked="0"/>
    </xf>
    <xf numFmtId="0" fontId="29" fillId="0" borderId="13" xfId="4" applyFont="1" applyBorder="1" applyAlignment="1" applyProtection="1">
      <alignment horizontal="center" vertical="center" wrapText="1"/>
      <protection locked="0"/>
    </xf>
    <xf numFmtId="0" fontId="16" fillId="0" borderId="13" xfId="0" applyFont="1" applyBorder="1" applyAlignment="1" applyProtection="1">
      <alignment horizontal="center" vertical="center" wrapText="1"/>
      <protection locked="0"/>
    </xf>
    <xf numFmtId="17" fontId="15" fillId="0" borderId="13" xfId="0" applyNumberFormat="1" applyFont="1" applyBorder="1" applyAlignment="1" applyProtection="1">
      <alignment horizontal="center" vertical="center"/>
      <protection locked="0"/>
    </xf>
    <xf numFmtId="0" fontId="18" fillId="0" borderId="13" xfId="0" applyFont="1" applyBorder="1" applyAlignment="1" applyProtection="1">
      <alignment horizontal="center" vertical="center" wrapText="1"/>
      <protection locked="0"/>
    </xf>
    <xf numFmtId="0" fontId="18" fillId="0" borderId="13" xfId="0" applyFont="1" applyBorder="1" applyProtection="1">
      <protection locked="0"/>
    </xf>
    <xf numFmtId="15" fontId="18" fillId="0" borderId="13" xfId="0" applyNumberFormat="1" applyFont="1" applyBorder="1" applyProtection="1">
      <protection locked="0"/>
    </xf>
    <xf numFmtId="14" fontId="18" fillId="0" borderId="13" xfId="0" applyNumberFormat="1" applyFont="1" applyBorder="1" applyAlignment="1" applyProtection="1">
      <alignment wrapText="1"/>
      <protection locked="0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10" xfId="0" applyFont="1" applyFill="1" applyBorder="1" applyAlignment="1">
      <alignment horizontal="center"/>
    </xf>
    <xf numFmtId="0" fontId="4" fillId="4" borderId="11" xfId="0" applyFont="1" applyFill="1" applyBorder="1" applyAlignment="1">
      <alignment horizontal="center"/>
    </xf>
    <xf numFmtId="0" fontId="4" fillId="4" borderId="12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164" fontId="19" fillId="3" borderId="14" xfId="0" applyNumberFormat="1" applyFont="1" applyFill="1" applyBorder="1" applyAlignment="1">
      <alignment horizontal="center" vertical="center" wrapText="1"/>
    </xf>
    <xf numFmtId="164" fontId="19" fillId="3" borderId="15" xfId="0" applyNumberFormat="1" applyFont="1" applyFill="1" applyBorder="1" applyAlignment="1">
      <alignment horizontal="center" vertical="center" wrapText="1"/>
    </xf>
    <xf numFmtId="164" fontId="19" fillId="3" borderId="16" xfId="0" applyNumberFormat="1" applyFont="1" applyFill="1" applyBorder="1" applyAlignment="1">
      <alignment horizontal="center" vertical="center" wrapText="1"/>
    </xf>
    <xf numFmtId="164" fontId="19" fillId="3" borderId="13" xfId="0" applyNumberFormat="1" applyFont="1" applyFill="1" applyBorder="1" applyAlignment="1">
      <alignment horizontal="center" vertical="center" wrapText="1"/>
    </xf>
    <xf numFmtId="164" fontId="19" fillId="3" borderId="9" xfId="0" applyNumberFormat="1" applyFont="1" applyFill="1" applyBorder="1" applyAlignment="1">
      <alignment horizontal="center" vertical="center" wrapText="1"/>
    </xf>
    <xf numFmtId="164" fontId="19" fillId="3" borderId="8" xfId="0" applyNumberFormat="1" applyFont="1" applyFill="1" applyBorder="1" applyAlignment="1">
      <alignment horizontal="center" vertical="center" wrapText="1"/>
    </xf>
    <xf numFmtId="164" fontId="19" fillId="3" borderId="17" xfId="0" applyNumberFormat="1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/>
    </xf>
    <xf numFmtId="0" fontId="4" fillId="4" borderId="19" xfId="0" applyFont="1" applyFill="1" applyBorder="1" applyAlignment="1">
      <alignment horizontal="center"/>
    </xf>
    <xf numFmtId="0" fontId="4" fillId="4" borderId="20" xfId="0" applyFont="1" applyFill="1" applyBorder="1" applyAlignment="1">
      <alignment horizontal="center"/>
    </xf>
    <xf numFmtId="0" fontId="4" fillId="4" borderId="21" xfId="0" applyFont="1" applyFill="1" applyBorder="1" applyAlignment="1">
      <alignment horizontal="center"/>
    </xf>
    <xf numFmtId="17" fontId="26" fillId="0" borderId="3" xfId="0" applyNumberFormat="1" applyFont="1" applyBorder="1" applyAlignment="1" applyProtection="1">
      <alignment horizontal="right" vertical="center" wrapText="1" readingOrder="1"/>
      <protection locked="0"/>
    </xf>
    <xf numFmtId="43" fontId="0" fillId="0" borderId="13" xfId="0" applyNumberFormat="1" applyBorder="1" applyProtection="1">
      <protection locked="0"/>
    </xf>
  </cellXfs>
  <cellStyles count="5">
    <cellStyle name="Comma" xfId="1" builtinId="3"/>
    <cellStyle name="Normal" xfId="0" builtinId="0"/>
    <cellStyle name="Normal 2" xfId="2" xr:uid="{00000000-0005-0000-0000-000002000000}"/>
    <cellStyle name="Normal 2 2" xfId="4" xr:uid="{00000000-0005-0000-0000-000003000000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IP269"/>
  <sheetViews>
    <sheetView tabSelected="1" zoomScale="70" zoomScaleNormal="70" workbookViewId="0">
      <pane xSplit="2" topLeftCell="C1" activePane="topRight" state="frozen"/>
      <selection activeCell="A20" sqref="A20"/>
      <selection pane="topRight" activeCell="B42" sqref="B42"/>
    </sheetView>
  </sheetViews>
  <sheetFormatPr defaultColWidth="11.42578125" defaultRowHeight="15" x14ac:dyDescent="0.25"/>
  <cols>
    <col min="1" max="1" width="49.5703125" customWidth="1"/>
    <col min="2" max="2" width="76.28515625" customWidth="1"/>
    <col min="3" max="3" width="55.28515625" customWidth="1"/>
    <col min="4" max="4" width="19.42578125" customWidth="1"/>
    <col min="5" max="5" width="19.140625" customWidth="1"/>
    <col min="6" max="6" width="14.140625" customWidth="1"/>
    <col min="7" max="7" width="17.5703125" customWidth="1"/>
    <col min="8" max="8" width="18.5703125" customWidth="1"/>
    <col min="9" max="9" width="23" style="91" customWidth="1"/>
    <col min="10" max="10" width="35.5703125" style="105" customWidth="1"/>
    <col min="11" max="12" width="24.5703125" customWidth="1"/>
    <col min="13" max="13" width="18.42578125" customWidth="1"/>
    <col min="14" max="14" width="19.7109375" customWidth="1"/>
    <col min="15" max="15" width="18.85546875" customWidth="1"/>
    <col min="16" max="16" width="18.42578125" customWidth="1"/>
    <col min="17" max="17" width="18.85546875" customWidth="1"/>
    <col min="18" max="18" width="20.5703125" customWidth="1"/>
    <col min="19" max="19" width="20" customWidth="1"/>
    <col min="20" max="20" width="22.85546875" customWidth="1"/>
    <col min="21" max="21" width="23.5703125" customWidth="1"/>
    <col min="22" max="22" width="27.28515625" customWidth="1"/>
    <col min="23" max="23" width="22.7109375" customWidth="1"/>
    <col min="24" max="24" width="20.5703125" customWidth="1"/>
    <col min="25" max="25" width="22.140625" customWidth="1"/>
    <col min="26" max="26" width="20.5703125" customWidth="1"/>
    <col min="27" max="27" width="24.28515625" customWidth="1"/>
    <col min="28" max="28" width="22.5703125" customWidth="1"/>
    <col min="29" max="29" width="19.85546875" customWidth="1"/>
    <col min="30" max="30" width="17.85546875" customWidth="1"/>
    <col min="31" max="31" width="20.85546875" customWidth="1"/>
    <col min="32" max="32" width="21.85546875" customWidth="1"/>
    <col min="33" max="33" width="19.42578125" customWidth="1"/>
    <col min="34" max="34" width="22.140625" customWidth="1"/>
    <col min="36" max="36" width="12" customWidth="1"/>
    <col min="37" max="37" width="47.140625" customWidth="1"/>
    <col min="38" max="38" width="33.140625" customWidth="1"/>
    <col min="39" max="39" width="19.42578125" customWidth="1"/>
  </cols>
  <sheetData>
    <row r="1" spans="1:40" ht="39.950000000000003" customHeight="1" x14ac:dyDescent="0.25">
      <c r="A1" s="42" t="s">
        <v>0</v>
      </c>
      <c r="B1" s="45" t="s">
        <v>1</v>
      </c>
      <c r="AK1" s="7" t="s">
        <v>2</v>
      </c>
      <c r="AL1" s="7" t="s">
        <v>3</v>
      </c>
      <c r="AM1" s="7" t="s">
        <v>4</v>
      </c>
      <c r="AN1" s="7" t="s">
        <v>5</v>
      </c>
    </row>
    <row r="2" spans="1:40" ht="30" customHeight="1" x14ac:dyDescent="0.25">
      <c r="A2" s="42" t="s">
        <v>6</v>
      </c>
      <c r="B2" s="48" t="s">
        <v>7</v>
      </c>
      <c r="AK2" s="7"/>
      <c r="AL2" s="7"/>
      <c r="AM2" s="7"/>
      <c r="AN2" s="7"/>
    </row>
    <row r="3" spans="1:40" ht="30" customHeight="1" x14ac:dyDescent="0.25">
      <c r="A3" s="42" t="s">
        <v>8</v>
      </c>
      <c r="B3" s="48" t="s">
        <v>9</v>
      </c>
      <c r="AK3" s="7" t="s">
        <v>10</v>
      </c>
      <c r="AL3" s="7" t="s">
        <v>11</v>
      </c>
      <c r="AM3" s="7" t="s">
        <v>12</v>
      </c>
      <c r="AN3" s="7" t="s">
        <v>13</v>
      </c>
    </row>
    <row r="4" spans="1:40" ht="30" customHeight="1" x14ac:dyDescent="0.25">
      <c r="A4" s="42" t="s">
        <v>14</v>
      </c>
      <c r="B4" s="48" t="s">
        <v>15</v>
      </c>
      <c r="AK4" s="7"/>
      <c r="AL4" s="7" t="s">
        <v>16</v>
      </c>
      <c r="AM4" s="7" t="s">
        <v>17</v>
      </c>
      <c r="AN4" s="7" t="s">
        <v>18</v>
      </c>
    </row>
    <row r="5" spans="1:40" ht="30" customHeight="1" x14ac:dyDescent="0.25">
      <c r="A5" s="42" t="s">
        <v>19</v>
      </c>
      <c r="B5" s="48" t="s">
        <v>20</v>
      </c>
      <c r="AK5" s="7" t="s">
        <v>21</v>
      </c>
      <c r="AL5" s="7" t="s">
        <v>22</v>
      </c>
      <c r="AM5" s="7"/>
      <c r="AN5" s="7" t="s">
        <v>23</v>
      </c>
    </row>
    <row r="6" spans="1:40" ht="30" customHeight="1" x14ac:dyDescent="0.25">
      <c r="A6" s="42" t="s">
        <v>24</v>
      </c>
      <c r="B6" s="49" t="s">
        <v>25</v>
      </c>
      <c r="AK6" s="7" t="s">
        <v>26</v>
      </c>
      <c r="AL6" s="7" t="s">
        <v>27</v>
      </c>
      <c r="AM6" s="7"/>
      <c r="AN6" s="7" t="s">
        <v>28</v>
      </c>
    </row>
    <row r="7" spans="1:40" ht="30" customHeight="1" x14ac:dyDescent="0.3">
      <c r="A7" s="42" t="s">
        <v>29</v>
      </c>
      <c r="B7" s="46"/>
      <c r="C7" s="19"/>
      <c r="AK7" s="7"/>
      <c r="AL7" s="7"/>
      <c r="AM7" s="7"/>
      <c r="AN7" s="7" t="s">
        <v>30</v>
      </c>
    </row>
    <row r="8" spans="1:40" ht="30" customHeight="1" x14ac:dyDescent="0.3">
      <c r="A8" s="42" t="s">
        <v>31</v>
      </c>
      <c r="B8" s="49">
        <f>9+4+22+1</f>
        <v>36</v>
      </c>
      <c r="C8" s="19"/>
      <c r="AK8" s="7"/>
      <c r="AL8" s="7"/>
      <c r="AM8" s="7"/>
      <c r="AN8" s="7"/>
    </row>
    <row r="9" spans="1:40" ht="30" customHeight="1" x14ac:dyDescent="0.25">
      <c r="A9" s="42" t="s">
        <v>32</v>
      </c>
      <c r="B9" s="123">
        <v>7189590</v>
      </c>
      <c r="C9" s="26"/>
      <c r="AK9" s="7" t="s">
        <v>33</v>
      </c>
      <c r="AL9" s="7"/>
      <c r="AM9" s="7"/>
      <c r="AN9" s="7" t="s">
        <v>34</v>
      </c>
    </row>
    <row r="10" spans="1:40" ht="30" customHeight="1" x14ac:dyDescent="0.25">
      <c r="A10" s="42" t="s">
        <v>35</v>
      </c>
      <c r="B10" s="123">
        <f>7324772-250000</f>
        <v>7074772</v>
      </c>
      <c r="C10" s="26"/>
      <c r="D10" s="20"/>
      <c r="AK10" s="7" t="s">
        <v>36</v>
      </c>
      <c r="AL10" s="7"/>
      <c r="AM10" s="7"/>
      <c r="AN10" s="7" t="s">
        <v>37</v>
      </c>
    </row>
    <row r="11" spans="1:40" ht="30" customHeight="1" x14ac:dyDescent="0.25">
      <c r="A11" s="42" t="s">
        <v>38</v>
      </c>
      <c r="B11" s="123">
        <v>250000</v>
      </c>
      <c r="C11" s="26"/>
      <c r="AK11" s="7"/>
      <c r="AL11" s="7"/>
      <c r="AM11" s="7"/>
      <c r="AN11" s="7" t="s">
        <v>39</v>
      </c>
    </row>
    <row r="12" spans="1:40" ht="30" customHeight="1" x14ac:dyDescent="0.25">
      <c r="A12" s="43" t="s">
        <v>40</v>
      </c>
      <c r="B12" s="46"/>
      <c r="AK12" s="7" t="s">
        <v>41</v>
      </c>
      <c r="AL12" s="7"/>
      <c r="AM12" s="7"/>
      <c r="AN12" s="7" t="s">
        <v>42</v>
      </c>
    </row>
    <row r="13" spans="1:40" ht="30" customHeight="1" x14ac:dyDescent="0.25">
      <c r="A13" s="42" t="s">
        <v>43</v>
      </c>
      <c r="B13" s="157">
        <v>44835</v>
      </c>
      <c r="AK13" s="7"/>
      <c r="AL13" s="7"/>
      <c r="AM13" s="7"/>
      <c r="AN13" s="7" t="s">
        <v>44</v>
      </c>
    </row>
    <row r="14" spans="1:40" ht="30" customHeight="1" x14ac:dyDescent="0.35">
      <c r="A14" s="44" t="s">
        <v>45</v>
      </c>
      <c r="B14" s="47"/>
      <c r="AK14" s="7" t="s">
        <v>46</v>
      </c>
      <c r="AL14" s="7"/>
      <c r="AM14" s="7"/>
      <c r="AN14" s="7" t="s">
        <v>47</v>
      </c>
    </row>
    <row r="15" spans="1:40" ht="20.100000000000001" customHeight="1" x14ac:dyDescent="0.25">
      <c r="AK15" s="7"/>
      <c r="AL15" s="7"/>
      <c r="AM15" s="7"/>
      <c r="AN15" s="7" t="s">
        <v>48</v>
      </c>
    </row>
    <row r="16" spans="1:40" ht="20.100000000000001" customHeight="1" x14ac:dyDescent="0.25">
      <c r="AK16" s="7"/>
      <c r="AL16" s="7"/>
      <c r="AM16" s="7"/>
      <c r="AN16" s="7"/>
    </row>
    <row r="17" spans="1:250" s="3" customFormat="1" ht="61.5" x14ac:dyDescent="0.9">
      <c r="C17" s="6" t="s">
        <v>49</v>
      </c>
      <c r="I17" s="92"/>
      <c r="J17" s="106"/>
      <c r="AK17" s="7" t="s">
        <v>50</v>
      </c>
      <c r="AL17" s="7"/>
      <c r="AM17" s="7"/>
      <c r="AN17" s="7" t="s">
        <v>51</v>
      </c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</row>
    <row r="18" spans="1:250" s="2" customFormat="1" ht="30" customHeight="1" x14ac:dyDescent="0.25">
      <c r="I18" s="98"/>
      <c r="J18" s="107"/>
      <c r="AK18" s="7"/>
      <c r="AL18" s="7"/>
      <c r="AM18" s="8"/>
    </row>
    <row r="19" spans="1:250" s="2" customFormat="1" ht="30" customHeight="1" x14ac:dyDescent="0.25">
      <c r="I19" s="98"/>
      <c r="J19" s="107"/>
      <c r="AK19" s="7" t="s">
        <v>52</v>
      </c>
      <c r="AL19" s="8"/>
      <c r="AM19" s="8"/>
    </row>
    <row r="20" spans="1:250" ht="31.5" x14ac:dyDescent="0.5">
      <c r="A20" s="3"/>
      <c r="B20" s="3"/>
      <c r="C20" s="4" t="s">
        <v>53</v>
      </c>
      <c r="D20" s="3"/>
      <c r="E20" s="3"/>
      <c r="F20" s="3"/>
      <c r="G20" s="3"/>
      <c r="H20" s="3"/>
      <c r="I20" s="92"/>
      <c r="J20" s="106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K20" s="7"/>
      <c r="AL20" s="7"/>
      <c r="AM20" s="7"/>
    </row>
    <row r="21" spans="1:250" ht="30" customHeight="1" x14ac:dyDescent="0.35">
      <c r="A21" s="140" t="s">
        <v>54</v>
      </c>
      <c r="B21" s="141"/>
      <c r="C21" s="141"/>
      <c r="D21" s="140" t="s">
        <v>55</v>
      </c>
      <c r="E21" s="141"/>
      <c r="F21" s="141"/>
      <c r="G21" s="141"/>
      <c r="H21" s="145"/>
      <c r="K21" s="142" t="s">
        <v>56</v>
      </c>
      <c r="L21" s="143"/>
      <c r="M21" s="143"/>
      <c r="N21" s="143"/>
      <c r="O21" s="143"/>
      <c r="P21" s="143"/>
      <c r="Q21" s="143"/>
      <c r="R21" s="143"/>
      <c r="S21" s="143"/>
      <c r="T21" s="144"/>
      <c r="U21" s="142" t="s">
        <v>57</v>
      </c>
      <c r="V21" s="143"/>
      <c r="W21" s="143"/>
      <c r="X21" s="143"/>
      <c r="Y21" s="143"/>
      <c r="Z21" s="143"/>
      <c r="AA21" s="143"/>
      <c r="AK21" s="7" t="s">
        <v>58</v>
      </c>
      <c r="AL21" s="7"/>
      <c r="AM21" s="7"/>
    </row>
    <row r="22" spans="1:250" ht="56.25" x14ac:dyDescent="0.25">
      <c r="A22" s="13" t="s">
        <v>59</v>
      </c>
      <c r="B22" s="14" t="s">
        <v>60</v>
      </c>
      <c r="C22" s="14" t="s">
        <v>61</v>
      </c>
      <c r="D22" s="14" t="s">
        <v>62</v>
      </c>
      <c r="E22" s="14" t="s">
        <v>63</v>
      </c>
      <c r="F22" s="14" t="s">
        <v>64</v>
      </c>
      <c r="G22" s="14" t="s">
        <v>65</v>
      </c>
      <c r="H22" s="14" t="s">
        <v>66</v>
      </c>
      <c r="I22" s="13" t="s">
        <v>67</v>
      </c>
      <c r="J22" s="13" t="s">
        <v>68</v>
      </c>
      <c r="K22" s="146" t="s">
        <v>69</v>
      </c>
      <c r="L22" s="147"/>
      <c r="M22" s="148" t="s">
        <v>70</v>
      </c>
      <c r="N22" s="147"/>
      <c r="O22" s="148" t="s">
        <v>71</v>
      </c>
      <c r="P22" s="147"/>
      <c r="Q22" s="148" t="s">
        <v>72</v>
      </c>
      <c r="R22" s="147"/>
      <c r="S22" s="148" t="s">
        <v>73</v>
      </c>
      <c r="T22" s="147"/>
      <c r="U22" s="14" t="s">
        <v>74</v>
      </c>
      <c r="V22" s="14" t="s">
        <v>75</v>
      </c>
      <c r="W22" s="14" t="s">
        <v>76</v>
      </c>
      <c r="X22" s="14" t="s">
        <v>77</v>
      </c>
      <c r="Y22" s="14" t="s">
        <v>78</v>
      </c>
      <c r="Z22" s="14" t="s">
        <v>79</v>
      </c>
      <c r="AA22" s="14" t="s">
        <v>80</v>
      </c>
      <c r="AK22" s="9"/>
      <c r="AL22" s="7"/>
      <c r="AM22" s="7"/>
    </row>
    <row r="23" spans="1:250" ht="30" customHeight="1" x14ac:dyDescent="0.3">
      <c r="A23" s="5"/>
      <c r="B23" s="5"/>
      <c r="C23" s="5"/>
      <c r="D23" s="121"/>
      <c r="E23" s="5"/>
      <c r="F23" s="5"/>
      <c r="G23" s="5"/>
      <c r="H23" s="5"/>
      <c r="I23" s="5"/>
      <c r="J23" s="5"/>
      <c r="K23" s="18" t="s">
        <v>81</v>
      </c>
      <c r="L23" s="18" t="s">
        <v>82</v>
      </c>
      <c r="M23" s="18" t="s">
        <v>81</v>
      </c>
      <c r="N23" s="18" t="s">
        <v>82</v>
      </c>
      <c r="O23" s="18" t="s">
        <v>81</v>
      </c>
      <c r="P23" s="18" t="s">
        <v>82</v>
      </c>
      <c r="Q23" s="18" t="s">
        <v>81</v>
      </c>
      <c r="R23" s="18" t="s">
        <v>82</v>
      </c>
      <c r="S23" s="18" t="s">
        <v>81</v>
      </c>
      <c r="T23" s="18" t="s">
        <v>82</v>
      </c>
      <c r="U23" s="14"/>
      <c r="V23" s="14"/>
      <c r="W23" s="14"/>
      <c r="X23" s="14"/>
      <c r="Y23" s="14"/>
      <c r="Z23" s="14"/>
      <c r="AA23" s="14"/>
      <c r="AK23" s="9"/>
      <c r="AL23" s="7"/>
      <c r="AM23" s="7"/>
    </row>
    <row r="24" spans="1:250" s="35" customFormat="1" ht="29.1" customHeight="1" x14ac:dyDescent="0.3">
      <c r="A24" s="56" t="s">
        <v>83</v>
      </c>
      <c r="B24" s="56" t="s">
        <v>84</v>
      </c>
      <c r="C24" s="29" t="s">
        <v>85</v>
      </c>
      <c r="D24" s="30">
        <v>1300000</v>
      </c>
      <c r="E24" s="53"/>
      <c r="F24" s="31">
        <v>1</v>
      </c>
      <c r="G24" s="70">
        <f>0</f>
        <v>0</v>
      </c>
      <c r="H24" s="70">
        <f>0</f>
        <v>0</v>
      </c>
      <c r="I24" s="99">
        <v>2</v>
      </c>
      <c r="J24" s="104" t="s">
        <v>86</v>
      </c>
      <c r="K24" s="34">
        <v>44621</v>
      </c>
      <c r="L24" s="16"/>
      <c r="M24" s="23"/>
      <c r="N24" s="21"/>
      <c r="O24" s="16"/>
      <c r="P24" s="16"/>
      <c r="Q24" s="16"/>
      <c r="R24" s="16"/>
      <c r="S24" s="34"/>
      <c r="T24" s="16"/>
      <c r="U24" s="16"/>
      <c r="V24" s="16"/>
      <c r="W24" s="16"/>
      <c r="X24" s="16" t="s">
        <v>39</v>
      </c>
      <c r="Y24" s="16" t="s">
        <v>216</v>
      </c>
      <c r="Z24" s="16"/>
      <c r="AA24" s="16"/>
      <c r="AK24" s="10"/>
      <c r="AL24" s="8"/>
      <c r="AM24" s="8"/>
    </row>
    <row r="25" spans="1:250" s="25" customFormat="1" ht="48" customHeight="1" x14ac:dyDescent="0.3">
      <c r="A25" s="56" t="s">
        <v>83</v>
      </c>
      <c r="B25" s="74" t="s">
        <v>87</v>
      </c>
      <c r="C25" s="29" t="s">
        <v>88</v>
      </c>
      <c r="D25" s="71">
        <v>1000000</v>
      </c>
      <c r="E25" s="53"/>
      <c r="F25" s="31">
        <v>1</v>
      </c>
      <c r="G25" s="70">
        <f>0</f>
        <v>0</v>
      </c>
      <c r="H25" s="70">
        <f>0</f>
        <v>0</v>
      </c>
      <c r="I25" s="50">
        <v>2</v>
      </c>
      <c r="J25" s="104" t="s">
        <v>89</v>
      </c>
      <c r="K25" s="34">
        <v>46174</v>
      </c>
      <c r="L25" s="16"/>
      <c r="M25" s="16"/>
      <c r="N25" s="16"/>
      <c r="O25" s="16"/>
      <c r="P25" s="16"/>
      <c r="Q25" s="16"/>
      <c r="R25" s="16"/>
      <c r="S25" s="51"/>
      <c r="T25" s="16"/>
      <c r="U25" s="16"/>
      <c r="V25" s="16"/>
      <c r="W25" s="16"/>
      <c r="X25" s="16"/>
      <c r="Y25" s="16"/>
      <c r="Z25" s="16"/>
      <c r="AA25" s="16"/>
      <c r="AK25" s="38"/>
      <c r="AL25" s="41"/>
      <c r="AM25" s="41"/>
    </row>
    <row r="26" spans="1:250" s="35" customFormat="1" ht="37.5" x14ac:dyDescent="0.3">
      <c r="A26" s="74" t="s">
        <v>83</v>
      </c>
      <c r="B26" s="74" t="s">
        <v>90</v>
      </c>
      <c r="C26" s="75" t="s">
        <v>91</v>
      </c>
      <c r="D26" s="71">
        <v>2259000</v>
      </c>
      <c r="E26" s="53"/>
      <c r="F26" s="31">
        <v>1</v>
      </c>
      <c r="G26" s="70">
        <f>0</f>
        <v>0</v>
      </c>
      <c r="H26" s="70">
        <f>0</f>
        <v>0</v>
      </c>
      <c r="I26" s="99">
        <v>2</v>
      </c>
      <c r="J26" s="104" t="s">
        <v>89</v>
      </c>
      <c r="K26" s="34">
        <v>45292</v>
      </c>
      <c r="L26" s="16"/>
      <c r="M26" s="23"/>
      <c r="N26" s="21"/>
      <c r="O26" s="16"/>
      <c r="P26" s="16"/>
      <c r="Q26" s="16"/>
      <c r="R26" s="16"/>
      <c r="S26" s="34"/>
      <c r="T26" s="16"/>
      <c r="U26" s="16"/>
      <c r="V26" s="16"/>
      <c r="W26" s="16"/>
      <c r="X26" s="16"/>
      <c r="Y26" s="16"/>
      <c r="Z26" s="16"/>
      <c r="AA26" s="16"/>
      <c r="AK26" s="10"/>
      <c r="AL26" s="8"/>
      <c r="AM26" s="8"/>
    </row>
    <row r="27" spans="1:250" s="35" customFormat="1" ht="83.1" customHeight="1" x14ac:dyDescent="0.3">
      <c r="A27" s="56" t="s">
        <v>92</v>
      </c>
      <c r="B27" s="32" t="s">
        <v>93</v>
      </c>
      <c r="C27" s="29" t="s">
        <v>94</v>
      </c>
      <c r="D27" s="30">
        <v>991928</v>
      </c>
      <c r="E27" s="53"/>
      <c r="F27" s="31">
        <v>1</v>
      </c>
      <c r="G27" s="70">
        <f>0</f>
        <v>0</v>
      </c>
      <c r="H27" s="70">
        <f>0</f>
        <v>0</v>
      </c>
      <c r="I27" s="99">
        <v>2</v>
      </c>
      <c r="J27" s="104" t="s">
        <v>95</v>
      </c>
      <c r="K27" s="34">
        <v>45536</v>
      </c>
      <c r="L27" s="16"/>
      <c r="M27" s="16"/>
      <c r="N27" s="16"/>
      <c r="O27" s="16"/>
      <c r="P27" s="16"/>
      <c r="Q27" s="16"/>
      <c r="R27" s="16"/>
      <c r="S27" s="34"/>
      <c r="T27" s="16"/>
      <c r="U27" s="16"/>
      <c r="V27" s="16"/>
      <c r="W27" s="16"/>
      <c r="X27" s="16"/>
      <c r="Y27" s="16"/>
      <c r="Z27" s="16"/>
      <c r="AA27" s="16"/>
      <c r="AK27" s="10"/>
      <c r="AL27" s="8"/>
      <c r="AM27" s="8"/>
    </row>
    <row r="28" spans="1:250" s="35" customFormat="1" ht="56.25" x14ac:dyDescent="0.3">
      <c r="A28" s="56" t="s">
        <v>83</v>
      </c>
      <c r="B28" s="56" t="s">
        <v>96</v>
      </c>
      <c r="C28" s="29" t="s">
        <v>97</v>
      </c>
      <c r="D28" s="30">
        <v>800000</v>
      </c>
      <c r="E28" s="53"/>
      <c r="F28" s="31">
        <v>1</v>
      </c>
      <c r="G28" s="70">
        <f>0</f>
        <v>0</v>
      </c>
      <c r="H28" s="70">
        <f>0</f>
        <v>0</v>
      </c>
      <c r="I28" s="99">
        <v>2</v>
      </c>
      <c r="J28" s="104" t="s">
        <v>98</v>
      </c>
      <c r="K28" s="34">
        <v>44927</v>
      </c>
      <c r="L28" s="16"/>
      <c r="M28" s="16"/>
      <c r="N28" s="16"/>
      <c r="O28" s="16"/>
      <c r="P28" s="16"/>
      <c r="Q28" s="16"/>
      <c r="R28" s="16"/>
      <c r="S28" s="34"/>
      <c r="T28" s="16"/>
      <c r="U28" s="16"/>
      <c r="V28" s="16"/>
      <c r="W28" s="16"/>
      <c r="X28" s="16"/>
      <c r="Y28" s="16"/>
      <c r="Z28" s="16"/>
      <c r="AA28" s="16"/>
      <c r="AK28" s="10"/>
      <c r="AL28" s="8"/>
      <c r="AM28" s="8"/>
    </row>
    <row r="29" spans="1:250" s="10" customFormat="1" ht="60.6" customHeight="1" x14ac:dyDescent="0.3">
      <c r="A29" s="56" t="s">
        <v>99</v>
      </c>
      <c r="B29" s="56" t="s">
        <v>100</v>
      </c>
      <c r="C29" s="29" t="s">
        <v>101</v>
      </c>
      <c r="D29" s="30">
        <v>500000</v>
      </c>
      <c r="E29" s="72"/>
      <c r="F29" s="31">
        <v>1</v>
      </c>
      <c r="G29" s="73">
        <f>0</f>
        <v>0</v>
      </c>
      <c r="H29" s="73">
        <f>0</f>
        <v>0</v>
      </c>
      <c r="I29" s="99">
        <v>2</v>
      </c>
      <c r="J29" s="136" t="s">
        <v>95</v>
      </c>
      <c r="K29" s="34">
        <v>45017</v>
      </c>
      <c r="L29" s="137"/>
      <c r="M29" s="138"/>
      <c r="N29" s="139"/>
      <c r="O29" s="137"/>
      <c r="P29" s="137"/>
      <c r="Q29" s="137"/>
      <c r="R29" s="137"/>
      <c r="S29" s="34"/>
      <c r="T29" s="137"/>
      <c r="U29" s="137"/>
      <c r="V29" s="137"/>
      <c r="W29" s="137"/>
      <c r="X29" s="137"/>
      <c r="Y29" s="137"/>
      <c r="Z29" s="137"/>
      <c r="AA29" s="137"/>
    </row>
    <row r="30" spans="1:250" s="35" customFormat="1" ht="18.75" x14ac:dyDescent="0.3">
      <c r="A30" s="56" t="s">
        <v>99</v>
      </c>
      <c r="B30" s="54" t="s">
        <v>102</v>
      </c>
      <c r="C30" s="72" t="s">
        <v>103</v>
      </c>
      <c r="D30" s="30">
        <v>95000</v>
      </c>
      <c r="E30" s="53"/>
      <c r="F30" s="31">
        <v>1</v>
      </c>
      <c r="G30" s="70">
        <f>0</f>
        <v>0</v>
      </c>
      <c r="H30" s="70">
        <f>0</f>
        <v>0</v>
      </c>
      <c r="I30" s="99">
        <v>2</v>
      </c>
      <c r="J30" s="104" t="s">
        <v>95</v>
      </c>
      <c r="K30" s="34">
        <v>45017</v>
      </c>
      <c r="L30" s="16"/>
      <c r="M30" s="23"/>
      <c r="N30" s="21"/>
      <c r="O30" s="16"/>
      <c r="P30" s="16"/>
      <c r="Q30" s="16"/>
      <c r="R30" s="16"/>
      <c r="S30" s="34"/>
      <c r="T30" s="16"/>
      <c r="U30" s="16"/>
      <c r="V30" s="16"/>
      <c r="W30" s="16"/>
      <c r="X30" s="16"/>
      <c r="Y30" s="16"/>
      <c r="Z30" s="16"/>
      <c r="AA30" s="16"/>
      <c r="AK30" s="10"/>
      <c r="AL30" s="8"/>
      <c r="AM30" s="8"/>
    </row>
    <row r="31" spans="1:250" s="35" customFormat="1" ht="83.1" customHeight="1" x14ac:dyDescent="0.3">
      <c r="A31" s="56" t="s">
        <v>99</v>
      </c>
      <c r="B31" s="56" t="s">
        <v>104</v>
      </c>
      <c r="C31" s="29" t="s">
        <v>105</v>
      </c>
      <c r="D31" s="30">
        <v>88162</v>
      </c>
      <c r="E31" s="72"/>
      <c r="F31" s="31">
        <v>1</v>
      </c>
      <c r="G31" s="73">
        <f>0</f>
        <v>0</v>
      </c>
      <c r="H31" s="73">
        <f>0</f>
        <v>0</v>
      </c>
      <c r="I31" s="99">
        <v>1</v>
      </c>
      <c r="J31" s="104" t="s">
        <v>106</v>
      </c>
      <c r="K31" s="34">
        <v>45078</v>
      </c>
      <c r="L31" s="16"/>
      <c r="M31" s="16"/>
      <c r="N31" s="16"/>
      <c r="O31" s="16"/>
      <c r="P31" s="16"/>
      <c r="Q31" s="16"/>
      <c r="R31" s="16"/>
      <c r="S31" s="34"/>
      <c r="T31" s="16"/>
      <c r="U31" s="16"/>
      <c r="V31" s="16"/>
      <c r="W31" s="16"/>
      <c r="X31" s="16"/>
      <c r="Y31" s="16"/>
      <c r="Z31" s="16"/>
      <c r="AA31" s="16"/>
      <c r="AK31" s="10"/>
      <c r="AL31" s="8"/>
      <c r="AM31" s="8"/>
    </row>
    <row r="32" spans="1:250" s="35" customFormat="1" ht="37.5" x14ac:dyDescent="0.3">
      <c r="A32" s="74" t="s">
        <v>83</v>
      </c>
      <c r="B32" s="74" t="s">
        <v>107</v>
      </c>
      <c r="C32" s="94" t="s">
        <v>108</v>
      </c>
      <c r="D32" s="71">
        <v>100000</v>
      </c>
      <c r="E32" s="72"/>
      <c r="F32" s="31">
        <v>1</v>
      </c>
      <c r="G32" s="73">
        <f>0</f>
        <v>0</v>
      </c>
      <c r="H32" s="73">
        <f>0</f>
        <v>0</v>
      </c>
      <c r="I32" s="99">
        <v>2</v>
      </c>
      <c r="J32" s="104" t="s">
        <v>89</v>
      </c>
      <c r="K32" s="34">
        <v>45809</v>
      </c>
      <c r="L32" s="16"/>
      <c r="M32" s="23"/>
      <c r="N32" s="21"/>
      <c r="O32" s="16"/>
      <c r="P32" s="16"/>
      <c r="Q32" s="16"/>
      <c r="R32" s="16"/>
      <c r="S32" s="34"/>
      <c r="T32" s="16"/>
      <c r="U32" s="16"/>
      <c r="V32" s="16"/>
      <c r="W32" s="16"/>
      <c r="X32" s="16"/>
      <c r="Y32" s="16"/>
      <c r="Z32" s="16"/>
      <c r="AA32" s="16"/>
      <c r="AK32" s="10"/>
      <c r="AL32" s="8"/>
      <c r="AM32" s="8"/>
    </row>
    <row r="33" spans="1:39" ht="30" customHeight="1" x14ac:dyDescent="0.35">
      <c r="A33" s="140" t="s">
        <v>54</v>
      </c>
      <c r="B33" s="141"/>
      <c r="C33" s="141"/>
      <c r="D33" s="140" t="s">
        <v>55</v>
      </c>
      <c r="E33" s="141"/>
      <c r="F33" s="141"/>
      <c r="G33" s="141"/>
      <c r="H33" s="145"/>
      <c r="K33" s="142" t="s">
        <v>56</v>
      </c>
      <c r="L33" s="143"/>
      <c r="M33" s="143"/>
      <c r="N33" s="143"/>
      <c r="O33" s="143"/>
      <c r="P33" s="143"/>
      <c r="Q33" s="143"/>
      <c r="R33" s="143"/>
      <c r="S33" s="143"/>
      <c r="T33" s="143"/>
      <c r="U33" s="143"/>
      <c r="V33" s="143"/>
      <c r="W33" s="143"/>
      <c r="X33" s="143"/>
      <c r="Y33" s="143"/>
      <c r="Z33" s="144"/>
      <c r="AA33" s="142" t="s">
        <v>57</v>
      </c>
      <c r="AB33" s="143"/>
      <c r="AC33" s="143"/>
      <c r="AD33" s="143"/>
      <c r="AE33" s="143"/>
      <c r="AF33" s="143"/>
      <c r="AG33" s="143"/>
      <c r="AK33" s="9"/>
      <c r="AL33" s="7"/>
      <c r="AM33" s="7"/>
    </row>
    <row r="34" spans="1:39" ht="102" customHeight="1" x14ac:dyDescent="0.25">
      <c r="A34" s="13" t="s">
        <v>59</v>
      </c>
      <c r="B34" s="14" t="s">
        <v>60</v>
      </c>
      <c r="C34" s="14" t="s">
        <v>61</v>
      </c>
      <c r="D34" s="14" t="s">
        <v>62</v>
      </c>
      <c r="E34" s="14" t="s">
        <v>63</v>
      </c>
      <c r="F34" s="14" t="s">
        <v>64</v>
      </c>
      <c r="G34" s="14" t="s">
        <v>65</v>
      </c>
      <c r="H34" s="14" t="s">
        <v>66</v>
      </c>
      <c r="I34" s="13" t="s">
        <v>67</v>
      </c>
      <c r="J34" s="13" t="s">
        <v>68</v>
      </c>
      <c r="K34" s="22" t="s">
        <v>109</v>
      </c>
      <c r="L34" s="22" t="s">
        <v>109</v>
      </c>
      <c r="M34" s="22" t="s">
        <v>110</v>
      </c>
      <c r="N34" s="22" t="s">
        <v>110</v>
      </c>
      <c r="O34" s="22" t="s">
        <v>111</v>
      </c>
      <c r="P34" s="22" t="s">
        <v>111</v>
      </c>
      <c r="Q34" s="124" t="s">
        <v>112</v>
      </c>
      <c r="R34" s="124" t="s">
        <v>112</v>
      </c>
      <c r="S34" s="124" t="s">
        <v>113</v>
      </c>
      <c r="T34" s="124" t="s">
        <v>113</v>
      </c>
      <c r="U34" s="22" t="s">
        <v>114</v>
      </c>
      <c r="V34" s="22" t="s">
        <v>114</v>
      </c>
      <c r="W34" s="124" t="s">
        <v>72</v>
      </c>
      <c r="X34" s="124" t="s">
        <v>72</v>
      </c>
      <c r="Y34" s="124" t="s">
        <v>73</v>
      </c>
      <c r="Z34" s="124" t="s">
        <v>73</v>
      </c>
      <c r="AA34" s="14" t="s">
        <v>74</v>
      </c>
      <c r="AB34" s="14" t="s">
        <v>75</v>
      </c>
      <c r="AC34" s="14" t="s">
        <v>76</v>
      </c>
      <c r="AD34" s="14" t="s">
        <v>77</v>
      </c>
      <c r="AE34" s="14" t="s">
        <v>78</v>
      </c>
      <c r="AF34" s="14" t="s">
        <v>79</v>
      </c>
      <c r="AG34" s="14" t="s">
        <v>80</v>
      </c>
    </row>
    <row r="35" spans="1:39" s="24" customFormat="1" ht="24.95" customHeight="1" x14ac:dyDescent="0.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8" t="s">
        <v>81</v>
      </c>
      <c r="L35" s="18" t="s">
        <v>82</v>
      </c>
      <c r="M35" s="18" t="s">
        <v>81</v>
      </c>
      <c r="N35" s="18" t="s">
        <v>82</v>
      </c>
      <c r="O35" s="18" t="s">
        <v>81</v>
      </c>
      <c r="P35" s="18" t="s">
        <v>82</v>
      </c>
      <c r="Q35" s="18" t="s">
        <v>81</v>
      </c>
      <c r="R35" s="18" t="s">
        <v>82</v>
      </c>
      <c r="S35" s="18" t="s">
        <v>81</v>
      </c>
      <c r="T35" s="18" t="s">
        <v>82</v>
      </c>
      <c r="U35" s="18" t="s">
        <v>81</v>
      </c>
      <c r="V35" s="18" t="s">
        <v>82</v>
      </c>
      <c r="W35" s="18" t="s">
        <v>81</v>
      </c>
      <c r="X35" s="18" t="s">
        <v>82</v>
      </c>
      <c r="Y35" s="18" t="s">
        <v>81</v>
      </c>
      <c r="Z35" s="18" t="s">
        <v>82</v>
      </c>
      <c r="AA35" s="14"/>
      <c r="AB35" s="14"/>
      <c r="AC35" s="14"/>
      <c r="AD35" s="14"/>
      <c r="AE35" s="14"/>
      <c r="AF35" s="14"/>
      <c r="AG35" s="14"/>
    </row>
    <row r="36" spans="1:39" s="2" customFormat="1" ht="30" customHeight="1" x14ac:dyDescent="0.25">
      <c r="A36" s="11"/>
      <c r="B36" s="55"/>
      <c r="C36" s="11"/>
      <c r="D36" s="158"/>
      <c r="E36" s="11"/>
      <c r="F36" s="11"/>
      <c r="G36" s="11"/>
      <c r="H36" s="11"/>
      <c r="I36" s="97"/>
      <c r="J36" s="108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</row>
    <row r="37" spans="1:39" s="2" customFormat="1" ht="30" customHeight="1" x14ac:dyDescent="0.25">
      <c r="A37" s="11"/>
      <c r="B37" s="11"/>
      <c r="C37" s="11"/>
      <c r="D37" s="11"/>
      <c r="E37" s="11"/>
      <c r="F37" s="11"/>
      <c r="G37" s="11"/>
      <c r="H37" s="11"/>
      <c r="I37" s="97"/>
      <c r="J37" s="108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</row>
    <row r="38" spans="1:39" s="2" customFormat="1" ht="30" customHeight="1" x14ac:dyDescent="0.25">
      <c r="A38" s="11"/>
      <c r="B38" s="11"/>
      <c r="C38" s="11"/>
      <c r="D38" s="11"/>
      <c r="E38" s="11"/>
      <c r="F38" s="11"/>
      <c r="G38" s="11"/>
      <c r="H38" s="11"/>
      <c r="I38" s="97"/>
      <c r="J38" s="108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</row>
    <row r="39" spans="1:39" s="2" customFormat="1" ht="30" customHeight="1" x14ac:dyDescent="0.25">
      <c r="A39" s="11"/>
      <c r="B39" s="11"/>
      <c r="C39" s="11"/>
      <c r="D39" s="11"/>
      <c r="E39" s="11"/>
      <c r="F39" s="11"/>
      <c r="G39" s="11"/>
      <c r="H39" s="11"/>
      <c r="I39" s="97"/>
      <c r="J39" s="108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</row>
    <row r="40" spans="1:39" ht="31.5" x14ac:dyDescent="0.5">
      <c r="A40" s="3"/>
      <c r="B40" s="3"/>
      <c r="C40" s="4" t="s">
        <v>115</v>
      </c>
      <c r="D40" s="3"/>
      <c r="E40" s="3"/>
      <c r="F40" s="3"/>
      <c r="G40" s="3"/>
      <c r="H40" s="3"/>
      <c r="I40" s="92"/>
      <c r="J40" s="106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39" ht="30" customHeight="1" x14ac:dyDescent="0.35">
      <c r="A41" s="140" t="s">
        <v>54</v>
      </c>
      <c r="B41" s="141"/>
      <c r="C41" s="141"/>
      <c r="D41" s="140" t="s">
        <v>55</v>
      </c>
      <c r="E41" s="141"/>
      <c r="F41" s="141"/>
      <c r="G41" s="141"/>
      <c r="H41" s="145"/>
      <c r="K41" s="142" t="s">
        <v>56</v>
      </c>
      <c r="L41" s="143"/>
      <c r="M41" s="143"/>
      <c r="N41" s="143"/>
      <c r="O41" s="142" t="s">
        <v>57</v>
      </c>
      <c r="P41" s="143"/>
      <c r="Q41" s="143"/>
      <c r="R41" s="143"/>
      <c r="S41" s="143"/>
      <c r="T41" s="143"/>
      <c r="U41" s="143"/>
    </row>
    <row r="42" spans="1:39" s="24" customFormat="1" ht="75" x14ac:dyDescent="0.3">
      <c r="A42" s="13" t="s">
        <v>59</v>
      </c>
      <c r="B42" s="14" t="s">
        <v>60</v>
      </c>
      <c r="C42" s="14" t="s">
        <v>61</v>
      </c>
      <c r="D42" s="14" t="s">
        <v>62</v>
      </c>
      <c r="E42" s="14" t="s">
        <v>63</v>
      </c>
      <c r="F42" s="14" t="s">
        <v>64</v>
      </c>
      <c r="G42" s="14" t="s">
        <v>65</v>
      </c>
      <c r="H42" s="14" t="s">
        <v>66</v>
      </c>
      <c r="I42" s="13" t="s">
        <v>67</v>
      </c>
      <c r="J42" s="13" t="s">
        <v>68</v>
      </c>
      <c r="K42" s="150" t="s">
        <v>116</v>
      </c>
      <c r="L42" s="151"/>
      <c r="M42" s="150" t="s">
        <v>117</v>
      </c>
      <c r="N42" s="151"/>
      <c r="O42" s="14" t="s">
        <v>74</v>
      </c>
      <c r="P42" s="14" t="s">
        <v>75</v>
      </c>
      <c r="Q42" s="14" t="s">
        <v>76</v>
      </c>
      <c r="R42" s="14" t="s">
        <v>77</v>
      </c>
      <c r="S42" s="14" t="s">
        <v>78</v>
      </c>
      <c r="T42" s="14" t="s">
        <v>79</v>
      </c>
      <c r="U42" s="14" t="s">
        <v>80</v>
      </c>
    </row>
    <row r="43" spans="1:39" s="24" customFormat="1" ht="24.95" customHeight="1" x14ac:dyDescent="0.3">
      <c r="A43" s="13"/>
      <c r="B43" s="13"/>
      <c r="C43" s="13"/>
      <c r="D43" s="122"/>
      <c r="E43" s="13"/>
      <c r="F43" s="13"/>
      <c r="G43" s="13"/>
      <c r="H43" s="13"/>
      <c r="I43" s="13"/>
      <c r="J43" s="13"/>
      <c r="K43" s="18" t="s">
        <v>81</v>
      </c>
      <c r="L43" s="18" t="s">
        <v>82</v>
      </c>
      <c r="M43" s="18" t="s">
        <v>81</v>
      </c>
      <c r="N43" s="18" t="s">
        <v>82</v>
      </c>
      <c r="O43" s="14"/>
      <c r="P43" s="14"/>
      <c r="Q43" s="14"/>
      <c r="R43" s="14"/>
      <c r="S43" s="14"/>
      <c r="T43" s="14"/>
      <c r="U43" s="14"/>
    </row>
    <row r="44" spans="1:39" s="25" customFormat="1" ht="39.950000000000003" customHeight="1" x14ac:dyDescent="0.3">
      <c r="A44" s="29" t="s">
        <v>99</v>
      </c>
      <c r="B44" s="54" t="s">
        <v>118</v>
      </c>
      <c r="C44" s="16" t="s">
        <v>119</v>
      </c>
      <c r="D44" s="30">
        <v>25000</v>
      </c>
      <c r="E44" s="16"/>
      <c r="F44" s="31">
        <v>1</v>
      </c>
      <c r="G44" s="73">
        <f>0</f>
        <v>0</v>
      </c>
      <c r="H44" s="52"/>
      <c r="I44" s="100">
        <v>2</v>
      </c>
      <c r="J44" s="104" t="s">
        <v>120</v>
      </c>
      <c r="K44" s="34">
        <v>45017</v>
      </c>
      <c r="L44" s="16"/>
      <c r="M44" s="33"/>
      <c r="N44" s="16"/>
      <c r="O44" s="16"/>
      <c r="P44" s="16"/>
      <c r="Q44" s="16" t="s">
        <v>12</v>
      </c>
      <c r="R44" s="16"/>
      <c r="S44" s="16"/>
      <c r="T44" s="16"/>
      <c r="U44" s="16"/>
    </row>
    <row r="45" spans="1:39" s="25" customFormat="1" ht="39.950000000000003" customHeight="1" x14ac:dyDescent="0.3">
      <c r="A45" s="29" t="s">
        <v>99</v>
      </c>
      <c r="B45" s="54" t="s">
        <v>121</v>
      </c>
      <c r="C45" s="16" t="s">
        <v>119</v>
      </c>
      <c r="D45" s="30">
        <v>15000</v>
      </c>
      <c r="E45" s="16"/>
      <c r="F45" s="31">
        <v>1</v>
      </c>
      <c r="G45" s="73">
        <f>0</f>
        <v>0</v>
      </c>
      <c r="H45" s="52"/>
      <c r="I45" s="100">
        <v>2</v>
      </c>
      <c r="J45" s="104" t="s">
        <v>120</v>
      </c>
      <c r="K45" s="34">
        <v>45017</v>
      </c>
      <c r="L45" s="16"/>
      <c r="M45" s="33"/>
      <c r="N45" s="16"/>
      <c r="O45" s="16"/>
      <c r="P45" s="16"/>
      <c r="Q45" s="16" t="s">
        <v>12</v>
      </c>
      <c r="R45" s="16"/>
      <c r="S45" s="16"/>
      <c r="T45" s="16"/>
      <c r="U45" s="16"/>
    </row>
    <row r="46" spans="1:39" s="25" customFormat="1" ht="39.950000000000003" customHeight="1" x14ac:dyDescent="0.3">
      <c r="A46" s="29" t="s">
        <v>99</v>
      </c>
      <c r="B46" s="54" t="s">
        <v>122</v>
      </c>
      <c r="C46" s="16" t="s">
        <v>123</v>
      </c>
      <c r="D46" s="57">
        <v>12500</v>
      </c>
      <c r="E46" s="16"/>
      <c r="F46" s="31">
        <v>1</v>
      </c>
      <c r="G46" s="73">
        <f>0</f>
        <v>0</v>
      </c>
      <c r="H46" s="16"/>
      <c r="I46" s="101">
        <v>2</v>
      </c>
      <c r="J46" s="104" t="s">
        <v>120</v>
      </c>
      <c r="K46" s="34">
        <v>45017</v>
      </c>
      <c r="L46" s="16"/>
      <c r="M46" s="16"/>
      <c r="N46" s="16"/>
      <c r="O46" s="16"/>
      <c r="P46" s="16"/>
      <c r="Q46" s="16" t="s">
        <v>12</v>
      </c>
      <c r="R46" s="16"/>
      <c r="S46" s="16"/>
      <c r="T46" s="16"/>
      <c r="U46" s="16"/>
    </row>
    <row r="47" spans="1:39" s="25" customFormat="1" ht="39.950000000000003" customHeight="1" x14ac:dyDescent="0.3">
      <c r="A47" s="29" t="s">
        <v>99</v>
      </c>
      <c r="B47" s="54" t="s">
        <v>124</v>
      </c>
      <c r="C47" s="16" t="s">
        <v>123</v>
      </c>
      <c r="D47" s="57">
        <v>3000</v>
      </c>
      <c r="E47" s="16"/>
      <c r="F47" s="31">
        <v>1</v>
      </c>
      <c r="G47" s="73">
        <f>0</f>
        <v>0</v>
      </c>
      <c r="H47" s="16"/>
      <c r="I47" s="101">
        <v>2</v>
      </c>
      <c r="J47" s="104" t="s">
        <v>120</v>
      </c>
      <c r="K47" s="34">
        <v>45017</v>
      </c>
      <c r="L47" s="16"/>
      <c r="M47" s="16"/>
      <c r="N47" s="16"/>
      <c r="O47" s="16"/>
      <c r="P47" s="16"/>
      <c r="Q47" s="16" t="s">
        <v>12</v>
      </c>
      <c r="R47" s="16"/>
      <c r="S47" s="16"/>
      <c r="T47" s="16"/>
      <c r="U47" s="16"/>
    </row>
    <row r="48" spans="1:39" ht="31.5" x14ac:dyDescent="0.5">
      <c r="A48" s="3"/>
      <c r="B48" s="3"/>
      <c r="C48" s="4" t="s">
        <v>125</v>
      </c>
      <c r="D48" s="3"/>
      <c r="E48" s="3"/>
      <c r="F48" s="3"/>
      <c r="G48" s="3"/>
      <c r="H48" s="3"/>
      <c r="I48" s="92"/>
      <c r="J48" s="106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37" ht="30" customHeight="1" x14ac:dyDescent="0.35">
      <c r="A49" s="140" t="s">
        <v>54</v>
      </c>
      <c r="B49" s="141"/>
      <c r="C49" s="141"/>
      <c r="D49" s="140" t="s">
        <v>55</v>
      </c>
      <c r="E49" s="141"/>
      <c r="F49" s="141"/>
      <c r="G49" s="141"/>
      <c r="H49" s="145"/>
      <c r="K49" s="142" t="s">
        <v>56</v>
      </c>
      <c r="L49" s="143"/>
      <c r="M49" s="143"/>
      <c r="N49" s="143"/>
      <c r="O49" s="143"/>
      <c r="P49" s="143"/>
      <c r="Q49" s="143"/>
      <c r="R49" s="143"/>
      <c r="S49" s="143"/>
      <c r="T49" s="144"/>
      <c r="U49" s="142" t="s">
        <v>57</v>
      </c>
      <c r="V49" s="143"/>
      <c r="W49" s="143"/>
      <c r="X49" s="143"/>
      <c r="Y49" s="143"/>
      <c r="Z49" s="143"/>
      <c r="AA49" s="143"/>
    </row>
    <row r="50" spans="1:37" s="24" customFormat="1" ht="56.25" x14ac:dyDescent="0.3">
      <c r="A50" s="13" t="s">
        <v>59</v>
      </c>
      <c r="B50" s="14" t="s">
        <v>60</v>
      </c>
      <c r="C50" s="14" t="s">
        <v>61</v>
      </c>
      <c r="D50" s="14" t="s">
        <v>62</v>
      </c>
      <c r="E50" s="14" t="s">
        <v>63</v>
      </c>
      <c r="F50" s="14" t="s">
        <v>64</v>
      </c>
      <c r="G50" s="14" t="s">
        <v>65</v>
      </c>
      <c r="H50" s="14" t="s">
        <v>66</v>
      </c>
      <c r="I50" s="13" t="s">
        <v>67</v>
      </c>
      <c r="J50" s="13" t="s">
        <v>68</v>
      </c>
      <c r="K50" s="149" t="s">
        <v>126</v>
      </c>
      <c r="L50" s="149"/>
      <c r="M50" s="152" t="s">
        <v>70</v>
      </c>
      <c r="N50" s="151"/>
      <c r="O50" s="150" t="s">
        <v>71</v>
      </c>
      <c r="P50" s="151"/>
      <c r="Q50" s="149" t="s">
        <v>72</v>
      </c>
      <c r="R50" s="149"/>
      <c r="S50" s="149" t="s">
        <v>73</v>
      </c>
      <c r="T50" s="149"/>
      <c r="U50" s="14" t="s">
        <v>74</v>
      </c>
      <c r="V50" s="14" t="s">
        <v>75</v>
      </c>
      <c r="W50" s="14" t="s">
        <v>76</v>
      </c>
      <c r="X50" s="14" t="s">
        <v>77</v>
      </c>
      <c r="Y50" s="14" t="s">
        <v>78</v>
      </c>
      <c r="Z50" s="14" t="s">
        <v>79</v>
      </c>
      <c r="AA50" s="14" t="s">
        <v>80</v>
      </c>
    </row>
    <row r="51" spans="1:37" s="24" customFormat="1" ht="30" customHeight="1" x14ac:dyDescent="0.3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8" t="s">
        <v>81</v>
      </c>
      <c r="L51" s="18" t="s">
        <v>82</v>
      </c>
      <c r="M51" s="18" t="s">
        <v>81</v>
      </c>
      <c r="N51" s="18" t="s">
        <v>82</v>
      </c>
      <c r="O51" s="18" t="s">
        <v>81</v>
      </c>
      <c r="P51" s="18" t="s">
        <v>82</v>
      </c>
      <c r="Q51" s="18" t="s">
        <v>81</v>
      </c>
      <c r="R51" s="18" t="s">
        <v>82</v>
      </c>
      <c r="S51" s="18" t="s">
        <v>81</v>
      </c>
      <c r="T51" s="18" t="s">
        <v>82</v>
      </c>
      <c r="U51" s="14"/>
      <c r="V51" s="14"/>
      <c r="W51" s="14"/>
      <c r="X51" s="14"/>
      <c r="Y51" s="14"/>
      <c r="Z51" s="14"/>
      <c r="AA51" s="14"/>
    </row>
    <row r="52" spans="1:37" s="2" customFormat="1" ht="30" customHeight="1" x14ac:dyDescent="0.25">
      <c r="A52" s="11"/>
      <c r="B52" s="11"/>
      <c r="C52" s="11"/>
      <c r="D52" s="158"/>
      <c r="E52" s="11"/>
      <c r="F52" s="11"/>
      <c r="G52" s="11"/>
      <c r="H52" s="11"/>
      <c r="I52" s="97"/>
      <c r="J52" s="108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</row>
    <row r="53" spans="1:37" s="2" customFormat="1" ht="30" customHeight="1" x14ac:dyDescent="0.25">
      <c r="A53" s="11"/>
      <c r="B53" s="11"/>
      <c r="C53" s="11"/>
      <c r="D53" s="11"/>
      <c r="E53" s="11"/>
      <c r="F53" s="11"/>
      <c r="G53" s="11"/>
      <c r="H53" s="11"/>
      <c r="I53" s="97"/>
      <c r="J53" s="108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</row>
    <row r="54" spans="1:37" s="2" customFormat="1" ht="30" customHeight="1" x14ac:dyDescent="0.25">
      <c r="A54" s="11"/>
      <c r="B54" s="11"/>
      <c r="C54" s="11"/>
      <c r="D54" s="158"/>
      <c r="E54" s="11"/>
      <c r="F54" s="11"/>
      <c r="G54" s="11"/>
      <c r="H54" s="11"/>
      <c r="I54" s="97"/>
      <c r="J54" s="108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</row>
    <row r="55" spans="1:37" s="2" customFormat="1" ht="30" customHeight="1" x14ac:dyDescent="0.25">
      <c r="A55" s="11"/>
      <c r="B55" s="11"/>
      <c r="C55" s="11"/>
      <c r="D55" s="11"/>
      <c r="E55" s="11"/>
      <c r="F55" s="11"/>
      <c r="G55" s="11"/>
      <c r="H55" s="11"/>
      <c r="I55" s="97"/>
      <c r="J55" s="108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</row>
    <row r="56" spans="1:37" ht="31.5" x14ac:dyDescent="0.5">
      <c r="A56" s="3"/>
      <c r="B56" s="3"/>
      <c r="C56" s="4" t="s">
        <v>127</v>
      </c>
      <c r="D56" s="3"/>
      <c r="E56" s="3"/>
      <c r="F56" s="3"/>
      <c r="G56" s="3"/>
      <c r="H56" s="3"/>
      <c r="I56" s="92"/>
      <c r="J56" s="106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</row>
    <row r="57" spans="1:37" ht="30" customHeight="1" x14ac:dyDescent="0.35">
      <c r="A57" s="140" t="s">
        <v>54</v>
      </c>
      <c r="B57" s="141"/>
      <c r="C57" s="141"/>
      <c r="D57" s="140" t="s">
        <v>55</v>
      </c>
      <c r="E57" s="141"/>
      <c r="F57" s="141"/>
      <c r="G57" s="141"/>
      <c r="H57" s="145"/>
      <c r="K57" s="153" t="s">
        <v>128</v>
      </c>
      <c r="L57" s="154"/>
      <c r="M57" s="154"/>
      <c r="N57" s="154"/>
      <c r="O57" s="154"/>
      <c r="P57" s="154"/>
      <c r="Q57" s="154"/>
      <c r="R57" s="154"/>
      <c r="S57" s="154"/>
      <c r="T57" s="154"/>
      <c r="U57" s="154"/>
      <c r="V57" s="154"/>
      <c r="W57" s="154"/>
      <c r="X57" s="154"/>
      <c r="Y57" s="154"/>
      <c r="Z57" s="154"/>
      <c r="AA57" s="154"/>
      <c r="AB57" s="154"/>
      <c r="AC57" s="154"/>
      <c r="AD57" s="155"/>
      <c r="AE57" s="142" t="s">
        <v>57</v>
      </c>
      <c r="AF57" s="143"/>
      <c r="AG57" s="143"/>
      <c r="AH57" s="143"/>
      <c r="AI57" s="143"/>
      <c r="AJ57" s="143"/>
      <c r="AK57" s="143"/>
    </row>
    <row r="58" spans="1:37" s="24" customFormat="1" ht="49.5" customHeight="1" x14ac:dyDescent="0.3">
      <c r="A58" s="13" t="s">
        <v>59</v>
      </c>
      <c r="B58" s="14" t="s">
        <v>60</v>
      </c>
      <c r="C58" s="14" t="s">
        <v>61</v>
      </c>
      <c r="D58" s="14" t="s">
        <v>62</v>
      </c>
      <c r="E58" s="14" t="s">
        <v>63</v>
      </c>
      <c r="F58" s="14" t="s">
        <v>64</v>
      </c>
      <c r="G58" s="14" t="s">
        <v>65</v>
      </c>
      <c r="H58" s="14" t="s">
        <v>66</v>
      </c>
      <c r="I58" s="13" t="s">
        <v>67</v>
      </c>
      <c r="J58" s="13" t="s">
        <v>68</v>
      </c>
      <c r="K58" s="150" t="s">
        <v>109</v>
      </c>
      <c r="L58" s="151"/>
      <c r="M58" s="150" t="s">
        <v>110</v>
      </c>
      <c r="N58" s="151"/>
      <c r="O58" s="150" t="s">
        <v>129</v>
      </c>
      <c r="P58" s="151"/>
      <c r="Q58" s="149" t="s">
        <v>126</v>
      </c>
      <c r="R58" s="149"/>
      <c r="S58" s="150" t="s">
        <v>113</v>
      </c>
      <c r="T58" s="151"/>
      <c r="U58" s="150" t="s">
        <v>71</v>
      </c>
      <c r="V58" s="151"/>
      <c r="W58" s="150" t="s">
        <v>113</v>
      </c>
      <c r="X58" s="151"/>
      <c r="Y58" s="150" t="s">
        <v>130</v>
      </c>
      <c r="Z58" s="151"/>
      <c r="AA58" s="149" t="s">
        <v>72</v>
      </c>
      <c r="AB58" s="149"/>
      <c r="AC58" s="149" t="s">
        <v>73</v>
      </c>
      <c r="AD58" s="149"/>
      <c r="AE58" s="14" t="s">
        <v>74</v>
      </c>
      <c r="AF58" s="14" t="s">
        <v>75</v>
      </c>
      <c r="AG58" s="14" t="s">
        <v>76</v>
      </c>
      <c r="AH58" s="14" t="s">
        <v>77</v>
      </c>
      <c r="AI58" s="14" t="s">
        <v>78</v>
      </c>
      <c r="AJ58" s="14" t="s">
        <v>79</v>
      </c>
      <c r="AK58" s="14" t="s">
        <v>80</v>
      </c>
    </row>
    <row r="59" spans="1:37" s="24" customFormat="1" ht="30" customHeight="1" x14ac:dyDescent="0.3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8" t="s">
        <v>81</v>
      </c>
      <c r="L59" s="18" t="s">
        <v>82</v>
      </c>
      <c r="M59" s="18" t="s">
        <v>81</v>
      </c>
      <c r="N59" s="18" t="s">
        <v>82</v>
      </c>
      <c r="O59" s="18" t="s">
        <v>81</v>
      </c>
      <c r="P59" s="18" t="s">
        <v>82</v>
      </c>
      <c r="Q59" s="18" t="s">
        <v>81</v>
      </c>
      <c r="R59" s="18" t="s">
        <v>82</v>
      </c>
      <c r="S59" s="18" t="s">
        <v>81</v>
      </c>
      <c r="T59" s="18" t="s">
        <v>82</v>
      </c>
      <c r="U59" s="18" t="s">
        <v>81</v>
      </c>
      <c r="V59" s="18" t="s">
        <v>82</v>
      </c>
      <c r="W59" s="18" t="s">
        <v>81</v>
      </c>
      <c r="X59" s="18" t="s">
        <v>82</v>
      </c>
      <c r="Y59" s="18" t="s">
        <v>81</v>
      </c>
      <c r="Z59" s="18" t="s">
        <v>82</v>
      </c>
      <c r="AA59" s="18" t="s">
        <v>81</v>
      </c>
      <c r="AB59" s="18" t="s">
        <v>82</v>
      </c>
      <c r="AC59" s="18" t="s">
        <v>81</v>
      </c>
      <c r="AD59" s="18" t="s">
        <v>82</v>
      </c>
      <c r="AE59" s="14"/>
      <c r="AF59" s="14"/>
      <c r="AG59" s="14"/>
      <c r="AH59" s="14"/>
      <c r="AI59" s="14"/>
      <c r="AJ59" s="14"/>
      <c r="AK59" s="14"/>
    </row>
    <row r="60" spans="1:37" s="2" customFormat="1" ht="30" customHeight="1" x14ac:dyDescent="0.25">
      <c r="A60" s="11"/>
      <c r="B60" s="11"/>
      <c r="C60" s="11"/>
      <c r="D60" s="11"/>
      <c r="E60" s="11"/>
      <c r="F60" s="11"/>
      <c r="G60" s="11"/>
      <c r="H60" s="11"/>
      <c r="I60" s="97"/>
      <c r="J60" s="108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</row>
    <row r="61" spans="1:37" s="2" customFormat="1" ht="30" customHeight="1" x14ac:dyDescent="0.25">
      <c r="A61" s="11"/>
      <c r="B61" s="11"/>
      <c r="C61" s="11"/>
      <c r="D61" s="11"/>
      <c r="E61" s="11"/>
      <c r="F61" s="11"/>
      <c r="G61" s="11"/>
      <c r="H61" s="11"/>
      <c r="I61" s="97"/>
      <c r="J61" s="108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</row>
    <row r="62" spans="1:37" s="2" customFormat="1" ht="30" customHeight="1" x14ac:dyDescent="0.25">
      <c r="A62" s="11"/>
      <c r="B62" s="11"/>
      <c r="C62" s="11"/>
      <c r="D62" s="11"/>
      <c r="E62" s="11"/>
      <c r="F62" s="11"/>
      <c r="G62" s="11"/>
      <c r="H62" s="11"/>
      <c r="I62" s="97"/>
      <c r="J62" s="108"/>
      <c r="K62" s="11"/>
      <c r="L62" s="11"/>
      <c r="M62" s="11"/>
      <c r="N62" s="11"/>
      <c r="O62" s="11"/>
      <c r="P62" s="11"/>
      <c r="Q62" s="11"/>
      <c r="R62" s="11"/>
      <c r="S62" s="11" t="s">
        <v>131</v>
      </c>
      <c r="T62" s="11"/>
      <c r="U62" s="11"/>
      <c r="V62" s="11"/>
      <c r="W62" s="11"/>
      <c r="X62" s="11"/>
      <c r="Y62" s="11"/>
      <c r="Z62" s="11"/>
      <c r="AA62" s="11"/>
    </row>
    <row r="63" spans="1:37" s="2" customFormat="1" ht="30" customHeight="1" x14ac:dyDescent="0.25">
      <c r="A63" s="11"/>
      <c r="B63" s="11"/>
      <c r="C63" s="11"/>
      <c r="D63" s="11"/>
      <c r="E63" s="11"/>
      <c r="F63" s="11"/>
      <c r="G63" s="11"/>
      <c r="H63" s="11"/>
      <c r="I63" s="97"/>
      <c r="J63" s="108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</row>
    <row r="64" spans="1:37" ht="31.5" x14ac:dyDescent="0.5">
      <c r="A64" s="3"/>
      <c r="B64" s="3"/>
      <c r="C64" s="4" t="s">
        <v>132</v>
      </c>
      <c r="D64" s="3"/>
      <c r="E64" s="3"/>
      <c r="F64" s="3"/>
      <c r="G64" s="3"/>
      <c r="H64" s="3"/>
      <c r="I64" s="92"/>
      <c r="J64" s="106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</row>
    <row r="65" spans="1:31" ht="30" customHeight="1" x14ac:dyDescent="0.35">
      <c r="A65" s="140" t="s">
        <v>54</v>
      </c>
      <c r="B65" s="141"/>
      <c r="C65" s="141"/>
      <c r="D65" s="140" t="s">
        <v>55</v>
      </c>
      <c r="E65" s="141"/>
      <c r="F65" s="141"/>
      <c r="G65" s="141"/>
      <c r="H65" s="145"/>
      <c r="K65" s="142" t="s">
        <v>128</v>
      </c>
      <c r="L65" s="143"/>
      <c r="M65" s="143"/>
      <c r="N65" s="143"/>
      <c r="O65" s="143"/>
      <c r="P65" s="143"/>
      <c r="Q65" s="143"/>
      <c r="R65" s="143"/>
      <c r="S65" s="143"/>
      <c r="T65" s="143"/>
      <c r="U65" s="143"/>
      <c r="V65" s="143"/>
      <c r="W65" s="143"/>
      <c r="X65" s="144"/>
      <c r="Y65" s="142" t="s">
        <v>57</v>
      </c>
      <c r="Z65" s="143"/>
      <c r="AA65" s="143"/>
      <c r="AB65" s="143"/>
      <c r="AC65" s="143"/>
      <c r="AD65" s="143"/>
      <c r="AE65" s="143"/>
    </row>
    <row r="66" spans="1:31" s="24" customFormat="1" ht="75" x14ac:dyDescent="0.3">
      <c r="A66" s="13" t="s">
        <v>59</v>
      </c>
      <c r="B66" s="14" t="s">
        <v>60</v>
      </c>
      <c r="C66" s="14" t="s">
        <v>61</v>
      </c>
      <c r="D66" s="14" t="s">
        <v>62</v>
      </c>
      <c r="E66" s="14" t="s">
        <v>63</v>
      </c>
      <c r="F66" s="14" t="s">
        <v>64</v>
      </c>
      <c r="G66" s="14" t="s">
        <v>65</v>
      </c>
      <c r="H66" s="14" t="s">
        <v>66</v>
      </c>
      <c r="I66" s="13" t="s">
        <v>67</v>
      </c>
      <c r="J66" s="13" t="s">
        <v>68</v>
      </c>
      <c r="K66" s="150" t="s">
        <v>69</v>
      </c>
      <c r="L66" s="151"/>
      <c r="M66" s="150" t="s">
        <v>113</v>
      </c>
      <c r="N66" s="151"/>
      <c r="O66" s="150" t="s">
        <v>71</v>
      </c>
      <c r="P66" s="151"/>
      <c r="Q66" s="150" t="s">
        <v>113</v>
      </c>
      <c r="R66" s="151"/>
      <c r="S66" s="150" t="s">
        <v>130</v>
      </c>
      <c r="T66" s="151"/>
      <c r="U66" s="149" t="s">
        <v>72</v>
      </c>
      <c r="V66" s="149"/>
      <c r="W66" s="149" t="s">
        <v>73</v>
      </c>
      <c r="X66" s="149"/>
      <c r="Y66" s="14" t="s">
        <v>74</v>
      </c>
      <c r="Z66" s="14" t="s">
        <v>75</v>
      </c>
      <c r="AA66" s="14" t="s">
        <v>76</v>
      </c>
      <c r="AB66" s="14" t="s">
        <v>77</v>
      </c>
      <c r="AC66" s="14" t="s">
        <v>78</v>
      </c>
      <c r="AD66" s="14" t="s">
        <v>79</v>
      </c>
      <c r="AE66" s="14" t="s">
        <v>80</v>
      </c>
    </row>
    <row r="67" spans="1:31" s="24" customFormat="1" ht="30" customHeight="1" x14ac:dyDescent="0.3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8" t="s">
        <v>81</v>
      </c>
      <c r="L67" s="18" t="s">
        <v>82</v>
      </c>
      <c r="M67" s="18" t="s">
        <v>81</v>
      </c>
      <c r="N67" s="18" t="s">
        <v>82</v>
      </c>
      <c r="O67" s="18" t="s">
        <v>81</v>
      </c>
      <c r="P67" s="18" t="s">
        <v>82</v>
      </c>
      <c r="Q67" s="18" t="s">
        <v>81</v>
      </c>
      <c r="R67" s="18" t="s">
        <v>82</v>
      </c>
      <c r="S67" s="18" t="s">
        <v>81</v>
      </c>
      <c r="T67" s="18" t="s">
        <v>82</v>
      </c>
      <c r="U67" s="18" t="s">
        <v>81</v>
      </c>
      <c r="V67" s="18" t="s">
        <v>82</v>
      </c>
      <c r="W67" s="18" t="s">
        <v>81</v>
      </c>
      <c r="X67" s="18" t="s">
        <v>82</v>
      </c>
      <c r="Y67" s="13"/>
      <c r="Z67" s="13"/>
      <c r="AA67" s="13"/>
      <c r="AB67" s="13"/>
      <c r="AC67" s="13"/>
      <c r="AD67" s="13"/>
      <c r="AE67" s="13"/>
    </row>
    <row r="68" spans="1:31" s="2" customFormat="1" ht="30" customHeight="1" x14ac:dyDescent="0.25">
      <c r="A68" s="11"/>
      <c r="B68" s="11"/>
      <c r="C68" s="11"/>
      <c r="D68" s="11"/>
      <c r="E68" s="11"/>
      <c r="F68" s="11"/>
      <c r="G68" s="11"/>
      <c r="H68" s="11"/>
      <c r="I68" s="97"/>
      <c r="J68" s="108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</row>
    <row r="69" spans="1:31" s="2" customFormat="1" ht="30" customHeight="1" x14ac:dyDescent="0.25">
      <c r="A69" s="11"/>
      <c r="B69" s="11"/>
      <c r="C69" s="11"/>
      <c r="D69" s="11"/>
      <c r="E69" s="11"/>
      <c r="F69" s="11"/>
      <c r="G69" s="11"/>
      <c r="H69" s="11"/>
      <c r="I69" s="97"/>
      <c r="J69" s="108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</row>
    <row r="70" spans="1:31" s="2" customFormat="1" ht="30" customHeight="1" x14ac:dyDescent="0.25">
      <c r="A70" s="11"/>
      <c r="B70" s="11"/>
      <c r="C70" s="11"/>
      <c r="D70" s="11"/>
      <c r="E70" s="11"/>
      <c r="F70" s="11"/>
      <c r="G70" s="11"/>
      <c r="H70" s="11"/>
      <c r="I70" s="97"/>
      <c r="J70" s="108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</row>
    <row r="71" spans="1:31" s="2" customFormat="1" ht="30" customHeight="1" x14ac:dyDescent="0.25">
      <c r="A71" s="11"/>
      <c r="B71" s="11"/>
      <c r="C71" s="11"/>
      <c r="D71" s="11"/>
      <c r="E71" s="11"/>
      <c r="F71" s="11"/>
      <c r="G71" s="11"/>
      <c r="H71" s="11"/>
      <c r="I71" s="97"/>
      <c r="J71" s="108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</row>
    <row r="72" spans="1:31" ht="31.5" x14ac:dyDescent="0.5">
      <c r="A72" s="3"/>
      <c r="B72" s="3"/>
      <c r="C72" s="4" t="s">
        <v>52</v>
      </c>
      <c r="D72" s="3"/>
      <c r="E72" s="3"/>
      <c r="F72" s="3"/>
      <c r="G72" s="3"/>
      <c r="H72" s="3"/>
      <c r="I72" s="92"/>
      <c r="J72" s="106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</row>
    <row r="73" spans="1:31" ht="30" customHeight="1" x14ac:dyDescent="0.35">
      <c r="A73" s="140" t="s">
        <v>54</v>
      </c>
      <c r="B73" s="141"/>
      <c r="C73" s="141"/>
      <c r="D73" s="140" t="s">
        <v>55</v>
      </c>
      <c r="E73" s="141"/>
      <c r="F73" s="141"/>
      <c r="G73" s="141"/>
      <c r="H73" s="145"/>
      <c r="K73" s="145" t="s">
        <v>56</v>
      </c>
      <c r="L73" s="156"/>
      <c r="M73" s="156"/>
      <c r="N73" s="156"/>
      <c r="O73" s="156"/>
      <c r="P73" s="156"/>
      <c r="Q73" s="142" t="s">
        <v>57</v>
      </c>
      <c r="R73" s="143"/>
      <c r="S73" s="143"/>
      <c r="T73" s="143"/>
      <c r="U73" s="143"/>
      <c r="V73" s="143"/>
      <c r="W73" s="143"/>
    </row>
    <row r="74" spans="1:31" s="24" customFormat="1" ht="75" x14ac:dyDescent="0.3">
      <c r="A74" s="13" t="s">
        <v>59</v>
      </c>
      <c r="B74" s="14" t="s">
        <v>60</v>
      </c>
      <c r="C74" s="14" t="s">
        <v>61</v>
      </c>
      <c r="D74" s="14" t="s">
        <v>62</v>
      </c>
      <c r="E74" s="14" t="s">
        <v>63</v>
      </c>
      <c r="F74" s="14" t="s">
        <v>64</v>
      </c>
      <c r="G74" s="14" t="s">
        <v>65</v>
      </c>
      <c r="H74" s="14" t="s">
        <v>66</v>
      </c>
      <c r="I74" s="13" t="s">
        <v>67</v>
      </c>
      <c r="J74" s="13" t="s">
        <v>68</v>
      </c>
      <c r="K74" s="152" t="s">
        <v>133</v>
      </c>
      <c r="L74" s="151"/>
      <c r="M74" s="150" t="s">
        <v>134</v>
      </c>
      <c r="N74" s="151"/>
      <c r="O74" s="149" t="s">
        <v>73</v>
      </c>
      <c r="P74" s="149"/>
      <c r="Q74" s="14" t="s">
        <v>74</v>
      </c>
      <c r="R74" s="14" t="s">
        <v>75</v>
      </c>
      <c r="S74" s="14" t="s">
        <v>76</v>
      </c>
      <c r="T74" s="14" t="s">
        <v>77</v>
      </c>
      <c r="U74" s="14" t="s">
        <v>78</v>
      </c>
      <c r="V74" s="14" t="s">
        <v>79</v>
      </c>
      <c r="W74" s="14" t="s">
        <v>80</v>
      </c>
    </row>
    <row r="75" spans="1:31" s="24" customFormat="1" ht="30" customHeight="1" x14ac:dyDescent="0.3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8" t="s">
        <v>81</v>
      </c>
      <c r="L75" s="18" t="s">
        <v>82</v>
      </c>
      <c r="M75" s="18" t="s">
        <v>81</v>
      </c>
      <c r="N75" s="18" t="s">
        <v>82</v>
      </c>
      <c r="O75" s="18" t="s">
        <v>81</v>
      </c>
      <c r="P75" s="18" t="s">
        <v>82</v>
      </c>
      <c r="Q75" s="13"/>
      <c r="R75" s="13"/>
      <c r="S75" s="13"/>
      <c r="T75" s="13"/>
      <c r="U75" s="13"/>
      <c r="V75" s="13"/>
      <c r="W75" s="13"/>
    </row>
    <row r="76" spans="1:31" s="2" customFormat="1" ht="30" customHeight="1" x14ac:dyDescent="0.25">
      <c r="A76" s="11"/>
      <c r="B76" s="11"/>
      <c r="C76" s="11"/>
      <c r="D76" s="11"/>
      <c r="E76" s="11"/>
      <c r="F76" s="11"/>
      <c r="G76" s="11"/>
      <c r="H76" s="11"/>
      <c r="I76" s="97"/>
      <c r="J76" s="108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</row>
    <row r="77" spans="1:31" s="2" customFormat="1" ht="30" customHeight="1" x14ac:dyDescent="0.25">
      <c r="A77" s="11"/>
      <c r="B77" s="11"/>
      <c r="C77" s="11"/>
      <c r="D77" s="11"/>
      <c r="E77" s="11"/>
      <c r="F77" s="11"/>
      <c r="G77" s="11"/>
      <c r="H77" s="11"/>
      <c r="I77" s="97"/>
      <c r="J77" s="108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</row>
    <row r="78" spans="1:31" s="2" customFormat="1" ht="30" customHeight="1" x14ac:dyDescent="0.25">
      <c r="A78" s="11"/>
      <c r="B78" s="11"/>
      <c r="C78" s="11"/>
      <c r="D78" s="11"/>
      <c r="E78" s="11"/>
      <c r="F78" s="11"/>
      <c r="G78" s="11"/>
      <c r="H78" s="11"/>
      <c r="I78" s="97"/>
      <c r="J78" s="108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</row>
    <row r="79" spans="1:31" s="2" customFormat="1" ht="30" customHeight="1" x14ac:dyDescent="0.25">
      <c r="A79" s="11"/>
      <c r="B79" s="11"/>
      <c r="C79" s="11"/>
      <c r="D79" s="11"/>
      <c r="E79" s="11"/>
      <c r="F79" s="11"/>
      <c r="G79" s="11"/>
      <c r="H79" s="11"/>
      <c r="I79" s="97"/>
      <c r="J79" s="108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</row>
    <row r="80" spans="1:31" ht="31.5" x14ac:dyDescent="0.5">
      <c r="A80" s="3"/>
      <c r="B80" s="3"/>
      <c r="C80" s="4" t="s">
        <v>135</v>
      </c>
      <c r="D80" s="3"/>
      <c r="E80" s="3"/>
      <c r="F80" s="3"/>
      <c r="G80" s="3"/>
      <c r="H80" s="3"/>
      <c r="I80" s="92"/>
      <c r="J80" s="106"/>
      <c r="K80" s="3"/>
      <c r="L80" s="3"/>
      <c r="M80" s="3"/>
      <c r="N80" s="3"/>
      <c r="O80" s="3"/>
      <c r="P80" s="3"/>
      <c r="Q80" s="3"/>
      <c r="R80" s="3"/>
      <c r="S80" s="3"/>
    </row>
    <row r="81" spans="1:19" ht="30" customHeight="1" x14ac:dyDescent="0.35">
      <c r="A81" s="140" t="s">
        <v>54</v>
      </c>
      <c r="B81" s="141"/>
      <c r="C81" s="141"/>
      <c r="D81" s="140" t="s">
        <v>55</v>
      </c>
      <c r="E81" s="141"/>
      <c r="F81" s="141"/>
      <c r="G81" s="141"/>
      <c r="H81" s="145"/>
      <c r="K81" s="142" t="s">
        <v>56</v>
      </c>
      <c r="L81" s="143"/>
      <c r="M81" s="142" t="s">
        <v>57</v>
      </c>
      <c r="N81" s="143"/>
      <c r="O81" s="143"/>
      <c r="P81" s="143"/>
      <c r="Q81" s="143"/>
      <c r="R81" s="143"/>
      <c r="S81" s="143"/>
    </row>
    <row r="82" spans="1:19" s="24" customFormat="1" ht="56.25" customHeight="1" x14ac:dyDescent="0.3">
      <c r="A82" s="13" t="s">
        <v>59</v>
      </c>
      <c r="B82" s="14" t="s">
        <v>60</v>
      </c>
      <c r="C82" s="14" t="s">
        <v>61</v>
      </c>
      <c r="D82" s="14" t="s">
        <v>62</v>
      </c>
      <c r="E82" s="14" t="s">
        <v>63</v>
      </c>
      <c r="F82" s="14" t="s">
        <v>64</v>
      </c>
      <c r="G82" s="14" t="s">
        <v>65</v>
      </c>
      <c r="H82" s="14" t="s">
        <v>66</v>
      </c>
      <c r="I82" s="13" t="s">
        <v>67</v>
      </c>
      <c r="J82" s="13" t="s">
        <v>68</v>
      </c>
      <c r="K82" s="149" t="s">
        <v>136</v>
      </c>
      <c r="L82" s="149"/>
      <c r="M82" s="14" t="s">
        <v>74</v>
      </c>
      <c r="N82" s="14" t="s">
        <v>75</v>
      </c>
      <c r="O82" s="14" t="s">
        <v>76</v>
      </c>
      <c r="P82" s="14" t="s">
        <v>77</v>
      </c>
      <c r="Q82" s="14" t="s">
        <v>78</v>
      </c>
      <c r="R82" s="14" t="s">
        <v>79</v>
      </c>
      <c r="S82" s="14" t="s">
        <v>80</v>
      </c>
    </row>
    <row r="83" spans="1:19" s="24" customFormat="1" ht="30" customHeight="1" x14ac:dyDescent="0.3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8" t="s">
        <v>81</v>
      </c>
      <c r="L83" s="18" t="s">
        <v>82</v>
      </c>
      <c r="M83" s="14"/>
      <c r="N83" s="14"/>
      <c r="O83" s="14"/>
      <c r="P83" s="14"/>
      <c r="Q83" s="14"/>
      <c r="R83" s="14"/>
      <c r="S83" s="14"/>
    </row>
    <row r="84" spans="1:19" s="2" customFormat="1" ht="30" customHeight="1" x14ac:dyDescent="0.25">
      <c r="A84" s="11"/>
      <c r="B84" s="11"/>
      <c r="C84" s="11"/>
      <c r="D84" s="11"/>
      <c r="E84" s="11"/>
      <c r="F84" s="11"/>
      <c r="G84" s="11"/>
      <c r="H84" s="11"/>
      <c r="I84" s="97"/>
      <c r="J84" s="108"/>
      <c r="K84" s="11"/>
      <c r="L84" s="11"/>
      <c r="M84" s="11"/>
      <c r="N84" s="11"/>
      <c r="O84" s="11"/>
      <c r="P84" s="11"/>
      <c r="Q84" s="11"/>
      <c r="R84" s="11"/>
      <c r="S84" s="11"/>
    </row>
    <row r="85" spans="1:19" s="2" customFormat="1" ht="30" customHeight="1" x14ac:dyDescent="0.25">
      <c r="A85" s="11"/>
      <c r="B85" s="11"/>
      <c r="C85" s="11"/>
      <c r="D85" s="11"/>
      <c r="E85" s="11"/>
      <c r="F85" s="11"/>
      <c r="G85" s="11"/>
      <c r="H85" s="11"/>
      <c r="I85" s="97"/>
      <c r="J85" s="108"/>
      <c r="K85" s="11"/>
      <c r="L85" s="11"/>
      <c r="M85" s="11"/>
      <c r="N85" s="11"/>
      <c r="O85" s="11"/>
      <c r="P85" s="11"/>
      <c r="Q85" s="11"/>
      <c r="R85" s="11"/>
      <c r="S85" s="11"/>
    </row>
    <row r="86" spans="1:19" s="2" customFormat="1" ht="30" customHeight="1" x14ac:dyDescent="0.25">
      <c r="A86" s="11"/>
      <c r="B86" s="11"/>
      <c r="C86" s="11"/>
      <c r="D86" s="11"/>
      <c r="E86" s="11"/>
      <c r="F86" s="11"/>
      <c r="G86" s="11"/>
      <c r="H86" s="11"/>
      <c r="I86" s="97"/>
      <c r="J86" s="108"/>
      <c r="K86" s="11"/>
      <c r="L86" s="11"/>
      <c r="M86" s="11"/>
      <c r="N86" s="11"/>
      <c r="O86" s="11"/>
      <c r="P86" s="11"/>
      <c r="Q86" s="11"/>
      <c r="R86" s="11"/>
      <c r="S86" s="11"/>
    </row>
    <row r="87" spans="1:19" s="2" customFormat="1" ht="30" customHeight="1" x14ac:dyDescent="0.25">
      <c r="A87" s="11"/>
      <c r="B87" s="11"/>
      <c r="C87" s="11"/>
      <c r="D87" s="11"/>
      <c r="E87" s="11"/>
      <c r="F87" s="11"/>
      <c r="G87" s="11"/>
      <c r="H87" s="11"/>
      <c r="I87" s="97"/>
      <c r="J87" s="108"/>
      <c r="K87" s="11"/>
      <c r="L87" s="11"/>
      <c r="M87" s="11"/>
      <c r="N87" s="11"/>
      <c r="O87" s="11"/>
      <c r="P87" s="11"/>
      <c r="Q87" s="11"/>
      <c r="R87" s="11"/>
      <c r="S87" s="11"/>
    </row>
    <row r="88" spans="1:19" s="2" customFormat="1" ht="30" customHeight="1" x14ac:dyDescent="0.25">
      <c r="A88" s="11"/>
      <c r="B88" s="11"/>
      <c r="C88" s="11"/>
      <c r="D88" s="11"/>
      <c r="E88" s="11"/>
      <c r="F88" s="11"/>
      <c r="G88" s="11"/>
      <c r="H88" s="11"/>
      <c r="I88" s="97"/>
      <c r="J88" s="108"/>
      <c r="K88" s="11"/>
      <c r="L88" s="11"/>
      <c r="M88" s="11"/>
      <c r="N88" s="11"/>
      <c r="O88" s="11"/>
      <c r="P88" s="11"/>
      <c r="Q88" s="11"/>
      <c r="R88" s="11"/>
      <c r="S88" s="11"/>
    </row>
    <row r="89" spans="1:19" s="2" customFormat="1" ht="30" customHeight="1" x14ac:dyDescent="0.25">
      <c r="A89" s="11"/>
      <c r="B89" s="11"/>
      <c r="C89" s="11"/>
      <c r="D89" s="11"/>
      <c r="E89" s="11"/>
      <c r="F89" s="11"/>
      <c r="G89" s="11"/>
      <c r="H89" s="11"/>
      <c r="I89" s="97"/>
      <c r="J89" s="108"/>
      <c r="K89" s="11"/>
      <c r="L89" s="11"/>
      <c r="M89" s="11"/>
      <c r="N89" s="11"/>
      <c r="O89" s="11"/>
      <c r="P89" s="11"/>
      <c r="Q89" s="11"/>
      <c r="R89" s="11"/>
      <c r="S89" s="11"/>
    </row>
    <row r="90" spans="1:19" s="2" customFormat="1" ht="30" customHeight="1" x14ac:dyDescent="0.25">
      <c r="A90" s="11"/>
      <c r="B90" s="11"/>
      <c r="C90" s="11"/>
      <c r="D90" s="11"/>
      <c r="E90" s="11"/>
      <c r="F90" s="11"/>
      <c r="G90" s="11"/>
      <c r="H90" s="11"/>
      <c r="I90" s="97"/>
      <c r="J90" s="108"/>
      <c r="K90" s="11"/>
      <c r="L90" s="11"/>
      <c r="M90" s="11"/>
      <c r="N90" s="11"/>
      <c r="O90" s="11"/>
      <c r="P90" s="11"/>
      <c r="Q90" s="11"/>
      <c r="R90" s="11"/>
      <c r="S90" s="11"/>
    </row>
    <row r="91" spans="1:19" s="2" customFormat="1" x14ac:dyDescent="0.25">
      <c r="I91" s="98"/>
      <c r="J91" s="107"/>
    </row>
    <row r="92" spans="1:19" s="2" customFormat="1" x14ac:dyDescent="0.25">
      <c r="I92" s="98"/>
      <c r="J92" s="107"/>
    </row>
    <row r="93" spans="1:19" s="2" customFormat="1" x14ac:dyDescent="0.25">
      <c r="I93" s="98"/>
      <c r="J93" s="107"/>
    </row>
    <row r="94" spans="1:19" s="2" customFormat="1" x14ac:dyDescent="0.25">
      <c r="I94" s="98"/>
      <c r="J94" s="107"/>
    </row>
    <row r="95" spans="1:19" s="2" customFormat="1" x14ac:dyDescent="0.25">
      <c r="I95" s="98"/>
      <c r="J95" s="107"/>
    </row>
    <row r="96" spans="1:19" s="2" customFormat="1" x14ac:dyDescent="0.25">
      <c r="I96" s="98"/>
      <c r="J96" s="107"/>
    </row>
    <row r="97" spans="9:10" s="2" customFormat="1" x14ac:dyDescent="0.25">
      <c r="I97" s="98"/>
      <c r="J97" s="107"/>
    </row>
    <row r="98" spans="9:10" s="2" customFormat="1" x14ac:dyDescent="0.25">
      <c r="I98" s="98"/>
      <c r="J98" s="107"/>
    </row>
    <row r="99" spans="9:10" s="2" customFormat="1" x14ac:dyDescent="0.25">
      <c r="I99" s="98"/>
      <c r="J99" s="107"/>
    </row>
    <row r="100" spans="9:10" s="2" customFormat="1" x14ac:dyDescent="0.25">
      <c r="I100" s="98"/>
      <c r="J100" s="107"/>
    </row>
    <row r="101" spans="9:10" s="2" customFormat="1" x14ac:dyDescent="0.25">
      <c r="I101" s="98"/>
      <c r="J101" s="107"/>
    </row>
    <row r="102" spans="9:10" s="2" customFormat="1" x14ac:dyDescent="0.25">
      <c r="I102" s="98"/>
      <c r="J102" s="107"/>
    </row>
    <row r="103" spans="9:10" s="2" customFormat="1" x14ac:dyDescent="0.25">
      <c r="I103" s="98"/>
      <c r="J103" s="107"/>
    </row>
    <row r="104" spans="9:10" s="2" customFormat="1" x14ac:dyDescent="0.25">
      <c r="I104" s="98"/>
      <c r="J104" s="107"/>
    </row>
    <row r="105" spans="9:10" s="2" customFormat="1" x14ac:dyDescent="0.25">
      <c r="I105" s="98"/>
      <c r="J105" s="107"/>
    </row>
    <row r="106" spans="9:10" s="2" customFormat="1" x14ac:dyDescent="0.25">
      <c r="I106" s="98"/>
      <c r="J106" s="107"/>
    </row>
    <row r="107" spans="9:10" s="2" customFormat="1" x14ac:dyDescent="0.25">
      <c r="I107" s="98"/>
      <c r="J107" s="107"/>
    </row>
    <row r="108" spans="9:10" s="2" customFormat="1" x14ac:dyDescent="0.25">
      <c r="I108" s="98"/>
      <c r="J108" s="107"/>
    </row>
    <row r="109" spans="9:10" s="2" customFormat="1" x14ac:dyDescent="0.25">
      <c r="I109" s="98"/>
      <c r="J109" s="107"/>
    </row>
    <row r="110" spans="9:10" s="2" customFormat="1" x14ac:dyDescent="0.25">
      <c r="I110" s="98"/>
      <c r="J110" s="107"/>
    </row>
    <row r="111" spans="9:10" s="2" customFormat="1" x14ac:dyDescent="0.25">
      <c r="I111" s="98"/>
      <c r="J111" s="107"/>
    </row>
    <row r="112" spans="9:10" s="2" customFormat="1" x14ac:dyDescent="0.25">
      <c r="I112" s="98"/>
      <c r="J112" s="107"/>
    </row>
    <row r="113" spans="9:10" s="2" customFormat="1" x14ac:dyDescent="0.25">
      <c r="I113" s="98"/>
      <c r="J113" s="107"/>
    </row>
    <row r="114" spans="9:10" s="2" customFormat="1" x14ac:dyDescent="0.25">
      <c r="I114" s="98"/>
      <c r="J114" s="107"/>
    </row>
    <row r="115" spans="9:10" s="2" customFormat="1" x14ac:dyDescent="0.25">
      <c r="I115" s="98"/>
      <c r="J115" s="107"/>
    </row>
    <row r="116" spans="9:10" s="2" customFormat="1" x14ac:dyDescent="0.25">
      <c r="I116" s="98"/>
      <c r="J116" s="107"/>
    </row>
    <row r="117" spans="9:10" s="2" customFormat="1" x14ac:dyDescent="0.25">
      <c r="I117" s="98"/>
      <c r="J117" s="107"/>
    </row>
    <row r="118" spans="9:10" s="2" customFormat="1" x14ac:dyDescent="0.25">
      <c r="I118" s="98"/>
      <c r="J118" s="107"/>
    </row>
    <row r="119" spans="9:10" s="2" customFormat="1" x14ac:dyDescent="0.25">
      <c r="I119" s="98"/>
      <c r="J119" s="107"/>
    </row>
    <row r="120" spans="9:10" s="2" customFormat="1" x14ac:dyDescent="0.25">
      <c r="I120" s="98"/>
      <c r="J120" s="107"/>
    </row>
    <row r="121" spans="9:10" s="2" customFormat="1" x14ac:dyDescent="0.25">
      <c r="I121" s="98"/>
      <c r="J121" s="107"/>
    </row>
    <row r="122" spans="9:10" s="2" customFormat="1" x14ac:dyDescent="0.25">
      <c r="I122" s="98"/>
      <c r="J122" s="107"/>
    </row>
    <row r="123" spans="9:10" s="2" customFormat="1" x14ac:dyDescent="0.25">
      <c r="I123" s="98"/>
      <c r="J123" s="107"/>
    </row>
    <row r="124" spans="9:10" s="2" customFormat="1" x14ac:dyDescent="0.25">
      <c r="I124" s="98"/>
      <c r="J124" s="107"/>
    </row>
    <row r="125" spans="9:10" s="2" customFormat="1" x14ac:dyDescent="0.25">
      <c r="I125" s="98"/>
      <c r="J125" s="107"/>
    </row>
    <row r="126" spans="9:10" s="2" customFormat="1" x14ac:dyDescent="0.25">
      <c r="I126" s="98"/>
      <c r="J126" s="107"/>
    </row>
    <row r="127" spans="9:10" s="2" customFormat="1" x14ac:dyDescent="0.25">
      <c r="I127" s="98"/>
      <c r="J127" s="107"/>
    </row>
    <row r="128" spans="9:10" s="2" customFormat="1" x14ac:dyDescent="0.25">
      <c r="I128" s="98"/>
      <c r="J128" s="107"/>
    </row>
    <row r="129" spans="9:10" s="2" customFormat="1" x14ac:dyDescent="0.25">
      <c r="I129" s="98"/>
      <c r="J129" s="107"/>
    </row>
    <row r="130" spans="9:10" s="2" customFormat="1" x14ac:dyDescent="0.25">
      <c r="I130" s="98"/>
      <c r="J130" s="107"/>
    </row>
    <row r="131" spans="9:10" s="2" customFormat="1" x14ac:dyDescent="0.25">
      <c r="I131" s="98"/>
      <c r="J131" s="107"/>
    </row>
    <row r="132" spans="9:10" s="2" customFormat="1" x14ac:dyDescent="0.25">
      <c r="I132" s="98"/>
      <c r="J132" s="107"/>
    </row>
    <row r="133" spans="9:10" s="2" customFormat="1" x14ac:dyDescent="0.25">
      <c r="I133" s="98"/>
      <c r="J133" s="107"/>
    </row>
    <row r="134" spans="9:10" s="2" customFormat="1" x14ac:dyDescent="0.25">
      <c r="I134" s="98"/>
      <c r="J134" s="107"/>
    </row>
    <row r="135" spans="9:10" s="2" customFormat="1" x14ac:dyDescent="0.25">
      <c r="I135" s="98"/>
      <c r="J135" s="107"/>
    </row>
    <row r="136" spans="9:10" s="2" customFormat="1" x14ac:dyDescent="0.25">
      <c r="I136" s="98"/>
      <c r="J136" s="107"/>
    </row>
    <row r="137" spans="9:10" s="2" customFormat="1" x14ac:dyDescent="0.25">
      <c r="I137" s="98"/>
      <c r="J137" s="107"/>
    </row>
    <row r="138" spans="9:10" s="2" customFormat="1" x14ac:dyDescent="0.25">
      <c r="I138" s="98"/>
      <c r="J138" s="107"/>
    </row>
    <row r="139" spans="9:10" s="2" customFormat="1" x14ac:dyDescent="0.25">
      <c r="I139" s="98"/>
      <c r="J139" s="107"/>
    </row>
    <row r="140" spans="9:10" s="2" customFormat="1" x14ac:dyDescent="0.25">
      <c r="I140" s="98"/>
      <c r="J140" s="107"/>
    </row>
    <row r="141" spans="9:10" s="2" customFormat="1" x14ac:dyDescent="0.25">
      <c r="I141" s="98"/>
      <c r="J141" s="107"/>
    </row>
    <row r="142" spans="9:10" s="2" customFormat="1" x14ac:dyDescent="0.25">
      <c r="I142" s="98"/>
      <c r="J142" s="107"/>
    </row>
    <row r="143" spans="9:10" s="2" customFormat="1" x14ac:dyDescent="0.25">
      <c r="I143" s="98"/>
      <c r="J143" s="107"/>
    </row>
    <row r="144" spans="9:10" s="2" customFormat="1" x14ac:dyDescent="0.25">
      <c r="I144" s="98"/>
      <c r="J144" s="107"/>
    </row>
    <row r="145" spans="9:10" s="2" customFormat="1" x14ac:dyDescent="0.25">
      <c r="I145" s="98"/>
      <c r="J145" s="107"/>
    </row>
    <row r="146" spans="9:10" s="2" customFormat="1" x14ac:dyDescent="0.25">
      <c r="I146" s="98"/>
      <c r="J146" s="107"/>
    </row>
    <row r="147" spans="9:10" s="2" customFormat="1" x14ac:dyDescent="0.25">
      <c r="I147" s="98"/>
      <c r="J147" s="107"/>
    </row>
    <row r="148" spans="9:10" s="2" customFormat="1" x14ac:dyDescent="0.25">
      <c r="I148" s="98"/>
      <c r="J148" s="107"/>
    </row>
    <row r="149" spans="9:10" s="2" customFormat="1" x14ac:dyDescent="0.25">
      <c r="I149" s="98"/>
      <c r="J149" s="107"/>
    </row>
    <row r="150" spans="9:10" s="2" customFormat="1" x14ac:dyDescent="0.25">
      <c r="I150" s="98"/>
      <c r="J150" s="107"/>
    </row>
    <row r="151" spans="9:10" s="2" customFormat="1" x14ac:dyDescent="0.25">
      <c r="I151" s="98"/>
      <c r="J151" s="107"/>
    </row>
    <row r="152" spans="9:10" s="2" customFormat="1" x14ac:dyDescent="0.25">
      <c r="I152" s="98"/>
      <c r="J152" s="107"/>
    </row>
    <row r="153" spans="9:10" s="2" customFormat="1" x14ac:dyDescent="0.25">
      <c r="I153" s="98"/>
      <c r="J153" s="107"/>
    </row>
    <row r="154" spans="9:10" s="2" customFormat="1" x14ac:dyDescent="0.25">
      <c r="I154" s="98"/>
      <c r="J154" s="107"/>
    </row>
    <row r="155" spans="9:10" s="2" customFormat="1" x14ac:dyDescent="0.25">
      <c r="I155" s="98"/>
      <c r="J155" s="107"/>
    </row>
    <row r="156" spans="9:10" s="2" customFormat="1" x14ac:dyDescent="0.25">
      <c r="I156" s="98"/>
      <c r="J156" s="107"/>
    </row>
    <row r="157" spans="9:10" s="2" customFormat="1" x14ac:dyDescent="0.25">
      <c r="I157" s="98"/>
      <c r="J157" s="107"/>
    </row>
    <row r="158" spans="9:10" s="2" customFormat="1" x14ac:dyDescent="0.25">
      <c r="I158" s="98"/>
      <c r="J158" s="107"/>
    </row>
    <row r="159" spans="9:10" s="2" customFormat="1" x14ac:dyDescent="0.25">
      <c r="I159" s="98"/>
      <c r="J159" s="107"/>
    </row>
    <row r="160" spans="9:10" s="2" customFormat="1" x14ac:dyDescent="0.25">
      <c r="I160" s="98"/>
      <c r="J160" s="107"/>
    </row>
    <row r="161" spans="9:10" s="2" customFormat="1" x14ac:dyDescent="0.25">
      <c r="I161" s="98"/>
      <c r="J161" s="107"/>
    </row>
    <row r="162" spans="9:10" s="2" customFormat="1" x14ac:dyDescent="0.25">
      <c r="I162" s="98"/>
      <c r="J162" s="107"/>
    </row>
    <row r="163" spans="9:10" s="2" customFormat="1" x14ac:dyDescent="0.25">
      <c r="I163" s="98"/>
      <c r="J163" s="107"/>
    </row>
    <row r="164" spans="9:10" s="2" customFormat="1" x14ac:dyDescent="0.25">
      <c r="I164" s="98"/>
      <c r="J164" s="107"/>
    </row>
    <row r="165" spans="9:10" s="2" customFormat="1" x14ac:dyDescent="0.25">
      <c r="I165" s="98"/>
      <c r="J165" s="107"/>
    </row>
    <row r="166" spans="9:10" s="2" customFormat="1" x14ac:dyDescent="0.25">
      <c r="I166" s="98"/>
      <c r="J166" s="107"/>
    </row>
    <row r="167" spans="9:10" s="2" customFormat="1" x14ac:dyDescent="0.25">
      <c r="I167" s="98"/>
      <c r="J167" s="107"/>
    </row>
    <row r="168" spans="9:10" s="2" customFormat="1" x14ac:dyDescent="0.25">
      <c r="I168" s="98"/>
      <c r="J168" s="107"/>
    </row>
    <row r="169" spans="9:10" s="2" customFormat="1" x14ac:dyDescent="0.25">
      <c r="I169" s="98"/>
      <c r="J169" s="107"/>
    </row>
    <row r="170" spans="9:10" s="2" customFormat="1" x14ac:dyDescent="0.25">
      <c r="I170" s="98"/>
      <c r="J170" s="107"/>
    </row>
    <row r="171" spans="9:10" s="2" customFormat="1" x14ac:dyDescent="0.25">
      <c r="I171" s="98"/>
      <c r="J171" s="107"/>
    </row>
    <row r="172" spans="9:10" s="2" customFormat="1" x14ac:dyDescent="0.25">
      <c r="I172" s="98"/>
      <c r="J172" s="107"/>
    </row>
    <row r="173" spans="9:10" s="2" customFormat="1" x14ac:dyDescent="0.25">
      <c r="I173" s="98"/>
      <c r="J173" s="107"/>
    </row>
    <row r="174" spans="9:10" s="2" customFormat="1" x14ac:dyDescent="0.25">
      <c r="I174" s="98"/>
      <c r="J174" s="107"/>
    </row>
    <row r="175" spans="9:10" s="2" customFormat="1" x14ac:dyDescent="0.25">
      <c r="I175" s="98"/>
      <c r="J175" s="107"/>
    </row>
    <row r="176" spans="9:10" s="2" customFormat="1" x14ac:dyDescent="0.25">
      <c r="I176" s="98"/>
      <c r="J176" s="107"/>
    </row>
    <row r="177" spans="9:10" s="2" customFormat="1" x14ac:dyDescent="0.25">
      <c r="I177" s="98"/>
      <c r="J177" s="107"/>
    </row>
    <row r="178" spans="9:10" s="2" customFormat="1" x14ac:dyDescent="0.25">
      <c r="I178" s="98"/>
      <c r="J178" s="107"/>
    </row>
    <row r="179" spans="9:10" s="2" customFormat="1" x14ac:dyDescent="0.25">
      <c r="I179" s="98"/>
      <c r="J179" s="107"/>
    </row>
    <row r="180" spans="9:10" s="2" customFormat="1" x14ac:dyDescent="0.25">
      <c r="I180" s="98"/>
      <c r="J180" s="107"/>
    </row>
    <row r="181" spans="9:10" s="2" customFormat="1" x14ac:dyDescent="0.25">
      <c r="I181" s="98"/>
      <c r="J181" s="107"/>
    </row>
    <row r="182" spans="9:10" s="2" customFormat="1" x14ac:dyDescent="0.25">
      <c r="I182" s="98"/>
      <c r="J182" s="107"/>
    </row>
    <row r="183" spans="9:10" s="2" customFormat="1" x14ac:dyDescent="0.25">
      <c r="I183" s="98"/>
      <c r="J183" s="107"/>
    </row>
    <row r="184" spans="9:10" s="2" customFormat="1" x14ac:dyDescent="0.25">
      <c r="I184" s="98"/>
      <c r="J184" s="107"/>
    </row>
    <row r="185" spans="9:10" s="2" customFormat="1" x14ac:dyDescent="0.25">
      <c r="I185" s="98"/>
      <c r="J185" s="107"/>
    </row>
    <row r="186" spans="9:10" s="2" customFormat="1" x14ac:dyDescent="0.25">
      <c r="I186" s="98"/>
      <c r="J186" s="107"/>
    </row>
    <row r="187" spans="9:10" s="2" customFormat="1" x14ac:dyDescent="0.25">
      <c r="I187" s="98"/>
      <c r="J187" s="107"/>
    </row>
    <row r="188" spans="9:10" s="2" customFormat="1" x14ac:dyDescent="0.25">
      <c r="I188" s="98"/>
      <c r="J188" s="107"/>
    </row>
    <row r="189" spans="9:10" s="2" customFormat="1" x14ac:dyDescent="0.25">
      <c r="I189" s="98"/>
      <c r="J189" s="107"/>
    </row>
    <row r="190" spans="9:10" s="2" customFormat="1" x14ac:dyDescent="0.25">
      <c r="I190" s="98"/>
      <c r="J190" s="107"/>
    </row>
    <row r="191" spans="9:10" s="2" customFormat="1" x14ac:dyDescent="0.25">
      <c r="I191" s="98"/>
      <c r="J191" s="107"/>
    </row>
    <row r="192" spans="9:10" s="2" customFormat="1" x14ac:dyDescent="0.25">
      <c r="I192" s="98"/>
      <c r="J192" s="107"/>
    </row>
    <row r="193" spans="9:10" s="2" customFormat="1" x14ac:dyDescent="0.25">
      <c r="I193" s="98"/>
      <c r="J193" s="107"/>
    </row>
    <row r="194" spans="9:10" s="2" customFormat="1" x14ac:dyDescent="0.25">
      <c r="I194" s="98"/>
      <c r="J194" s="107"/>
    </row>
    <row r="195" spans="9:10" s="2" customFormat="1" x14ac:dyDescent="0.25">
      <c r="I195" s="98"/>
      <c r="J195" s="107"/>
    </row>
    <row r="196" spans="9:10" s="2" customFormat="1" x14ac:dyDescent="0.25">
      <c r="I196" s="98"/>
      <c r="J196" s="107"/>
    </row>
    <row r="197" spans="9:10" s="2" customFormat="1" x14ac:dyDescent="0.25">
      <c r="I197" s="98"/>
      <c r="J197" s="107"/>
    </row>
    <row r="198" spans="9:10" s="2" customFormat="1" x14ac:dyDescent="0.25">
      <c r="I198" s="98"/>
      <c r="J198" s="107"/>
    </row>
    <row r="199" spans="9:10" s="2" customFormat="1" x14ac:dyDescent="0.25">
      <c r="I199" s="98"/>
      <c r="J199" s="107"/>
    </row>
    <row r="200" spans="9:10" s="2" customFormat="1" x14ac:dyDescent="0.25">
      <c r="I200" s="98"/>
      <c r="J200" s="107"/>
    </row>
    <row r="201" spans="9:10" s="2" customFormat="1" x14ac:dyDescent="0.25">
      <c r="I201" s="98"/>
      <c r="J201" s="107"/>
    </row>
    <row r="202" spans="9:10" s="2" customFormat="1" x14ac:dyDescent="0.25">
      <c r="I202" s="98"/>
      <c r="J202" s="107"/>
    </row>
    <row r="203" spans="9:10" s="2" customFormat="1" x14ac:dyDescent="0.25">
      <c r="I203" s="98"/>
      <c r="J203" s="107"/>
    </row>
    <row r="204" spans="9:10" s="2" customFormat="1" x14ac:dyDescent="0.25">
      <c r="I204" s="98"/>
      <c r="J204" s="107"/>
    </row>
    <row r="205" spans="9:10" s="2" customFormat="1" x14ac:dyDescent="0.25">
      <c r="I205" s="98"/>
      <c r="J205" s="107"/>
    </row>
    <row r="206" spans="9:10" s="2" customFormat="1" x14ac:dyDescent="0.25">
      <c r="I206" s="98"/>
      <c r="J206" s="107"/>
    </row>
    <row r="207" spans="9:10" s="2" customFormat="1" x14ac:dyDescent="0.25">
      <c r="I207" s="98"/>
      <c r="J207" s="107"/>
    </row>
    <row r="208" spans="9:10" s="2" customFormat="1" x14ac:dyDescent="0.25">
      <c r="I208" s="98"/>
      <c r="J208" s="107"/>
    </row>
    <row r="209" spans="9:10" s="2" customFormat="1" x14ac:dyDescent="0.25">
      <c r="I209" s="98"/>
      <c r="J209" s="107"/>
    </row>
    <row r="210" spans="9:10" s="2" customFormat="1" x14ac:dyDescent="0.25">
      <c r="I210" s="98"/>
      <c r="J210" s="107"/>
    </row>
    <row r="211" spans="9:10" s="2" customFormat="1" x14ac:dyDescent="0.25">
      <c r="I211" s="98"/>
      <c r="J211" s="107"/>
    </row>
    <row r="212" spans="9:10" s="2" customFormat="1" x14ac:dyDescent="0.25">
      <c r="I212" s="98"/>
      <c r="J212" s="107"/>
    </row>
    <row r="213" spans="9:10" s="2" customFormat="1" x14ac:dyDescent="0.25">
      <c r="I213" s="98"/>
      <c r="J213" s="107"/>
    </row>
    <row r="214" spans="9:10" s="2" customFormat="1" x14ac:dyDescent="0.25">
      <c r="I214" s="98"/>
      <c r="J214" s="107"/>
    </row>
    <row r="215" spans="9:10" s="2" customFormat="1" x14ac:dyDescent="0.25">
      <c r="I215" s="98"/>
      <c r="J215" s="107"/>
    </row>
    <row r="216" spans="9:10" s="2" customFormat="1" x14ac:dyDescent="0.25">
      <c r="I216" s="98"/>
      <c r="J216" s="107"/>
    </row>
    <row r="217" spans="9:10" s="2" customFormat="1" x14ac:dyDescent="0.25">
      <c r="I217" s="98"/>
      <c r="J217" s="107"/>
    </row>
    <row r="218" spans="9:10" s="2" customFormat="1" x14ac:dyDescent="0.25">
      <c r="I218" s="98"/>
      <c r="J218" s="107"/>
    </row>
    <row r="219" spans="9:10" s="2" customFormat="1" x14ac:dyDescent="0.25">
      <c r="I219" s="98"/>
      <c r="J219" s="107"/>
    </row>
    <row r="220" spans="9:10" s="2" customFormat="1" x14ac:dyDescent="0.25">
      <c r="I220" s="98"/>
      <c r="J220" s="107"/>
    </row>
    <row r="221" spans="9:10" s="2" customFormat="1" x14ac:dyDescent="0.25">
      <c r="I221" s="98"/>
      <c r="J221" s="107"/>
    </row>
    <row r="222" spans="9:10" s="2" customFormat="1" x14ac:dyDescent="0.25">
      <c r="I222" s="98"/>
      <c r="J222" s="107"/>
    </row>
    <row r="223" spans="9:10" s="2" customFormat="1" x14ac:dyDescent="0.25">
      <c r="I223" s="98"/>
      <c r="J223" s="107"/>
    </row>
    <row r="224" spans="9:10" s="2" customFormat="1" x14ac:dyDescent="0.25">
      <c r="I224" s="98"/>
      <c r="J224" s="107"/>
    </row>
    <row r="225" spans="9:10" s="2" customFormat="1" x14ac:dyDescent="0.25">
      <c r="I225" s="98"/>
      <c r="J225" s="107"/>
    </row>
    <row r="226" spans="9:10" s="2" customFormat="1" x14ac:dyDescent="0.25">
      <c r="I226" s="98"/>
      <c r="J226" s="107"/>
    </row>
    <row r="227" spans="9:10" s="2" customFormat="1" x14ac:dyDescent="0.25">
      <c r="I227" s="98"/>
      <c r="J227" s="107"/>
    </row>
    <row r="228" spans="9:10" s="2" customFormat="1" x14ac:dyDescent="0.25">
      <c r="I228" s="98"/>
      <c r="J228" s="107"/>
    </row>
    <row r="229" spans="9:10" s="2" customFormat="1" x14ac:dyDescent="0.25">
      <c r="I229" s="98"/>
      <c r="J229" s="107"/>
    </row>
    <row r="230" spans="9:10" s="2" customFormat="1" x14ac:dyDescent="0.25">
      <c r="I230" s="98"/>
      <c r="J230" s="107"/>
    </row>
    <row r="231" spans="9:10" s="2" customFormat="1" x14ac:dyDescent="0.25">
      <c r="I231" s="98"/>
      <c r="J231" s="107"/>
    </row>
    <row r="232" spans="9:10" s="2" customFormat="1" x14ac:dyDescent="0.25">
      <c r="I232" s="98"/>
      <c r="J232" s="107"/>
    </row>
    <row r="233" spans="9:10" s="2" customFormat="1" x14ac:dyDescent="0.25">
      <c r="I233" s="98"/>
      <c r="J233" s="107"/>
    </row>
    <row r="234" spans="9:10" s="2" customFormat="1" x14ac:dyDescent="0.25">
      <c r="I234" s="98"/>
      <c r="J234" s="107"/>
    </row>
    <row r="235" spans="9:10" s="2" customFormat="1" x14ac:dyDescent="0.25">
      <c r="I235" s="98"/>
      <c r="J235" s="107"/>
    </row>
    <row r="236" spans="9:10" s="2" customFormat="1" x14ac:dyDescent="0.25">
      <c r="I236" s="98"/>
      <c r="J236" s="107"/>
    </row>
    <row r="237" spans="9:10" s="2" customFormat="1" x14ac:dyDescent="0.25">
      <c r="I237" s="98"/>
      <c r="J237" s="107"/>
    </row>
    <row r="238" spans="9:10" s="2" customFormat="1" x14ac:dyDescent="0.25">
      <c r="I238" s="98"/>
      <c r="J238" s="107"/>
    </row>
    <row r="239" spans="9:10" s="2" customFormat="1" x14ac:dyDescent="0.25">
      <c r="I239" s="98"/>
      <c r="J239" s="107"/>
    </row>
    <row r="240" spans="9:10" s="2" customFormat="1" x14ac:dyDescent="0.25">
      <c r="I240" s="98"/>
      <c r="J240" s="107"/>
    </row>
    <row r="241" spans="9:10" s="2" customFormat="1" x14ac:dyDescent="0.25">
      <c r="I241" s="98"/>
      <c r="J241" s="107"/>
    </row>
    <row r="242" spans="9:10" s="2" customFormat="1" x14ac:dyDescent="0.25">
      <c r="I242" s="98"/>
      <c r="J242" s="107"/>
    </row>
    <row r="243" spans="9:10" s="2" customFormat="1" x14ac:dyDescent="0.25">
      <c r="I243" s="98"/>
      <c r="J243" s="107"/>
    </row>
    <row r="244" spans="9:10" s="2" customFormat="1" x14ac:dyDescent="0.25">
      <c r="I244" s="98"/>
      <c r="J244" s="107"/>
    </row>
    <row r="245" spans="9:10" s="2" customFormat="1" x14ac:dyDescent="0.25">
      <c r="I245" s="98"/>
      <c r="J245" s="107"/>
    </row>
    <row r="246" spans="9:10" s="2" customFormat="1" x14ac:dyDescent="0.25">
      <c r="I246" s="98"/>
      <c r="J246" s="107"/>
    </row>
    <row r="247" spans="9:10" s="2" customFormat="1" x14ac:dyDescent="0.25">
      <c r="I247" s="98"/>
      <c r="J247" s="107"/>
    </row>
    <row r="248" spans="9:10" s="2" customFormat="1" x14ac:dyDescent="0.25">
      <c r="I248" s="98"/>
      <c r="J248" s="107"/>
    </row>
    <row r="249" spans="9:10" s="2" customFormat="1" x14ac:dyDescent="0.25">
      <c r="I249" s="98"/>
      <c r="J249" s="107"/>
    </row>
    <row r="250" spans="9:10" s="2" customFormat="1" x14ac:dyDescent="0.25">
      <c r="I250" s="98"/>
      <c r="J250" s="107"/>
    </row>
    <row r="251" spans="9:10" s="2" customFormat="1" x14ac:dyDescent="0.25">
      <c r="I251" s="98"/>
      <c r="J251" s="107"/>
    </row>
    <row r="252" spans="9:10" s="2" customFormat="1" x14ac:dyDescent="0.25">
      <c r="I252" s="98"/>
      <c r="J252" s="107"/>
    </row>
    <row r="253" spans="9:10" s="2" customFormat="1" x14ac:dyDescent="0.25">
      <c r="I253" s="98"/>
      <c r="J253" s="107"/>
    </row>
    <row r="254" spans="9:10" s="2" customFormat="1" x14ac:dyDescent="0.25">
      <c r="I254" s="98"/>
      <c r="J254" s="107"/>
    </row>
    <row r="255" spans="9:10" s="2" customFormat="1" x14ac:dyDescent="0.25">
      <c r="I255" s="98"/>
      <c r="J255" s="107"/>
    </row>
    <row r="256" spans="9:10" s="2" customFormat="1" x14ac:dyDescent="0.25">
      <c r="I256" s="98"/>
      <c r="J256" s="107"/>
    </row>
    <row r="257" spans="9:10" s="2" customFormat="1" x14ac:dyDescent="0.25">
      <c r="I257" s="98"/>
      <c r="J257" s="107"/>
    </row>
    <row r="258" spans="9:10" s="2" customFormat="1" x14ac:dyDescent="0.25">
      <c r="I258" s="98"/>
      <c r="J258" s="107"/>
    </row>
    <row r="259" spans="9:10" s="2" customFormat="1" x14ac:dyDescent="0.25">
      <c r="I259" s="98"/>
      <c r="J259" s="107"/>
    </row>
    <row r="260" spans="9:10" s="2" customFormat="1" x14ac:dyDescent="0.25">
      <c r="I260" s="98"/>
      <c r="J260" s="107"/>
    </row>
    <row r="261" spans="9:10" s="2" customFormat="1" x14ac:dyDescent="0.25">
      <c r="I261" s="98"/>
      <c r="J261" s="107"/>
    </row>
    <row r="262" spans="9:10" s="2" customFormat="1" x14ac:dyDescent="0.25">
      <c r="I262" s="98"/>
      <c r="J262" s="107"/>
    </row>
    <row r="263" spans="9:10" s="2" customFormat="1" x14ac:dyDescent="0.25">
      <c r="I263" s="98"/>
      <c r="J263" s="107"/>
    </row>
    <row r="264" spans="9:10" s="2" customFormat="1" x14ac:dyDescent="0.25">
      <c r="I264" s="98"/>
      <c r="J264" s="107"/>
    </row>
    <row r="265" spans="9:10" s="2" customFormat="1" x14ac:dyDescent="0.25">
      <c r="I265" s="98"/>
      <c r="J265" s="107"/>
    </row>
    <row r="266" spans="9:10" s="2" customFormat="1" x14ac:dyDescent="0.25">
      <c r="I266" s="98"/>
      <c r="J266" s="107"/>
    </row>
    <row r="267" spans="9:10" s="2" customFormat="1" x14ac:dyDescent="0.25">
      <c r="I267" s="98"/>
      <c r="J267" s="107"/>
    </row>
    <row r="268" spans="9:10" s="2" customFormat="1" x14ac:dyDescent="0.25">
      <c r="I268" s="98"/>
      <c r="J268" s="107"/>
    </row>
    <row r="269" spans="9:10" s="2" customFormat="1" x14ac:dyDescent="0.25">
      <c r="I269" s="98"/>
      <c r="J269" s="107"/>
    </row>
  </sheetData>
  <sheetProtection formatRows="0" insertRows="0" deleteRows="0" autoFilter="0"/>
  <mergeCells count="65">
    <mergeCell ref="U21:AA21"/>
    <mergeCell ref="AA33:AG33"/>
    <mergeCell ref="A81:C81"/>
    <mergeCell ref="D81:H81"/>
    <mergeCell ref="K81:L81"/>
    <mergeCell ref="A65:C65"/>
    <mergeCell ref="D65:H65"/>
    <mergeCell ref="K65:X65"/>
    <mergeCell ref="Q66:R66"/>
    <mergeCell ref="S66:T66"/>
    <mergeCell ref="U66:V66"/>
    <mergeCell ref="W66:X66"/>
    <mergeCell ref="K66:L66"/>
    <mergeCell ref="M66:N66"/>
    <mergeCell ref="O66:P66"/>
    <mergeCell ref="Y65:AE65"/>
    <mergeCell ref="K82:L82"/>
    <mergeCell ref="M81:S81"/>
    <mergeCell ref="A73:C73"/>
    <mergeCell ref="D73:H73"/>
    <mergeCell ref="K73:P73"/>
    <mergeCell ref="Q73:W73"/>
    <mergeCell ref="K74:L74"/>
    <mergeCell ref="M74:N74"/>
    <mergeCell ref="O74:P74"/>
    <mergeCell ref="AE57:AK57"/>
    <mergeCell ref="A57:C57"/>
    <mergeCell ref="D57:H57"/>
    <mergeCell ref="K57:AD57"/>
    <mergeCell ref="K58:L58"/>
    <mergeCell ref="M58:N58"/>
    <mergeCell ref="O58:P58"/>
    <mergeCell ref="Q58:R58"/>
    <mergeCell ref="S58:T58"/>
    <mergeCell ref="U58:V58"/>
    <mergeCell ref="W58:X58"/>
    <mergeCell ref="Y58:Z58"/>
    <mergeCell ref="AA58:AB58"/>
    <mergeCell ref="AC58:AD58"/>
    <mergeCell ref="Q50:R50"/>
    <mergeCell ref="S50:T50"/>
    <mergeCell ref="K33:Z33"/>
    <mergeCell ref="A41:C41"/>
    <mergeCell ref="D41:H41"/>
    <mergeCell ref="K42:L42"/>
    <mergeCell ref="M42:N42"/>
    <mergeCell ref="K41:N41"/>
    <mergeCell ref="A49:C49"/>
    <mergeCell ref="D49:H49"/>
    <mergeCell ref="K49:T49"/>
    <mergeCell ref="K50:L50"/>
    <mergeCell ref="M50:N50"/>
    <mergeCell ref="O50:P50"/>
    <mergeCell ref="U49:AA49"/>
    <mergeCell ref="O41:U41"/>
    <mergeCell ref="A21:C21"/>
    <mergeCell ref="K21:T21"/>
    <mergeCell ref="A33:C33"/>
    <mergeCell ref="D33:H33"/>
    <mergeCell ref="D21:H21"/>
    <mergeCell ref="K22:L22"/>
    <mergeCell ref="M22:N22"/>
    <mergeCell ref="O22:P22"/>
    <mergeCell ref="Q22:R22"/>
    <mergeCell ref="S22:T22"/>
  </mergeCells>
  <dataValidations count="8">
    <dataValidation type="list" allowBlank="1" showInputMessage="1" showErrorMessage="1" sqref="U52:U55 AA36:AA39 U68:U71 U60:U63 U76:U79 M84:M90 O44:O47 U24:U32" xr:uid="{00000000-0002-0000-0000-000000000000}">
      <formula1>$AL$1:$AL$4</formula1>
    </dataValidation>
    <dataValidation type="list" allowBlank="1" showInputMessage="1" showErrorMessage="1" sqref="W52:W55 AC36:AC39 W68:W71 W60:W63 W76:W79 O84:O90 Q44:Q47 W24:W32" xr:uid="{00000000-0002-0000-0000-000001000000}">
      <formula1>$AM$3:$AM$4</formula1>
    </dataValidation>
    <dataValidation type="list" allowBlank="1" showInputMessage="1" showErrorMessage="1" sqref="V52:V55 V76:V79 V68:V71 V60:V63" xr:uid="{00000000-0002-0000-0000-000002000000}">
      <formula1>$AK$12:$AK$12</formula1>
    </dataValidation>
    <dataValidation type="list" allowBlank="1" showInputMessage="1" showErrorMessage="1" sqref="AB36:AB39" xr:uid="{00000000-0002-0000-0000-000003000000}">
      <formula1>$AK$5:$AK$6</formula1>
    </dataValidation>
    <dataValidation type="list" allowBlank="1" showInputMessage="1" showErrorMessage="1" sqref="AD36:AD39 P84:P90 X76:X79 X68:X71 X60:X63 X52:X55 R44:R47 X24:X32" xr:uid="{00000000-0002-0000-0000-000004000000}">
      <formula1>$AN$1:$AN$17</formula1>
    </dataValidation>
    <dataValidation type="list" allowBlank="1" showInputMessage="1" showErrorMessage="1" sqref="N84:N90" xr:uid="{00000000-0002-0000-0000-000005000000}">
      <formula1>$AK$21:$AK$21</formula1>
    </dataValidation>
    <dataValidation type="list" allowBlank="1" showInputMessage="1" showErrorMessage="1" sqref="P44:P47" xr:uid="{00000000-0002-0000-0000-000006000000}">
      <formula1>$AK$9:$AK$10</formula1>
    </dataValidation>
    <dataValidation type="list" allowBlank="1" showInputMessage="1" showErrorMessage="1" sqref="V24:V32" xr:uid="{00000000-0002-0000-0000-000007000000}">
      <formula1>$AK$1:$AK$3</formula1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EH68"/>
  <sheetViews>
    <sheetView zoomScale="72" zoomScaleNormal="72" workbookViewId="0">
      <pane xSplit="2" topLeftCell="C1" activePane="topRight" state="frozen"/>
      <selection pane="topRight" activeCell="D49" sqref="D49"/>
    </sheetView>
  </sheetViews>
  <sheetFormatPr defaultColWidth="11.42578125" defaultRowHeight="15" x14ac:dyDescent="0.25"/>
  <cols>
    <col min="1" max="1" width="36.5703125" customWidth="1"/>
    <col min="2" max="2" width="55.5703125" customWidth="1"/>
    <col min="3" max="3" width="34.85546875" style="102" customWidth="1"/>
    <col min="4" max="4" width="23.42578125" customWidth="1"/>
    <col min="5" max="5" width="16.42578125" customWidth="1"/>
    <col min="6" max="6" width="14.5703125" customWidth="1"/>
    <col min="7" max="7" width="17.42578125" customWidth="1"/>
    <col min="8" max="8" width="16.42578125" customWidth="1"/>
    <col min="9" max="9" width="27.140625" style="91" customWidth="1"/>
    <col min="10" max="10" width="31.5703125" customWidth="1"/>
    <col min="11" max="11" width="18" style="102" customWidth="1"/>
    <col min="12" max="12" width="20.5703125" customWidth="1"/>
    <col min="13" max="13" width="19" customWidth="1"/>
    <col min="14" max="14" width="19.140625" customWidth="1"/>
    <col min="15" max="15" width="22.7109375" customWidth="1"/>
    <col min="16" max="16" width="25.85546875" customWidth="1"/>
    <col min="17" max="17" width="23.140625" customWidth="1"/>
    <col min="18" max="18" width="25.42578125" customWidth="1"/>
    <col min="19" max="19" width="23.42578125" customWidth="1"/>
    <col min="20" max="20" width="19.5703125" customWidth="1"/>
    <col min="21" max="21" width="24.5703125" customWidth="1"/>
    <col min="22" max="22" width="28" customWidth="1"/>
    <col min="23" max="23" width="18.42578125" customWidth="1"/>
    <col min="24" max="24" width="20.5703125" customWidth="1"/>
    <col min="25" max="25" width="19.5703125" customWidth="1"/>
    <col min="26" max="26" width="25.28515625" customWidth="1"/>
    <col min="27" max="27" width="22.28515625" customWidth="1"/>
    <col min="28" max="28" width="27.42578125" customWidth="1"/>
    <col min="29" max="29" width="17.5703125" customWidth="1"/>
    <col min="30" max="30" width="17.85546875" customWidth="1"/>
    <col min="31" max="31" width="14" customWidth="1"/>
    <col min="43" max="43" width="22.140625" customWidth="1"/>
    <col min="44" max="44" width="28.42578125" customWidth="1"/>
    <col min="45" max="45" width="34.42578125" customWidth="1"/>
    <col min="46" max="46" width="14.42578125" customWidth="1"/>
  </cols>
  <sheetData>
    <row r="1" spans="1:138" ht="20.100000000000001" customHeight="1" x14ac:dyDescent="0.25">
      <c r="AQ1" s="7" t="s">
        <v>3</v>
      </c>
      <c r="AR1" s="7" t="s">
        <v>137</v>
      </c>
      <c r="AS1" s="7" t="s">
        <v>138</v>
      </c>
      <c r="AT1" s="7" t="s">
        <v>4</v>
      </c>
      <c r="AU1" s="7" t="s">
        <v>5</v>
      </c>
      <c r="AV1" s="7" t="s">
        <v>37</v>
      </c>
      <c r="AW1" s="9"/>
    </row>
    <row r="2" spans="1:138" ht="20.100000000000001" customHeight="1" x14ac:dyDescent="0.25">
      <c r="AQ2" s="7"/>
      <c r="AR2" s="7"/>
      <c r="AS2" s="7"/>
      <c r="AT2" s="7"/>
      <c r="AU2" s="7"/>
      <c r="AV2" s="7"/>
      <c r="AW2" s="9"/>
    </row>
    <row r="3" spans="1:138" s="3" customFormat="1" ht="61.5" x14ac:dyDescent="0.9">
      <c r="C3" s="103"/>
      <c r="E3" s="6" t="s">
        <v>139</v>
      </c>
      <c r="I3" s="92"/>
      <c r="K3" s="103"/>
      <c r="AQ3" s="7" t="s">
        <v>11</v>
      </c>
      <c r="AR3" s="7" t="s">
        <v>140</v>
      </c>
      <c r="AS3" s="7" t="s">
        <v>141</v>
      </c>
      <c r="AT3" s="7" t="s">
        <v>12</v>
      </c>
      <c r="AU3" s="7" t="s">
        <v>13</v>
      </c>
      <c r="AV3" s="7" t="s">
        <v>18</v>
      </c>
      <c r="AW3" s="9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</row>
    <row r="4" spans="1:138" ht="30" customHeight="1" x14ac:dyDescent="0.25">
      <c r="AQ4" s="7" t="s">
        <v>16</v>
      </c>
      <c r="AR4" s="7" t="s">
        <v>142</v>
      </c>
      <c r="AS4" s="7"/>
      <c r="AT4" s="7" t="s">
        <v>17</v>
      </c>
      <c r="AU4" s="7" t="s">
        <v>23</v>
      </c>
      <c r="AV4" s="7" t="s">
        <v>34</v>
      </c>
      <c r="AW4" s="9"/>
    </row>
    <row r="5" spans="1:138" ht="30" customHeight="1" x14ac:dyDescent="0.25">
      <c r="AQ5" s="7"/>
      <c r="AR5" s="7"/>
      <c r="AS5" s="7"/>
      <c r="AT5" s="7"/>
      <c r="AU5" s="7"/>
      <c r="AV5" s="7"/>
      <c r="AW5" s="9"/>
    </row>
    <row r="6" spans="1:138" ht="39.950000000000003" customHeight="1" x14ac:dyDescent="0.25">
      <c r="A6" s="3"/>
      <c r="B6" s="3"/>
      <c r="C6" s="118" t="s">
        <v>143</v>
      </c>
      <c r="D6" s="3"/>
      <c r="E6" s="3"/>
      <c r="F6" s="3"/>
      <c r="G6" s="3"/>
      <c r="H6" s="3"/>
      <c r="I6" s="92"/>
      <c r="J6" s="3"/>
      <c r="K6" s="10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Q6" s="7" t="s">
        <v>22</v>
      </c>
      <c r="AR6" s="7"/>
      <c r="AS6" s="7" t="s">
        <v>144</v>
      </c>
      <c r="AT6" s="7"/>
      <c r="AU6" s="7" t="s">
        <v>28</v>
      </c>
      <c r="AV6" s="7" t="s">
        <v>44</v>
      </c>
      <c r="AW6" s="9"/>
    </row>
    <row r="7" spans="1:138" ht="30" customHeight="1" x14ac:dyDescent="0.35">
      <c r="A7" s="140" t="s">
        <v>54</v>
      </c>
      <c r="B7" s="141"/>
      <c r="C7" s="141"/>
      <c r="D7" s="140" t="s">
        <v>55</v>
      </c>
      <c r="E7" s="141"/>
      <c r="F7" s="141"/>
      <c r="G7" s="141"/>
      <c r="H7" s="145"/>
      <c r="K7" s="142" t="s">
        <v>56</v>
      </c>
      <c r="L7" s="143"/>
      <c r="M7" s="143"/>
      <c r="N7" s="143"/>
      <c r="O7" s="143"/>
      <c r="P7" s="143"/>
      <c r="Q7" s="143"/>
      <c r="R7" s="143"/>
      <c r="S7" s="143"/>
      <c r="T7" s="143"/>
      <c r="U7" s="143"/>
      <c r="V7" s="143"/>
      <c r="W7" s="143"/>
      <c r="X7" s="143"/>
      <c r="Y7" s="143"/>
      <c r="Z7" s="143"/>
      <c r="AA7" s="142" t="s">
        <v>57</v>
      </c>
      <c r="AB7" s="143"/>
      <c r="AC7" s="143"/>
      <c r="AD7" s="143"/>
      <c r="AE7" s="143"/>
      <c r="AQ7" s="7" t="s">
        <v>27</v>
      </c>
      <c r="AR7" s="7" t="s">
        <v>145</v>
      </c>
      <c r="AS7" s="7"/>
      <c r="AT7" s="7"/>
      <c r="AU7" s="7" t="s">
        <v>30</v>
      </c>
      <c r="AV7" s="7" t="s">
        <v>47</v>
      </c>
      <c r="AW7" s="9"/>
    </row>
    <row r="8" spans="1:138" s="24" customFormat="1" ht="50.1" customHeight="1" x14ac:dyDescent="0.3">
      <c r="A8" s="13" t="s">
        <v>59</v>
      </c>
      <c r="B8" s="14" t="s">
        <v>60</v>
      </c>
      <c r="C8" s="14" t="s">
        <v>61</v>
      </c>
      <c r="D8" s="14" t="s">
        <v>62</v>
      </c>
      <c r="E8" s="14" t="s">
        <v>63</v>
      </c>
      <c r="F8" s="14" t="s">
        <v>64</v>
      </c>
      <c r="G8" s="14" t="s">
        <v>65</v>
      </c>
      <c r="H8" s="14" t="s">
        <v>66</v>
      </c>
      <c r="I8" s="13" t="s">
        <v>67</v>
      </c>
      <c r="J8" s="13" t="s">
        <v>68</v>
      </c>
      <c r="K8" s="146" t="s">
        <v>146</v>
      </c>
      <c r="L8" s="147"/>
      <c r="M8" s="150" t="s">
        <v>147</v>
      </c>
      <c r="N8" s="151"/>
      <c r="O8" s="150" t="s">
        <v>113</v>
      </c>
      <c r="P8" s="151"/>
      <c r="Q8" s="150" t="s">
        <v>71</v>
      </c>
      <c r="R8" s="151"/>
      <c r="S8" s="150" t="s">
        <v>148</v>
      </c>
      <c r="T8" s="151"/>
      <c r="U8" s="150" t="s">
        <v>149</v>
      </c>
      <c r="V8" s="151"/>
      <c r="W8" s="150" t="s">
        <v>150</v>
      </c>
      <c r="X8" s="151"/>
      <c r="Y8" s="150" t="s">
        <v>73</v>
      </c>
      <c r="Z8" s="151"/>
      <c r="AA8" s="14" t="s">
        <v>74</v>
      </c>
      <c r="AB8" s="14" t="s">
        <v>75</v>
      </c>
      <c r="AC8" s="14" t="s">
        <v>76</v>
      </c>
      <c r="AD8" s="14" t="s">
        <v>77</v>
      </c>
      <c r="AE8" s="14" t="s">
        <v>78</v>
      </c>
      <c r="AQ8" s="36"/>
      <c r="AR8" s="36" t="s">
        <v>151</v>
      </c>
      <c r="AS8" s="36" t="s">
        <v>152</v>
      </c>
      <c r="AT8" s="36"/>
      <c r="AU8" s="36" t="s">
        <v>39</v>
      </c>
      <c r="AV8" s="36" t="s">
        <v>48</v>
      </c>
      <c r="AW8" s="37"/>
    </row>
    <row r="9" spans="1:138" s="24" customFormat="1" ht="30" customHeight="1" x14ac:dyDescent="0.3">
      <c r="A9" s="13"/>
      <c r="B9" s="13"/>
      <c r="C9" s="13"/>
      <c r="D9" s="13"/>
      <c r="E9" s="13"/>
      <c r="F9" s="13"/>
      <c r="G9" s="13"/>
      <c r="H9" s="13"/>
      <c r="I9" s="13"/>
      <c r="J9" s="13"/>
      <c r="K9" s="18" t="s">
        <v>81</v>
      </c>
      <c r="L9" s="18" t="s">
        <v>82</v>
      </c>
      <c r="M9" s="18" t="s">
        <v>81</v>
      </c>
      <c r="N9" s="18" t="s">
        <v>82</v>
      </c>
      <c r="O9" s="18" t="s">
        <v>81</v>
      </c>
      <c r="P9" s="18" t="s">
        <v>82</v>
      </c>
      <c r="Q9" s="18" t="s">
        <v>81</v>
      </c>
      <c r="R9" s="18" t="s">
        <v>82</v>
      </c>
      <c r="S9" s="18" t="s">
        <v>81</v>
      </c>
      <c r="T9" s="18" t="s">
        <v>82</v>
      </c>
      <c r="U9" s="18" t="s">
        <v>81</v>
      </c>
      <c r="V9" s="18" t="s">
        <v>82</v>
      </c>
      <c r="W9" s="18" t="s">
        <v>81</v>
      </c>
      <c r="X9" s="18" t="s">
        <v>82</v>
      </c>
      <c r="Y9" s="18" t="s">
        <v>81</v>
      </c>
      <c r="Z9" s="18" t="s">
        <v>82</v>
      </c>
      <c r="AA9" s="13"/>
      <c r="AB9" s="13"/>
      <c r="AC9" s="13"/>
      <c r="AD9" s="13"/>
      <c r="AE9" s="13"/>
      <c r="AQ9" s="36"/>
      <c r="AR9" s="37"/>
      <c r="AS9" s="37"/>
      <c r="AT9" s="36"/>
      <c r="AU9" s="36" t="s">
        <v>42</v>
      </c>
      <c r="AV9" s="36" t="s">
        <v>51</v>
      </c>
      <c r="AW9" s="37"/>
    </row>
    <row r="10" spans="1:138" s="65" customFormat="1" ht="62.25" customHeight="1" x14ac:dyDescent="0.25">
      <c r="A10" s="58" t="s">
        <v>153</v>
      </c>
      <c r="B10" s="56" t="s">
        <v>154</v>
      </c>
      <c r="C10" s="93" t="s">
        <v>155</v>
      </c>
      <c r="D10" s="59">
        <v>750000</v>
      </c>
      <c r="E10" s="60"/>
      <c r="F10" s="61">
        <v>1</v>
      </c>
      <c r="G10" s="69">
        <f>0</f>
        <v>0</v>
      </c>
      <c r="H10" s="69">
        <f>0</f>
        <v>0</v>
      </c>
      <c r="I10" s="93">
        <v>1</v>
      </c>
      <c r="J10" s="60" t="s">
        <v>156</v>
      </c>
      <c r="K10" s="33">
        <v>44805</v>
      </c>
      <c r="L10" s="60"/>
      <c r="M10" s="60"/>
      <c r="N10" s="60"/>
      <c r="O10" s="60"/>
      <c r="P10" s="66"/>
      <c r="Q10" s="60"/>
      <c r="R10" s="60"/>
      <c r="S10" s="60"/>
      <c r="T10" s="60"/>
      <c r="U10" s="60"/>
      <c r="V10" s="66"/>
      <c r="W10" s="60"/>
      <c r="X10" s="66"/>
      <c r="Y10" s="62"/>
      <c r="Z10" s="60"/>
      <c r="AA10" s="60"/>
      <c r="AB10" s="60"/>
      <c r="AC10" s="60"/>
      <c r="AD10" s="60"/>
      <c r="AE10" s="60"/>
      <c r="AF10" s="63"/>
      <c r="AG10" s="63"/>
      <c r="AH10" s="63"/>
      <c r="AI10" s="63"/>
      <c r="AJ10" s="63"/>
      <c r="AK10" s="63"/>
      <c r="AL10" s="67"/>
      <c r="AM10" s="67"/>
      <c r="AN10" s="67"/>
      <c r="AO10" s="67"/>
      <c r="AP10" s="67"/>
      <c r="AQ10" s="68"/>
      <c r="AR10" s="68"/>
      <c r="AS10" s="68"/>
      <c r="AT10" s="64"/>
      <c r="AU10" s="64"/>
    </row>
    <row r="11" spans="1:138" s="65" customFormat="1" ht="62.25" customHeight="1" x14ac:dyDescent="0.3">
      <c r="A11" s="56" t="s">
        <v>99</v>
      </c>
      <c r="B11" s="56" t="s">
        <v>157</v>
      </c>
      <c r="C11" s="93" t="s">
        <v>158</v>
      </c>
      <c r="D11" s="59">
        <v>810000</v>
      </c>
      <c r="E11" s="60"/>
      <c r="F11" s="61">
        <v>1</v>
      </c>
      <c r="G11" s="69">
        <f>0</f>
        <v>0</v>
      </c>
      <c r="H11" s="69">
        <f>0</f>
        <v>0</v>
      </c>
      <c r="I11" s="93">
        <v>2</v>
      </c>
      <c r="J11" s="15" t="s">
        <v>95</v>
      </c>
      <c r="K11" s="33">
        <v>45139</v>
      </c>
      <c r="L11" s="60"/>
      <c r="M11" s="60"/>
      <c r="N11" s="60"/>
      <c r="O11" s="60"/>
      <c r="P11" s="66"/>
      <c r="Q11" s="60"/>
      <c r="R11" s="60"/>
      <c r="S11" s="60"/>
      <c r="T11" s="60"/>
      <c r="U11" s="60"/>
      <c r="V11" s="66"/>
      <c r="W11" s="60"/>
      <c r="X11" s="66"/>
      <c r="Y11" s="62"/>
      <c r="Z11" s="60"/>
      <c r="AA11" s="60"/>
      <c r="AB11" s="60"/>
      <c r="AC11" s="60"/>
      <c r="AD11" s="60"/>
      <c r="AE11" s="60"/>
      <c r="AF11" s="63"/>
      <c r="AG11" s="63"/>
      <c r="AH11" s="63"/>
      <c r="AI11" s="63"/>
      <c r="AJ11" s="63"/>
      <c r="AK11" s="63"/>
      <c r="AL11" s="67"/>
      <c r="AM11" s="67"/>
      <c r="AN11" s="67"/>
      <c r="AO11" s="67"/>
      <c r="AP11" s="67"/>
      <c r="AQ11" s="68"/>
      <c r="AR11" s="68"/>
      <c r="AS11" s="68"/>
      <c r="AT11" s="64"/>
      <c r="AU11" s="64"/>
    </row>
    <row r="12" spans="1:138" s="65" customFormat="1" ht="62.25" customHeight="1" x14ac:dyDescent="0.25">
      <c r="A12" s="56" t="s">
        <v>159</v>
      </c>
      <c r="B12" s="56" t="s">
        <v>160</v>
      </c>
      <c r="C12" s="29" t="s">
        <v>161</v>
      </c>
      <c r="D12" s="59">
        <v>275000</v>
      </c>
      <c r="E12" s="60"/>
      <c r="F12" s="61">
        <v>1</v>
      </c>
      <c r="G12" s="69">
        <f>0</f>
        <v>0</v>
      </c>
      <c r="H12" s="69">
        <f>0</f>
        <v>0</v>
      </c>
      <c r="I12" s="93">
        <v>1</v>
      </c>
      <c r="J12" s="60" t="s">
        <v>156</v>
      </c>
      <c r="K12" s="33">
        <v>45047</v>
      </c>
      <c r="L12" s="60"/>
      <c r="M12" s="60"/>
      <c r="N12" s="60"/>
      <c r="O12" s="60"/>
      <c r="P12" s="66"/>
      <c r="Q12" s="60"/>
      <c r="R12" s="60"/>
      <c r="S12" s="60"/>
      <c r="T12" s="60"/>
      <c r="U12" s="60"/>
      <c r="V12" s="66"/>
      <c r="W12" s="60"/>
      <c r="X12" s="66"/>
      <c r="Y12" s="62"/>
      <c r="Z12" s="60"/>
      <c r="AA12" s="60"/>
      <c r="AB12" s="60"/>
      <c r="AC12" s="60"/>
      <c r="AD12" s="60"/>
      <c r="AE12" s="60"/>
      <c r="AF12" s="63"/>
      <c r="AG12" s="63"/>
      <c r="AH12" s="63"/>
      <c r="AI12" s="63"/>
      <c r="AJ12" s="63"/>
      <c r="AK12" s="63"/>
      <c r="AL12" s="67"/>
      <c r="AM12" s="67"/>
      <c r="AN12" s="67"/>
      <c r="AO12" s="67"/>
      <c r="AP12" s="67"/>
      <c r="AQ12" s="68"/>
      <c r="AR12" s="68"/>
      <c r="AS12" s="68"/>
      <c r="AT12" s="64"/>
      <c r="AU12" s="64"/>
    </row>
    <row r="13" spans="1:138" s="65" customFormat="1" ht="62.25" customHeight="1" x14ac:dyDescent="0.25">
      <c r="A13" s="76" t="s">
        <v>83</v>
      </c>
      <c r="B13" s="77" t="s">
        <v>162</v>
      </c>
      <c r="C13" s="75" t="s">
        <v>158</v>
      </c>
      <c r="D13" s="78">
        <v>200000</v>
      </c>
      <c r="E13" s="60"/>
      <c r="F13" s="61">
        <v>1</v>
      </c>
      <c r="G13" s="69">
        <f>0</f>
        <v>0</v>
      </c>
      <c r="H13" s="69">
        <f>0</f>
        <v>0</v>
      </c>
      <c r="I13" s="93">
        <v>2</v>
      </c>
      <c r="J13" s="104" t="s">
        <v>89</v>
      </c>
      <c r="K13" s="33">
        <v>46023</v>
      </c>
      <c r="L13" s="60"/>
      <c r="M13" s="60"/>
      <c r="N13" s="60"/>
      <c r="O13" s="60"/>
      <c r="P13" s="66"/>
      <c r="Q13" s="60"/>
      <c r="R13" s="60"/>
      <c r="S13" s="60"/>
      <c r="T13" s="60"/>
      <c r="U13" s="60"/>
      <c r="V13" s="66"/>
      <c r="W13" s="60"/>
      <c r="X13" s="66"/>
      <c r="Y13" s="62"/>
      <c r="Z13" s="60"/>
      <c r="AA13" s="60"/>
      <c r="AB13" s="60"/>
      <c r="AC13" s="60"/>
      <c r="AD13" s="60"/>
      <c r="AE13" s="60"/>
      <c r="AF13" s="63"/>
      <c r="AG13" s="63"/>
      <c r="AH13" s="63"/>
      <c r="AI13" s="63"/>
      <c r="AJ13" s="63"/>
      <c r="AK13" s="63"/>
      <c r="AL13" s="67"/>
      <c r="AM13" s="67"/>
      <c r="AN13" s="67"/>
      <c r="AO13" s="67"/>
      <c r="AP13" s="67"/>
      <c r="AQ13" s="68"/>
      <c r="AR13" s="68"/>
      <c r="AS13" s="68"/>
      <c r="AT13" s="64"/>
      <c r="AU13" s="64"/>
    </row>
    <row r="14" spans="1:138" s="65" customFormat="1" ht="62.25" customHeight="1" x14ac:dyDescent="0.25">
      <c r="A14" s="76" t="s">
        <v>83</v>
      </c>
      <c r="B14" s="77" t="s">
        <v>163</v>
      </c>
      <c r="C14" s="75" t="s">
        <v>158</v>
      </c>
      <c r="D14" s="78">
        <v>200000</v>
      </c>
      <c r="E14" s="60"/>
      <c r="F14" s="61">
        <v>1</v>
      </c>
      <c r="G14" s="69">
        <f>0</f>
        <v>0</v>
      </c>
      <c r="H14" s="69">
        <f>0</f>
        <v>0</v>
      </c>
      <c r="I14" s="93">
        <v>2</v>
      </c>
      <c r="J14" s="104" t="s">
        <v>89</v>
      </c>
      <c r="K14" s="33">
        <v>46023</v>
      </c>
      <c r="L14" s="60"/>
      <c r="M14" s="60"/>
      <c r="N14" s="60"/>
      <c r="O14" s="60"/>
      <c r="P14" s="66"/>
      <c r="Q14" s="60"/>
      <c r="R14" s="60"/>
      <c r="S14" s="60"/>
      <c r="T14" s="60"/>
      <c r="U14" s="60"/>
      <c r="V14" s="66"/>
      <c r="W14" s="60"/>
      <c r="X14" s="66"/>
      <c r="Y14" s="62"/>
      <c r="Z14" s="60"/>
      <c r="AA14" s="60"/>
      <c r="AB14" s="60"/>
      <c r="AC14" s="60"/>
      <c r="AD14" s="60"/>
      <c r="AE14" s="60"/>
      <c r="AF14" s="63"/>
      <c r="AG14" s="63"/>
      <c r="AH14" s="63"/>
      <c r="AI14" s="63"/>
      <c r="AJ14" s="63"/>
      <c r="AK14" s="63"/>
      <c r="AL14" s="67"/>
      <c r="AM14" s="67"/>
      <c r="AN14" s="67"/>
      <c r="AO14" s="67"/>
      <c r="AP14" s="67"/>
      <c r="AQ14" s="68"/>
      <c r="AR14" s="68"/>
      <c r="AS14" s="68"/>
      <c r="AT14" s="64"/>
      <c r="AU14" s="64"/>
    </row>
    <row r="15" spans="1:138" s="65" customFormat="1" ht="62.25" customHeight="1" x14ac:dyDescent="0.25">
      <c r="A15" s="76" t="s">
        <v>83</v>
      </c>
      <c r="B15" s="77" t="s">
        <v>164</v>
      </c>
      <c r="C15" s="75" t="s">
        <v>158</v>
      </c>
      <c r="D15" s="78">
        <v>200000</v>
      </c>
      <c r="E15" s="60"/>
      <c r="F15" s="61">
        <v>1</v>
      </c>
      <c r="G15" s="69">
        <f>0</f>
        <v>0</v>
      </c>
      <c r="H15" s="69">
        <f>0</f>
        <v>0</v>
      </c>
      <c r="I15" s="93">
        <v>2</v>
      </c>
      <c r="J15" s="104" t="s">
        <v>89</v>
      </c>
      <c r="K15" s="33">
        <v>46023</v>
      </c>
      <c r="L15" s="60"/>
      <c r="M15" s="60"/>
      <c r="N15" s="60"/>
      <c r="O15" s="60"/>
      <c r="P15" s="66"/>
      <c r="Q15" s="60"/>
      <c r="R15" s="60"/>
      <c r="S15" s="60"/>
      <c r="T15" s="60"/>
      <c r="U15" s="60"/>
      <c r="V15" s="66"/>
      <c r="W15" s="60"/>
      <c r="X15" s="66"/>
      <c r="Y15" s="62"/>
      <c r="Z15" s="60"/>
      <c r="AA15" s="60"/>
      <c r="AB15" s="60"/>
      <c r="AC15" s="60"/>
      <c r="AD15" s="60"/>
      <c r="AE15" s="60"/>
      <c r="AF15" s="63"/>
      <c r="AG15" s="63"/>
      <c r="AH15" s="63"/>
      <c r="AI15" s="63"/>
      <c r="AJ15" s="63"/>
      <c r="AK15" s="63"/>
      <c r="AL15" s="67"/>
      <c r="AM15" s="67"/>
      <c r="AN15" s="67"/>
      <c r="AO15" s="67"/>
      <c r="AP15" s="67"/>
      <c r="AQ15" s="68"/>
      <c r="AR15" s="68"/>
      <c r="AS15" s="68"/>
      <c r="AT15" s="64"/>
      <c r="AU15" s="64"/>
    </row>
    <row r="16" spans="1:138" s="65" customFormat="1" ht="56.25" x14ac:dyDescent="0.25">
      <c r="A16" s="76" t="s">
        <v>83</v>
      </c>
      <c r="B16" s="79" t="s">
        <v>165</v>
      </c>
      <c r="C16" s="75" t="s">
        <v>158</v>
      </c>
      <c r="D16" s="78">
        <v>200000</v>
      </c>
      <c r="E16" s="60"/>
      <c r="F16" s="61">
        <v>1</v>
      </c>
      <c r="G16" s="69">
        <f>0</f>
        <v>0</v>
      </c>
      <c r="H16" s="69">
        <f>0</f>
        <v>0</v>
      </c>
      <c r="I16" s="93">
        <v>2</v>
      </c>
      <c r="J16" s="104" t="s">
        <v>89</v>
      </c>
      <c r="K16" s="33">
        <v>45717</v>
      </c>
      <c r="L16" s="60"/>
      <c r="M16" s="60"/>
      <c r="N16" s="60"/>
      <c r="O16" s="60"/>
      <c r="P16" s="66"/>
      <c r="Q16" s="60"/>
      <c r="R16" s="60"/>
      <c r="S16" s="60"/>
      <c r="T16" s="60"/>
      <c r="U16" s="60"/>
      <c r="V16" s="66"/>
      <c r="W16" s="60"/>
      <c r="X16" s="66"/>
      <c r="Y16" s="62"/>
      <c r="Z16" s="60"/>
      <c r="AA16" s="60"/>
      <c r="AB16" s="60"/>
      <c r="AC16" s="60"/>
      <c r="AD16" s="60"/>
      <c r="AE16" s="60"/>
      <c r="AF16" s="63"/>
      <c r="AG16" s="63"/>
      <c r="AH16" s="63"/>
      <c r="AI16" s="63"/>
      <c r="AJ16" s="63"/>
      <c r="AK16" s="63"/>
      <c r="AL16" s="67"/>
      <c r="AM16" s="67"/>
      <c r="AN16" s="67"/>
      <c r="AO16" s="67"/>
      <c r="AP16" s="67"/>
      <c r="AQ16" s="68"/>
      <c r="AR16" s="68"/>
      <c r="AS16" s="68"/>
      <c r="AT16" s="64"/>
      <c r="AU16" s="64"/>
    </row>
    <row r="17" spans="1:48" s="89" customFormat="1" ht="62.25" customHeight="1" x14ac:dyDescent="0.25">
      <c r="A17" s="76" t="s">
        <v>83</v>
      </c>
      <c r="B17" s="77" t="s">
        <v>166</v>
      </c>
      <c r="C17" s="75" t="s">
        <v>158</v>
      </c>
      <c r="D17" s="78">
        <v>150000</v>
      </c>
      <c r="E17" s="80"/>
      <c r="F17" s="81">
        <v>1</v>
      </c>
      <c r="G17" s="82">
        <f>0</f>
        <v>0</v>
      </c>
      <c r="H17" s="82">
        <f>0</f>
        <v>0</v>
      </c>
      <c r="I17" s="94">
        <v>2</v>
      </c>
      <c r="J17" s="104" t="s">
        <v>89</v>
      </c>
      <c r="K17" s="117">
        <v>45474</v>
      </c>
      <c r="L17" s="80"/>
      <c r="M17" s="80"/>
      <c r="N17" s="80"/>
      <c r="O17" s="80"/>
      <c r="P17" s="84"/>
      <c r="Q17" s="80"/>
      <c r="R17" s="80"/>
      <c r="S17" s="80"/>
      <c r="T17" s="80"/>
      <c r="U17" s="80"/>
      <c r="V17" s="84"/>
      <c r="W17" s="80"/>
      <c r="X17" s="84"/>
      <c r="Y17" s="83"/>
      <c r="Z17" s="80"/>
      <c r="AA17" s="80"/>
      <c r="AB17" s="80"/>
      <c r="AC17" s="80"/>
      <c r="AD17" s="80"/>
      <c r="AE17" s="80"/>
      <c r="AF17" s="85"/>
      <c r="AG17" s="85"/>
      <c r="AH17" s="85"/>
      <c r="AI17" s="85"/>
      <c r="AJ17" s="85"/>
      <c r="AK17" s="85"/>
      <c r="AL17" s="86"/>
      <c r="AM17" s="86"/>
      <c r="AN17" s="86"/>
      <c r="AO17" s="86"/>
      <c r="AP17" s="86"/>
      <c r="AQ17" s="87"/>
      <c r="AR17" s="87"/>
      <c r="AS17" s="87"/>
      <c r="AT17" s="88"/>
      <c r="AU17" s="88"/>
    </row>
    <row r="18" spans="1:48" s="89" customFormat="1" ht="62.25" customHeight="1" x14ac:dyDescent="0.25">
      <c r="A18" s="76" t="s">
        <v>83</v>
      </c>
      <c r="B18" s="77" t="s">
        <v>167</v>
      </c>
      <c r="C18" s="75" t="s">
        <v>158</v>
      </c>
      <c r="D18" s="78">
        <v>150000</v>
      </c>
      <c r="E18" s="80"/>
      <c r="F18" s="81">
        <v>1</v>
      </c>
      <c r="G18" s="82">
        <f>0</f>
        <v>0</v>
      </c>
      <c r="H18" s="82">
        <f>0</f>
        <v>0</v>
      </c>
      <c r="I18" s="94">
        <v>2</v>
      </c>
      <c r="J18" s="104" t="s">
        <v>89</v>
      </c>
      <c r="K18" s="117">
        <v>45078</v>
      </c>
      <c r="L18" s="80"/>
      <c r="M18" s="80"/>
      <c r="N18" s="80"/>
      <c r="O18" s="80"/>
      <c r="P18" s="84"/>
      <c r="Q18" s="80"/>
      <c r="R18" s="80"/>
      <c r="S18" s="80"/>
      <c r="T18" s="80"/>
      <c r="U18" s="80"/>
      <c r="V18" s="84"/>
      <c r="W18" s="80"/>
      <c r="X18" s="84"/>
      <c r="Y18" s="83"/>
      <c r="Z18" s="80"/>
      <c r="AA18" s="80"/>
      <c r="AB18" s="80"/>
      <c r="AC18" s="80"/>
      <c r="AD18" s="80"/>
      <c r="AE18" s="80"/>
      <c r="AF18" s="85"/>
      <c r="AG18" s="85"/>
      <c r="AH18" s="85"/>
      <c r="AI18" s="85"/>
      <c r="AJ18" s="85"/>
      <c r="AK18" s="85"/>
      <c r="AL18" s="86"/>
      <c r="AM18" s="86"/>
      <c r="AN18" s="86"/>
      <c r="AO18" s="86"/>
      <c r="AP18" s="86"/>
      <c r="AQ18" s="87"/>
      <c r="AR18" s="87"/>
      <c r="AS18" s="87"/>
      <c r="AT18" s="88"/>
      <c r="AU18" s="88"/>
    </row>
    <row r="19" spans="1:48" s="65" customFormat="1" ht="61.5" customHeight="1" x14ac:dyDescent="0.25">
      <c r="A19" s="58" t="s">
        <v>83</v>
      </c>
      <c r="B19" s="32" t="s">
        <v>168</v>
      </c>
      <c r="C19" s="75" t="s">
        <v>158</v>
      </c>
      <c r="D19" s="59">
        <v>250000</v>
      </c>
      <c r="E19" s="60"/>
      <c r="F19" s="61">
        <v>1</v>
      </c>
      <c r="G19" s="69">
        <f>0</f>
        <v>0</v>
      </c>
      <c r="H19" s="69">
        <f>0</f>
        <v>0</v>
      </c>
      <c r="I19" s="93">
        <v>2</v>
      </c>
      <c r="J19" s="104" t="s">
        <v>89</v>
      </c>
      <c r="K19" s="33">
        <v>45078</v>
      </c>
      <c r="L19" s="60"/>
      <c r="M19" s="60"/>
      <c r="N19" s="60"/>
      <c r="O19" s="60"/>
      <c r="P19" s="66"/>
      <c r="Q19" s="60"/>
      <c r="R19" s="60"/>
      <c r="S19" s="60"/>
      <c r="T19" s="60"/>
      <c r="U19" s="60"/>
      <c r="V19" s="66"/>
      <c r="W19" s="60"/>
      <c r="X19" s="66"/>
      <c r="Y19" s="62"/>
      <c r="Z19" s="60"/>
      <c r="AA19" s="60"/>
      <c r="AB19" s="60"/>
      <c r="AC19" s="60"/>
      <c r="AD19" s="60"/>
      <c r="AE19" s="60"/>
      <c r="AF19" s="63"/>
      <c r="AG19" s="63"/>
      <c r="AH19" s="63"/>
      <c r="AI19" s="63"/>
      <c r="AJ19" s="63"/>
      <c r="AK19" s="63"/>
      <c r="AL19" s="67"/>
      <c r="AM19" s="67"/>
      <c r="AN19" s="67"/>
      <c r="AO19" s="67"/>
      <c r="AP19" s="67"/>
      <c r="AQ19" s="68"/>
      <c r="AR19" s="68"/>
      <c r="AS19" s="68"/>
      <c r="AT19" s="64"/>
      <c r="AU19" s="64"/>
    </row>
    <row r="20" spans="1:48" s="2" customFormat="1" ht="69.95" customHeight="1" x14ac:dyDescent="0.3">
      <c r="A20" s="58" t="s">
        <v>83</v>
      </c>
      <c r="B20" s="119" t="s">
        <v>169</v>
      </c>
      <c r="C20" s="75" t="s">
        <v>170</v>
      </c>
      <c r="D20" s="59">
        <v>10000</v>
      </c>
      <c r="E20" s="16"/>
      <c r="F20" s="61">
        <v>1</v>
      </c>
      <c r="G20" s="69">
        <v>0</v>
      </c>
      <c r="H20" s="69">
        <v>0</v>
      </c>
      <c r="I20" s="93">
        <v>2</v>
      </c>
      <c r="J20" s="125" t="s">
        <v>171</v>
      </c>
      <c r="K20" s="33">
        <v>45901</v>
      </c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27"/>
      <c r="Z20" s="16"/>
      <c r="AA20" s="16"/>
      <c r="AB20" s="16"/>
      <c r="AC20" s="16"/>
      <c r="AD20" s="16"/>
      <c r="AE20" s="16"/>
      <c r="AF20" s="25"/>
      <c r="AG20" s="25"/>
      <c r="AH20" s="25"/>
      <c r="AI20" s="25"/>
      <c r="AJ20" s="25"/>
      <c r="AK20" s="25"/>
      <c r="AQ20" s="10"/>
      <c r="AR20" s="10"/>
      <c r="AS20" s="10"/>
      <c r="AT20" s="10"/>
      <c r="AU20" s="10"/>
      <c r="AV20" s="10"/>
    </row>
    <row r="21" spans="1:48" s="2" customFormat="1" ht="18.75" x14ac:dyDescent="0.3">
      <c r="A21" s="28"/>
      <c r="B21" s="29"/>
      <c r="C21" s="53"/>
      <c r="D21" s="17"/>
      <c r="E21" s="16"/>
      <c r="F21" s="31"/>
      <c r="G21" s="16"/>
      <c r="H21" s="16"/>
      <c r="I21" s="95"/>
      <c r="J21" s="16"/>
      <c r="K21" s="27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27"/>
      <c r="Z21" s="16"/>
      <c r="AA21" s="16"/>
      <c r="AB21" s="16"/>
      <c r="AC21" s="16"/>
      <c r="AD21" s="16"/>
      <c r="AE21" s="16"/>
      <c r="AF21" s="25"/>
      <c r="AG21" s="25"/>
      <c r="AH21" s="25"/>
      <c r="AI21" s="25"/>
      <c r="AJ21" s="25"/>
      <c r="AK21" s="25"/>
      <c r="AQ21" s="10"/>
      <c r="AR21" s="10"/>
      <c r="AS21" s="10"/>
      <c r="AT21" s="10"/>
      <c r="AU21" s="10"/>
      <c r="AV21" s="10"/>
    </row>
    <row r="22" spans="1:48" s="2" customFormat="1" ht="18.75" x14ac:dyDescent="0.3">
      <c r="A22" s="53"/>
      <c r="B22" s="29"/>
      <c r="C22" s="53"/>
      <c r="D22" s="16"/>
      <c r="E22" s="16"/>
      <c r="F22" s="16"/>
      <c r="G22" s="16"/>
      <c r="H22" s="16"/>
      <c r="I22" s="50"/>
      <c r="J22" s="16"/>
      <c r="K22" s="53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25"/>
      <c r="AG22" s="25"/>
      <c r="AH22" s="25"/>
      <c r="AI22" s="25"/>
      <c r="AJ22" s="25"/>
      <c r="AK22" s="25"/>
      <c r="AQ22" s="10"/>
      <c r="AR22" s="10"/>
      <c r="AS22" s="10"/>
      <c r="AT22" s="10"/>
      <c r="AU22" s="10"/>
      <c r="AV22" s="10"/>
    </row>
    <row r="23" spans="1:48" s="2" customFormat="1" ht="30" customHeight="1" x14ac:dyDescent="0.25">
      <c r="A23" s="3"/>
      <c r="B23" s="3"/>
      <c r="C23" s="118" t="s">
        <v>172</v>
      </c>
      <c r="D23" s="3"/>
      <c r="E23" s="3"/>
      <c r="F23" s="3"/>
      <c r="G23" s="3"/>
      <c r="H23" s="3"/>
      <c r="I23" s="92"/>
      <c r="J23" s="3"/>
      <c r="K23" s="10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 s="9"/>
      <c r="AR23" s="9"/>
      <c r="AS23" s="9"/>
      <c r="AT23" s="10"/>
      <c r="AU23" s="10"/>
      <c r="AV23" s="10"/>
    </row>
    <row r="24" spans="1:48" s="2" customFormat="1" ht="30" customHeight="1" x14ac:dyDescent="0.35">
      <c r="A24" s="140" t="s">
        <v>54</v>
      </c>
      <c r="B24" s="141"/>
      <c r="C24" s="141"/>
      <c r="D24" s="140" t="s">
        <v>55</v>
      </c>
      <c r="E24" s="141"/>
      <c r="F24" s="141"/>
      <c r="G24" s="141"/>
      <c r="H24" s="145"/>
      <c r="I24" s="91"/>
      <c r="J24"/>
      <c r="K24" s="142" t="s">
        <v>56</v>
      </c>
      <c r="L24" s="143"/>
      <c r="M24" s="143"/>
      <c r="N24" s="143"/>
      <c r="O24" s="143"/>
      <c r="P24" s="143"/>
      <c r="Q24" s="143"/>
      <c r="R24" s="143"/>
      <c r="S24" s="143"/>
      <c r="T24" s="143"/>
      <c r="U24" s="143"/>
      <c r="V24" s="143"/>
      <c r="W24" s="143"/>
      <c r="X24" s="143"/>
      <c r="Y24" s="142" t="s">
        <v>57</v>
      </c>
      <c r="Z24" s="143"/>
      <c r="AA24" s="143"/>
      <c r="AB24" s="143"/>
      <c r="AC24" s="143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 s="9"/>
      <c r="AR24" s="9"/>
      <c r="AS24" s="9"/>
      <c r="AT24" s="10"/>
      <c r="AU24" s="10"/>
      <c r="AV24" s="10"/>
    </row>
    <row r="25" spans="1:48" ht="39.950000000000003" customHeight="1" x14ac:dyDescent="0.3">
      <c r="A25" s="13" t="s">
        <v>59</v>
      </c>
      <c r="B25" s="14" t="s">
        <v>60</v>
      </c>
      <c r="C25" s="14" t="s">
        <v>61</v>
      </c>
      <c r="D25" s="14" t="s">
        <v>62</v>
      </c>
      <c r="E25" s="14" t="s">
        <v>63</v>
      </c>
      <c r="F25" s="14" t="s">
        <v>64</v>
      </c>
      <c r="G25" s="14" t="s">
        <v>65</v>
      </c>
      <c r="H25" s="14" t="s">
        <v>66</v>
      </c>
      <c r="I25" s="13" t="s">
        <v>67</v>
      </c>
      <c r="J25" s="13" t="s">
        <v>68</v>
      </c>
      <c r="K25" s="146" t="s">
        <v>146</v>
      </c>
      <c r="L25" s="147"/>
      <c r="M25" s="150" t="s">
        <v>147</v>
      </c>
      <c r="N25" s="151"/>
      <c r="O25" s="150" t="s">
        <v>113</v>
      </c>
      <c r="P25" s="151"/>
      <c r="Q25" s="150" t="s">
        <v>71</v>
      </c>
      <c r="R25" s="151"/>
      <c r="S25" s="150" t="s">
        <v>149</v>
      </c>
      <c r="T25" s="151"/>
      <c r="U25" s="150" t="s">
        <v>150</v>
      </c>
      <c r="V25" s="151"/>
      <c r="W25" s="150" t="s">
        <v>73</v>
      </c>
      <c r="X25" s="151"/>
      <c r="Y25" s="14" t="s">
        <v>74</v>
      </c>
      <c r="Z25" s="14" t="s">
        <v>75</v>
      </c>
      <c r="AA25" s="14" t="s">
        <v>76</v>
      </c>
      <c r="AB25" s="14" t="s">
        <v>77</v>
      </c>
      <c r="AC25" s="14" t="s">
        <v>78</v>
      </c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37"/>
      <c r="AR25" s="37"/>
      <c r="AS25" s="37"/>
      <c r="AT25" s="9"/>
      <c r="AU25" s="9"/>
    </row>
    <row r="26" spans="1:48" ht="30" customHeight="1" x14ac:dyDescent="0.3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8" t="s">
        <v>81</v>
      </c>
      <c r="L26" s="18" t="s">
        <v>82</v>
      </c>
      <c r="M26" s="18" t="s">
        <v>81</v>
      </c>
      <c r="N26" s="18" t="s">
        <v>82</v>
      </c>
      <c r="O26" s="18" t="s">
        <v>81</v>
      </c>
      <c r="P26" s="18" t="s">
        <v>82</v>
      </c>
      <c r="Q26" s="18" t="s">
        <v>81</v>
      </c>
      <c r="R26" s="18" t="s">
        <v>82</v>
      </c>
      <c r="S26" s="18" t="s">
        <v>81</v>
      </c>
      <c r="T26" s="18" t="s">
        <v>82</v>
      </c>
      <c r="U26" s="18" t="s">
        <v>81</v>
      </c>
      <c r="V26" s="18" t="s">
        <v>82</v>
      </c>
      <c r="W26" s="18" t="s">
        <v>81</v>
      </c>
      <c r="X26" s="18" t="s">
        <v>82</v>
      </c>
      <c r="Y26" s="13"/>
      <c r="Z26" s="13"/>
      <c r="AA26" s="13"/>
      <c r="AB26" s="13"/>
      <c r="AC26" s="13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37"/>
      <c r="AR26" s="37"/>
      <c r="AS26" s="37"/>
      <c r="AT26" s="9"/>
      <c r="AU26" s="9"/>
    </row>
    <row r="27" spans="1:48" ht="30" customHeight="1" x14ac:dyDescent="0.25"/>
    <row r="28" spans="1:48" ht="30" customHeight="1" x14ac:dyDescent="0.25"/>
    <row r="29" spans="1:48" ht="30" customHeight="1" x14ac:dyDescent="0.25"/>
    <row r="30" spans="1:48" ht="30" customHeight="1" x14ac:dyDescent="0.25"/>
    <row r="31" spans="1:48" ht="30" customHeight="1" x14ac:dyDescent="0.25"/>
    <row r="32" spans="1:48" s="2" customFormat="1" ht="30" customHeight="1" x14ac:dyDescent="0.25">
      <c r="A32" s="3"/>
      <c r="B32" s="3"/>
      <c r="C32" s="118" t="s">
        <v>173</v>
      </c>
      <c r="D32" s="3"/>
      <c r="E32" s="3"/>
      <c r="F32" s="3"/>
      <c r="G32" s="3"/>
      <c r="H32" s="3"/>
      <c r="I32" s="92"/>
      <c r="J32" s="3"/>
      <c r="K32" s="10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 s="10"/>
      <c r="AU32" s="10"/>
      <c r="AV32" s="10"/>
    </row>
    <row r="33" spans="1:48" s="2" customFormat="1" ht="30" customHeight="1" x14ac:dyDescent="0.35">
      <c r="A33" s="140" t="s">
        <v>54</v>
      </c>
      <c r="B33" s="141"/>
      <c r="C33" s="141"/>
      <c r="D33" s="140" t="s">
        <v>55</v>
      </c>
      <c r="E33" s="141"/>
      <c r="F33" s="141"/>
      <c r="G33" s="141"/>
      <c r="H33" s="145"/>
      <c r="I33" s="91"/>
      <c r="J33"/>
      <c r="K33" s="142" t="s">
        <v>56</v>
      </c>
      <c r="L33" s="143"/>
      <c r="M33" s="143"/>
      <c r="N33" s="143"/>
      <c r="O33" s="143"/>
      <c r="P33" s="143"/>
      <c r="Q33" s="143"/>
      <c r="R33" s="143"/>
      <c r="S33" s="143"/>
      <c r="T33" s="143"/>
      <c r="U33" s="142" t="s">
        <v>57</v>
      </c>
      <c r="V33" s="143"/>
      <c r="W33" s="143"/>
      <c r="X33" s="143"/>
      <c r="Y33" s="14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 s="10"/>
      <c r="AU33" s="10"/>
      <c r="AV33" s="10"/>
    </row>
    <row r="34" spans="1:48" ht="39.950000000000003" customHeight="1" x14ac:dyDescent="0.3">
      <c r="A34" s="13" t="s">
        <v>59</v>
      </c>
      <c r="B34" s="14" t="s">
        <v>60</v>
      </c>
      <c r="C34" s="14" t="s">
        <v>61</v>
      </c>
      <c r="D34" s="14" t="s">
        <v>62</v>
      </c>
      <c r="E34" s="14" t="s">
        <v>63</v>
      </c>
      <c r="F34" s="14" t="s">
        <v>64</v>
      </c>
      <c r="G34" s="14" t="s">
        <v>65</v>
      </c>
      <c r="H34" s="14" t="s">
        <v>66</v>
      </c>
      <c r="I34" s="13" t="s">
        <v>67</v>
      </c>
      <c r="J34" s="13" t="s">
        <v>68</v>
      </c>
      <c r="K34" s="146" t="s">
        <v>146</v>
      </c>
      <c r="L34" s="147"/>
      <c r="M34" s="150" t="s">
        <v>147</v>
      </c>
      <c r="N34" s="151"/>
      <c r="O34" s="150" t="s">
        <v>149</v>
      </c>
      <c r="P34" s="151"/>
      <c r="Q34" s="150" t="s">
        <v>150</v>
      </c>
      <c r="R34" s="151"/>
      <c r="S34" s="150" t="s">
        <v>73</v>
      </c>
      <c r="T34" s="151"/>
      <c r="U34" s="14" t="s">
        <v>74</v>
      </c>
      <c r="V34" s="14" t="s">
        <v>75</v>
      </c>
      <c r="W34" s="14" t="s">
        <v>76</v>
      </c>
      <c r="X34" s="14" t="s">
        <v>77</v>
      </c>
      <c r="Y34" s="14" t="s">
        <v>78</v>
      </c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</row>
    <row r="35" spans="1:48" ht="30" customHeight="1" x14ac:dyDescent="0.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8" t="s">
        <v>81</v>
      </c>
      <c r="L35" s="18" t="s">
        <v>82</v>
      </c>
      <c r="M35" s="18" t="s">
        <v>81</v>
      </c>
      <c r="N35" s="18" t="s">
        <v>82</v>
      </c>
      <c r="O35" s="18" t="s">
        <v>81</v>
      </c>
      <c r="P35" s="18" t="s">
        <v>82</v>
      </c>
      <c r="Q35" s="18" t="s">
        <v>81</v>
      </c>
      <c r="R35" s="18" t="s">
        <v>82</v>
      </c>
      <c r="S35" s="18" t="s">
        <v>81</v>
      </c>
      <c r="T35" s="18" t="s">
        <v>82</v>
      </c>
      <c r="U35" s="13"/>
      <c r="V35" s="13"/>
      <c r="W35" s="13"/>
      <c r="X35" s="13"/>
      <c r="Y35" s="13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</row>
    <row r="37" spans="1:48" s="116" customFormat="1" ht="75" x14ac:dyDescent="0.25">
      <c r="A37" s="110" t="s">
        <v>174</v>
      </c>
      <c r="B37" s="110" t="s">
        <v>175</v>
      </c>
      <c r="C37" s="110" t="s">
        <v>176</v>
      </c>
      <c r="D37" s="30">
        <v>100000</v>
      </c>
      <c r="E37" s="53"/>
      <c r="F37" s="31">
        <v>1</v>
      </c>
      <c r="G37" s="109">
        <v>0</v>
      </c>
      <c r="H37" s="109">
        <v>0</v>
      </c>
      <c r="I37" s="29">
        <v>1</v>
      </c>
      <c r="J37" s="104" t="s">
        <v>106</v>
      </c>
      <c r="K37" s="33">
        <v>44958</v>
      </c>
      <c r="L37" s="53"/>
      <c r="M37" s="53"/>
      <c r="N37" s="53"/>
      <c r="O37" s="53"/>
      <c r="P37" s="111"/>
      <c r="Q37" s="53"/>
      <c r="R37" s="53"/>
      <c r="S37" s="53"/>
      <c r="T37" s="53"/>
      <c r="U37" s="53"/>
      <c r="V37" s="53"/>
      <c r="W37" s="53"/>
      <c r="X37" s="53"/>
      <c r="Y37" s="33"/>
      <c r="Z37" s="112"/>
      <c r="AA37" s="113"/>
      <c r="AB37" s="113"/>
      <c r="AC37" s="112"/>
      <c r="AD37" s="112"/>
      <c r="AE37" s="112"/>
      <c r="AF37" s="112"/>
      <c r="AG37" s="112"/>
      <c r="AH37" s="112"/>
      <c r="AI37" s="112"/>
      <c r="AJ37" s="112"/>
      <c r="AK37" s="112"/>
      <c r="AL37" s="114"/>
      <c r="AM37" s="114"/>
      <c r="AN37" s="114"/>
      <c r="AO37" s="114"/>
      <c r="AP37" s="114"/>
      <c r="AQ37" s="115"/>
      <c r="AR37" s="115"/>
      <c r="AS37" s="115"/>
    </row>
    <row r="38" spans="1:48" s="116" customFormat="1" ht="30" customHeight="1" x14ac:dyDescent="0.25">
      <c r="A38" s="126"/>
      <c r="B38" s="126"/>
      <c r="C38" s="126"/>
      <c r="D38" s="127"/>
      <c r="E38" s="112"/>
      <c r="F38" s="128"/>
      <c r="G38" s="129"/>
      <c r="H38" s="129"/>
      <c r="I38" s="130"/>
      <c r="J38" s="113"/>
      <c r="K38" s="131"/>
      <c r="L38" s="112"/>
      <c r="M38" s="112"/>
      <c r="N38" s="112"/>
      <c r="O38" s="112"/>
      <c r="P38" s="132"/>
      <c r="Q38" s="112"/>
      <c r="R38" s="112"/>
      <c r="S38" s="112"/>
      <c r="T38" s="112"/>
      <c r="U38" s="112"/>
      <c r="V38" s="112"/>
      <c r="W38" s="112"/>
      <c r="X38" s="112"/>
      <c r="Y38" s="131"/>
      <c r="Z38" s="112"/>
      <c r="AA38" s="113"/>
      <c r="AB38" s="113"/>
      <c r="AC38" s="112"/>
      <c r="AD38" s="112"/>
      <c r="AE38" s="112"/>
      <c r="AF38" s="112"/>
      <c r="AG38" s="112"/>
      <c r="AH38" s="112"/>
      <c r="AI38" s="112"/>
      <c r="AJ38" s="112"/>
      <c r="AK38" s="112"/>
      <c r="AL38" s="114"/>
      <c r="AM38" s="114"/>
      <c r="AN38" s="114"/>
      <c r="AO38" s="114"/>
      <c r="AP38" s="114"/>
      <c r="AQ38" s="115"/>
      <c r="AR38" s="115"/>
      <c r="AS38" s="115"/>
    </row>
    <row r="39" spans="1:48" s="116" customFormat="1" ht="30" customHeight="1" x14ac:dyDescent="0.25">
      <c r="A39" s="126"/>
      <c r="B39" s="126"/>
      <c r="C39" s="126"/>
      <c r="D39" s="127"/>
      <c r="E39" s="112"/>
      <c r="F39" s="128"/>
      <c r="G39" s="129"/>
      <c r="H39" s="129"/>
      <c r="I39" s="130"/>
      <c r="J39" s="113"/>
      <c r="K39" s="131"/>
      <c r="L39" s="112"/>
      <c r="M39" s="112"/>
      <c r="N39" s="112"/>
      <c r="O39" s="112"/>
      <c r="P39" s="132"/>
      <c r="Q39" s="112"/>
      <c r="R39" s="112"/>
      <c r="S39" s="112"/>
      <c r="T39" s="112"/>
      <c r="U39" s="112"/>
      <c r="V39" s="112"/>
      <c r="W39" s="112"/>
      <c r="X39" s="112"/>
      <c r="Y39" s="131"/>
      <c r="Z39" s="112"/>
      <c r="AA39" s="113"/>
      <c r="AB39" s="113"/>
      <c r="AC39" s="112"/>
      <c r="AD39" s="112"/>
      <c r="AE39" s="112"/>
      <c r="AF39" s="112"/>
      <c r="AG39" s="112"/>
      <c r="AH39" s="112"/>
      <c r="AI39" s="112"/>
      <c r="AJ39" s="112"/>
      <c r="AK39" s="112"/>
      <c r="AL39" s="114"/>
      <c r="AM39" s="114"/>
      <c r="AN39" s="114"/>
      <c r="AO39" s="114"/>
      <c r="AP39" s="114"/>
      <c r="AQ39" s="115"/>
      <c r="AR39" s="115"/>
      <c r="AS39" s="115"/>
    </row>
    <row r="40" spans="1:48" s="116" customFormat="1" ht="30" customHeight="1" x14ac:dyDescent="0.25">
      <c r="A40" s="126"/>
      <c r="B40" s="126"/>
      <c r="C40" s="126"/>
      <c r="D40" s="127"/>
      <c r="E40" s="112"/>
      <c r="F40" s="128"/>
      <c r="G40" s="129"/>
      <c r="H40" s="129"/>
      <c r="I40" s="130"/>
      <c r="J40" s="113"/>
      <c r="K40" s="131"/>
      <c r="L40" s="112"/>
      <c r="M40" s="112"/>
      <c r="N40" s="112"/>
      <c r="O40" s="112"/>
      <c r="P40" s="132"/>
      <c r="Q40" s="112"/>
      <c r="R40" s="112"/>
      <c r="S40" s="112"/>
      <c r="T40" s="112"/>
      <c r="U40" s="112"/>
      <c r="V40" s="112"/>
      <c r="W40" s="112"/>
      <c r="X40" s="112"/>
      <c r="Y40" s="131"/>
      <c r="Z40" s="112"/>
      <c r="AA40" s="113"/>
      <c r="AB40" s="113"/>
      <c r="AC40" s="112"/>
      <c r="AD40" s="112"/>
      <c r="AE40" s="112"/>
      <c r="AF40" s="112"/>
      <c r="AG40" s="112"/>
      <c r="AH40" s="112"/>
      <c r="AI40" s="112"/>
      <c r="AJ40" s="112"/>
      <c r="AK40" s="112"/>
      <c r="AL40" s="114"/>
      <c r="AM40" s="114"/>
      <c r="AN40" s="114"/>
      <c r="AO40" s="114"/>
      <c r="AP40" s="114"/>
      <c r="AQ40" s="115"/>
      <c r="AR40" s="115"/>
      <c r="AS40" s="115"/>
    </row>
    <row r="41" spans="1:48" s="25" customFormat="1" ht="31.5" x14ac:dyDescent="0.3">
      <c r="A41" s="3"/>
      <c r="B41" s="3"/>
      <c r="C41" s="118" t="s">
        <v>177</v>
      </c>
      <c r="D41" s="3"/>
      <c r="E41" s="3"/>
      <c r="F41" s="3"/>
      <c r="G41" s="3"/>
      <c r="H41" s="3"/>
      <c r="I41" s="92"/>
      <c r="J41" s="3"/>
      <c r="K41" s="103"/>
      <c r="L41" s="3"/>
      <c r="M41" s="3"/>
      <c r="N41" s="3"/>
      <c r="O41" s="3"/>
      <c r="P41" s="3"/>
      <c r="Q41" s="3"/>
      <c r="R41" s="3"/>
      <c r="S41" s="3"/>
      <c r="T41" s="3"/>
      <c r="U41" s="3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</row>
    <row r="42" spans="1:48" s="2" customFormat="1" ht="30" customHeight="1" x14ac:dyDescent="0.35">
      <c r="A42" s="140" t="s">
        <v>54</v>
      </c>
      <c r="B42" s="141"/>
      <c r="C42" s="141"/>
      <c r="D42" s="140" t="s">
        <v>55</v>
      </c>
      <c r="E42" s="141"/>
      <c r="F42" s="141"/>
      <c r="G42" s="141"/>
      <c r="H42" s="145"/>
      <c r="I42" s="91"/>
      <c r="J42"/>
      <c r="K42" s="142" t="s">
        <v>56</v>
      </c>
      <c r="L42" s="143"/>
      <c r="M42" s="143"/>
      <c r="N42" s="143"/>
      <c r="O42" s="143"/>
      <c r="P42" s="143"/>
      <c r="Q42" s="142" t="s">
        <v>57</v>
      </c>
      <c r="R42" s="143"/>
      <c r="S42" s="143"/>
      <c r="T42" s="143"/>
      <c r="U42" s="143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</row>
    <row r="43" spans="1:48" ht="39.950000000000003" customHeight="1" x14ac:dyDescent="0.3">
      <c r="A43" s="13" t="s">
        <v>59</v>
      </c>
      <c r="B43" s="14" t="s">
        <v>60</v>
      </c>
      <c r="C43" s="14" t="s">
        <v>61</v>
      </c>
      <c r="D43" s="14" t="s">
        <v>62</v>
      </c>
      <c r="E43" s="14" t="s">
        <v>63</v>
      </c>
      <c r="F43" s="14" t="s">
        <v>64</v>
      </c>
      <c r="G43" s="14" t="s">
        <v>65</v>
      </c>
      <c r="H43" s="14" t="s">
        <v>66</v>
      </c>
      <c r="I43" s="13" t="s">
        <v>67</v>
      </c>
      <c r="J43" s="13" t="s">
        <v>68</v>
      </c>
      <c r="K43" s="149" t="s">
        <v>178</v>
      </c>
      <c r="L43" s="149"/>
      <c r="M43" s="150" t="s">
        <v>150</v>
      </c>
      <c r="N43" s="151"/>
      <c r="O43" s="150" t="s">
        <v>73</v>
      </c>
      <c r="P43" s="151"/>
      <c r="Q43" s="14" t="s">
        <v>74</v>
      </c>
      <c r="R43" s="14" t="s">
        <v>75</v>
      </c>
      <c r="S43" s="14" t="s">
        <v>76</v>
      </c>
      <c r="T43" s="14" t="s">
        <v>77</v>
      </c>
      <c r="U43" s="14" t="s">
        <v>78</v>
      </c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4"/>
      <c r="AS43" s="24"/>
    </row>
    <row r="44" spans="1:48" ht="30" customHeight="1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8" t="s">
        <v>81</v>
      </c>
      <c r="L44" s="18" t="s">
        <v>82</v>
      </c>
      <c r="M44" s="18" t="s">
        <v>81</v>
      </c>
      <c r="N44" s="18" t="s">
        <v>82</v>
      </c>
      <c r="O44" s="18" t="s">
        <v>81</v>
      </c>
      <c r="P44" s="18" t="s">
        <v>82</v>
      </c>
      <c r="Q44" s="13"/>
      <c r="R44" s="13"/>
      <c r="S44" s="13"/>
      <c r="T44" s="13"/>
      <c r="U44" s="13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</row>
    <row r="45" spans="1:48" s="65" customFormat="1" ht="62.25" customHeight="1" x14ac:dyDescent="0.25">
      <c r="A45" s="58" t="s">
        <v>153</v>
      </c>
      <c r="B45" s="56" t="s">
        <v>179</v>
      </c>
      <c r="C45" s="29" t="s">
        <v>180</v>
      </c>
      <c r="D45" s="59">
        <v>2150000</v>
      </c>
      <c r="E45" s="60"/>
      <c r="F45" s="61">
        <v>1</v>
      </c>
      <c r="G45" s="69">
        <f>0</f>
        <v>0</v>
      </c>
      <c r="H45" s="69">
        <f>0</f>
        <v>0</v>
      </c>
      <c r="I45" s="93">
        <v>1</v>
      </c>
      <c r="J45" s="60" t="s">
        <v>181</v>
      </c>
      <c r="K45" s="33">
        <v>45170</v>
      </c>
      <c r="L45" s="60"/>
      <c r="M45" s="60"/>
      <c r="N45" s="60"/>
      <c r="O45" s="60"/>
      <c r="P45" s="66"/>
      <c r="Q45" s="60"/>
      <c r="R45" s="60"/>
      <c r="S45" s="60"/>
      <c r="T45" s="60"/>
      <c r="U45" s="60"/>
      <c r="V45" s="66"/>
      <c r="W45" s="60"/>
      <c r="X45" s="66"/>
      <c r="Y45" s="62"/>
      <c r="Z45" s="60"/>
      <c r="AA45" s="60" t="s">
        <v>22</v>
      </c>
      <c r="AB45" s="60"/>
      <c r="AC45" s="60"/>
      <c r="AD45" s="60"/>
      <c r="AE45" s="60"/>
      <c r="AF45" s="63"/>
      <c r="AG45" s="63"/>
      <c r="AH45" s="63"/>
      <c r="AI45" s="63"/>
      <c r="AJ45" s="63"/>
      <c r="AK45" s="63"/>
      <c r="AL45" s="67"/>
      <c r="AM45" s="67"/>
      <c r="AN45" s="67"/>
      <c r="AO45" s="67"/>
      <c r="AP45" s="67"/>
      <c r="AQ45" s="68"/>
      <c r="AR45" s="68"/>
      <c r="AS45" s="68"/>
      <c r="AT45" s="64"/>
      <c r="AU45" s="64"/>
    </row>
    <row r="46" spans="1:48" s="25" customFormat="1" ht="56.25" x14ac:dyDescent="0.3">
      <c r="A46" s="58" t="s">
        <v>83</v>
      </c>
      <c r="B46" s="90" t="s">
        <v>184</v>
      </c>
      <c r="C46" s="29" t="s">
        <v>185</v>
      </c>
      <c r="D46" s="40">
        <f>1494772-450000</f>
        <v>1044772</v>
      </c>
      <c r="E46" s="16"/>
      <c r="F46" s="61">
        <v>1</v>
      </c>
      <c r="G46" s="69">
        <f>0</f>
        <v>0</v>
      </c>
      <c r="H46" s="69">
        <f>0</f>
        <v>0</v>
      </c>
      <c r="I46" s="50">
        <v>1</v>
      </c>
      <c r="J46" s="15" t="s">
        <v>186</v>
      </c>
      <c r="K46" s="33">
        <v>44805</v>
      </c>
      <c r="L46" s="16"/>
      <c r="M46" s="16"/>
      <c r="N46" s="16"/>
      <c r="O46" s="16"/>
      <c r="P46" s="16"/>
      <c r="Q46" s="16"/>
      <c r="R46" s="16"/>
      <c r="S46" s="16"/>
      <c r="T46" s="16"/>
      <c r="U46" s="16"/>
    </row>
    <row r="47" spans="1:48" s="25" customFormat="1" ht="51.75" customHeight="1" x14ac:dyDescent="0.3">
      <c r="A47" s="58" t="s">
        <v>153</v>
      </c>
      <c r="B47" s="32" t="s">
        <v>187</v>
      </c>
      <c r="C47" s="29" t="s">
        <v>188</v>
      </c>
      <c r="D47" s="30">
        <v>250000</v>
      </c>
      <c r="E47" s="16"/>
      <c r="F47" s="61">
        <v>1</v>
      </c>
      <c r="G47" s="69">
        <f>0</f>
        <v>0</v>
      </c>
      <c r="H47" s="69">
        <f>0</f>
        <v>0</v>
      </c>
      <c r="I47" s="16" t="s">
        <v>189</v>
      </c>
      <c r="J47" s="15" t="s">
        <v>190</v>
      </c>
      <c r="K47" s="135">
        <v>44774</v>
      </c>
      <c r="L47" s="16"/>
      <c r="M47" s="16"/>
      <c r="N47" s="16"/>
      <c r="O47" s="16"/>
      <c r="P47" s="16"/>
      <c r="Q47" s="16"/>
      <c r="R47" s="16"/>
      <c r="S47" s="16"/>
      <c r="T47" s="16"/>
      <c r="U47" s="16"/>
    </row>
    <row r="48" spans="1:48" s="25" customFormat="1" ht="30" customHeight="1" x14ac:dyDescent="0.3">
      <c r="A48" s="39"/>
      <c r="B48" s="39"/>
      <c r="C48" s="53"/>
      <c r="D48" s="40"/>
      <c r="E48" s="16"/>
      <c r="F48" s="16"/>
      <c r="G48" s="16"/>
      <c r="H48" s="16"/>
      <c r="I48" s="50"/>
      <c r="J48" s="16"/>
      <c r="K48" s="53"/>
      <c r="L48" s="16"/>
      <c r="M48" s="16"/>
      <c r="N48" s="16"/>
      <c r="O48" s="16"/>
      <c r="P48" s="16"/>
      <c r="Q48" s="16"/>
      <c r="R48" s="16"/>
      <c r="S48" s="16"/>
      <c r="T48" s="16"/>
      <c r="U48" s="16"/>
    </row>
    <row r="49" spans="1:47" s="25" customFormat="1" ht="30" customHeight="1" x14ac:dyDescent="0.3">
      <c r="A49" s="39"/>
      <c r="B49" s="39"/>
      <c r="C49" s="53"/>
      <c r="D49" s="40"/>
      <c r="E49" s="16"/>
      <c r="F49" s="16"/>
      <c r="G49" s="16"/>
      <c r="H49" s="16"/>
      <c r="I49" s="50"/>
      <c r="J49" s="16"/>
      <c r="K49" s="53"/>
      <c r="L49" s="16"/>
      <c r="M49" s="16"/>
      <c r="N49" s="16"/>
      <c r="O49" s="16"/>
      <c r="P49" s="16"/>
      <c r="Q49" s="16"/>
      <c r="R49" s="16"/>
      <c r="S49" s="16"/>
      <c r="T49" s="16"/>
      <c r="U49" s="16"/>
    </row>
    <row r="50" spans="1:47" s="25" customFormat="1" ht="39.950000000000003" customHeight="1" x14ac:dyDescent="0.3">
      <c r="A50" s="3"/>
      <c r="B50" s="3"/>
      <c r="C50" s="118" t="s">
        <v>191</v>
      </c>
      <c r="D50" s="3"/>
      <c r="E50" s="3"/>
      <c r="F50" s="3"/>
      <c r="G50" s="3"/>
      <c r="H50" s="3"/>
      <c r="I50" s="92"/>
      <c r="J50" s="3"/>
      <c r="K50" s="103"/>
      <c r="L50" s="3"/>
      <c r="M50" s="3"/>
      <c r="N50" s="3"/>
      <c r="O50" s="3"/>
      <c r="P50" s="3"/>
      <c r="Q50" s="3"/>
      <c r="R50" s="3"/>
      <c r="S50" s="3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</row>
    <row r="51" spans="1:47" s="25" customFormat="1" ht="39.950000000000003" customHeight="1" x14ac:dyDescent="0.35">
      <c r="A51" s="140" t="s">
        <v>54</v>
      </c>
      <c r="B51" s="141"/>
      <c r="C51" s="141"/>
      <c r="D51" s="140" t="s">
        <v>55</v>
      </c>
      <c r="E51" s="141"/>
      <c r="F51" s="141"/>
      <c r="G51" s="141"/>
      <c r="H51" s="145"/>
      <c r="I51" s="91"/>
      <c r="J51"/>
      <c r="K51" s="142" t="s">
        <v>56</v>
      </c>
      <c r="L51" s="143"/>
      <c r="M51" s="143"/>
      <c r="N51" s="143"/>
      <c r="O51" s="142" t="s">
        <v>57</v>
      </c>
      <c r="P51" s="143"/>
      <c r="Q51" s="143"/>
      <c r="R51" s="143"/>
      <c r="S51" s="143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</row>
    <row r="52" spans="1:47" ht="39.950000000000003" customHeight="1" x14ac:dyDescent="0.3">
      <c r="A52" s="13" t="s">
        <v>59</v>
      </c>
      <c r="B52" s="14" t="s">
        <v>60</v>
      </c>
      <c r="C52" s="14" t="s">
        <v>61</v>
      </c>
      <c r="D52" s="14" t="s">
        <v>62</v>
      </c>
      <c r="E52" s="14" t="s">
        <v>63</v>
      </c>
      <c r="F52" s="14" t="s">
        <v>64</v>
      </c>
      <c r="G52" s="14" t="s">
        <v>65</v>
      </c>
      <c r="H52" s="14" t="s">
        <v>66</v>
      </c>
      <c r="I52" s="13" t="s">
        <v>67</v>
      </c>
      <c r="J52" s="13" t="s">
        <v>68</v>
      </c>
      <c r="K52" s="150" t="s">
        <v>149</v>
      </c>
      <c r="L52" s="151"/>
      <c r="M52" s="150" t="s">
        <v>73</v>
      </c>
      <c r="N52" s="151"/>
      <c r="O52" s="14" t="s">
        <v>74</v>
      </c>
      <c r="P52" s="14" t="s">
        <v>75</v>
      </c>
      <c r="Q52" s="14" t="s">
        <v>76</v>
      </c>
      <c r="R52" s="14" t="s">
        <v>77</v>
      </c>
      <c r="S52" s="14" t="s">
        <v>78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</row>
    <row r="53" spans="1:47" ht="30" customHeight="1" x14ac:dyDescent="0.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8" t="s">
        <v>81</v>
      </c>
      <c r="L53" s="18" t="s">
        <v>82</v>
      </c>
      <c r="M53" s="18" t="s">
        <v>81</v>
      </c>
      <c r="N53" s="18" t="s">
        <v>82</v>
      </c>
      <c r="O53" s="13"/>
      <c r="P53" s="13"/>
      <c r="Q53" s="13"/>
      <c r="R53" s="13"/>
      <c r="S53" s="13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</row>
    <row r="55" spans="1:47" s="65" customFormat="1" ht="72.75" customHeight="1" x14ac:dyDescent="0.25">
      <c r="A55" s="58" t="s">
        <v>83</v>
      </c>
      <c r="B55" s="74" t="s">
        <v>182</v>
      </c>
      <c r="C55" s="29" t="s">
        <v>214</v>
      </c>
      <c r="D55" s="59">
        <v>300000</v>
      </c>
      <c r="E55" s="60"/>
      <c r="F55" s="61">
        <v>1</v>
      </c>
      <c r="G55" s="69">
        <f>0</f>
        <v>0</v>
      </c>
      <c r="H55" s="69">
        <f>0</f>
        <v>0</v>
      </c>
      <c r="I55" s="93">
        <v>2</v>
      </c>
      <c r="J55" s="60" t="s">
        <v>183</v>
      </c>
      <c r="K55" s="33">
        <v>45231</v>
      </c>
      <c r="L55" s="60"/>
      <c r="M55" s="60"/>
      <c r="N55" s="60"/>
      <c r="O55" s="60"/>
      <c r="P55" s="66"/>
      <c r="Q55" s="60"/>
      <c r="R55" s="60"/>
      <c r="S55" s="60"/>
      <c r="T55" s="60"/>
      <c r="U55" s="60"/>
      <c r="V55" s="66"/>
      <c r="W55" s="60"/>
      <c r="X55" s="66"/>
      <c r="Y55" s="62"/>
      <c r="Z55" s="60"/>
      <c r="AA55" s="60"/>
      <c r="AB55" s="60"/>
      <c r="AC55" s="60"/>
      <c r="AD55" s="60"/>
      <c r="AE55" s="60"/>
      <c r="AF55" s="63"/>
      <c r="AG55" s="63"/>
      <c r="AH55" s="63"/>
      <c r="AI55" s="63"/>
      <c r="AJ55" s="63"/>
      <c r="AK55" s="63"/>
      <c r="AL55" s="67"/>
      <c r="AM55" s="67"/>
      <c r="AN55" s="67"/>
      <c r="AO55" s="67"/>
      <c r="AP55" s="67"/>
      <c r="AQ55" s="68"/>
      <c r="AR55" s="68"/>
      <c r="AS55" s="68"/>
      <c r="AT55" s="64"/>
      <c r="AU55" s="64"/>
    </row>
    <row r="56" spans="1:47" s="2" customFormat="1" ht="59.25" customHeight="1" x14ac:dyDescent="0.25">
      <c r="A56" s="29" t="s">
        <v>153</v>
      </c>
      <c r="B56" s="29" t="s">
        <v>192</v>
      </c>
      <c r="C56" s="29" t="s">
        <v>193</v>
      </c>
      <c r="D56" s="40">
        <v>60000</v>
      </c>
      <c r="E56" s="29"/>
      <c r="F56" s="31">
        <v>1</v>
      </c>
      <c r="G56" s="29">
        <v>0</v>
      </c>
      <c r="H56" s="29">
        <v>0</v>
      </c>
      <c r="I56" s="133" t="s">
        <v>189</v>
      </c>
      <c r="J56" s="134" t="s">
        <v>194</v>
      </c>
      <c r="K56" s="117">
        <v>44927</v>
      </c>
      <c r="L56" s="11"/>
      <c r="M56" s="12"/>
      <c r="N56" s="11"/>
      <c r="O56" s="11"/>
      <c r="P56" s="11"/>
      <c r="Q56" s="11"/>
      <c r="R56" s="11"/>
      <c r="S56" s="11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</row>
    <row r="57" spans="1:47" ht="39.950000000000003" customHeight="1" x14ac:dyDescent="0.25">
      <c r="A57" s="29" t="s">
        <v>153</v>
      </c>
      <c r="B57" s="29" t="s">
        <v>195</v>
      </c>
      <c r="C57" s="29" t="s">
        <v>193</v>
      </c>
      <c r="D57" s="40">
        <v>45000</v>
      </c>
      <c r="E57" s="29"/>
      <c r="F57" s="31">
        <v>1</v>
      </c>
      <c r="G57" s="29">
        <v>0</v>
      </c>
      <c r="H57" s="29">
        <v>0</v>
      </c>
      <c r="I57" s="133" t="s">
        <v>189</v>
      </c>
      <c r="J57" s="134" t="s">
        <v>194</v>
      </c>
      <c r="K57" s="117">
        <v>44927</v>
      </c>
      <c r="L57" s="11"/>
      <c r="M57" s="12"/>
      <c r="N57" s="11"/>
      <c r="O57" s="11"/>
      <c r="P57" s="11"/>
      <c r="Q57" s="11"/>
      <c r="R57" s="11"/>
      <c r="S57" s="11"/>
    </row>
    <row r="58" spans="1:47" ht="39.950000000000003" customHeight="1" x14ac:dyDescent="0.25">
      <c r="A58" s="29" t="s">
        <v>153</v>
      </c>
      <c r="B58" s="29" t="s">
        <v>196</v>
      </c>
      <c r="C58" s="29" t="s">
        <v>193</v>
      </c>
      <c r="D58" s="40">
        <v>45000</v>
      </c>
      <c r="E58" s="29"/>
      <c r="F58" s="31">
        <v>1</v>
      </c>
      <c r="G58" s="29">
        <v>0</v>
      </c>
      <c r="H58" s="29">
        <v>0</v>
      </c>
      <c r="I58" s="133" t="s">
        <v>189</v>
      </c>
      <c r="J58" s="134" t="s">
        <v>194</v>
      </c>
      <c r="K58" s="117">
        <v>44927</v>
      </c>
      <c r="L58" s="11"/>
      <c r="M58" s="12"/>
      <c r="N58" s="11"/>
      <c r="O58" s="11"/>
      <c r="P58" s="11"/>
      <c r="Q58" s="11"/>
      <c r="R58" s="11"/>
      <c r="S58" s="11"/>
    </row>
    <row r="59" spans="1:47" ht="39.950000000000003" customHeight="1" x14ac:dyDescent="0.25">
      <c r="A59" s="29" t="s">
        <v>153</v>
      </c>
      <c r="B59" s="29" t="s">
        <v>197</v>
      </c>
      <c r="C59" s="29" t="s">
        <v>193</v>
      </c>
      <c r="D59" s="40">
        <v>40000</v>
      </c>
      <c r="E59" s="29"/>
      <c r="F59" s="31">
        <v>1</v>
      </c>
      <c r="G59" s="29">
        <v>0</v>
      </c>
      <c r="H59" s="29">
        <v>0</v>
      </c>
      <c r="I59" s="133" t="s">
        <v>189</v>
      </c>
      <c r="J59" s="134" t="s">
        <v>194</v>
      </c>
      <c r="K59" s="117">
        <v>44927</v>
      </c>
      <c r="L59" s="11"/>
      <c r="M59" s="12"/>
      <c r="N59" s="11"/>
      <c r="O59" s="11"/>
      <c r="P59" s="11"/>
      <c r="Q59" s="11"/>
      <c r="R59" s="11"/>
      <c r="S59" s="11"/>
    </row>
    <row r="60" spans="1:47" ht="39.950000000000003" customHeight="1" x14ac:dyDescent="0.25">
      <c r="A60" s="29" t="s">
        <v>153</v>
      </c>
      <c r="B60" s="29" t="s">
        <v>198</v>
      </c>
      <c r="C60" s="29" t="s">
        <v>215</v>
      </c>
      <c r="D60" s="40">
        <v>25000</v>
      </c>
      <c r="E60" s="29"/>
      <c r="F60" s="31">
        <v>1</v>
      </c>
      <c r="G60" s="29">
        <v>0</v>
      </c>
      <c r="H60" s="29">
        <v>0</v>
      </c>
      <c r="I60" s="133" t="s">
        <v>189</v>
      </c>
      <c r="J60" s="134" t="s">
        <v>194</v>
      </c>
      <c r="K60" s="117">
        <v>44927</v>
      </c>
      <c r="L60" s="11"/>
      <c r="M60" s="12"/>
      <c r="N60" s="11"/>
      <c r="O60" s="11"/>
      <c r="P60" s="11"/>
      <c r="Q60" s="11"/>
      <c r="R60" s="11"/>
      <c r="S60" s="11"/>
    </row>
    <row r="61" spans="1:47" ht="67.5" customHeight="1" x14ac:dyDescent="0.25">
      <c r="A61" s="29" t="s">
        <v>83</v>
      </c>
      <c r="B61" s="29" t="s">
        <v>199</v>
      </c>
      <c r="C61" s="29" t="s">
        <v>200</v>
      </c>
      <c r="D61" s="40">
        <v>30000</v>
      </c>
      <c r="E61" s="29"/>
      <c r="F61" s="31">
        <v>1</v>
      </c>
      <c r="G61" s="29">
        <v>0</v>
      </c>
      <c r="H61" s="29">
        <v>0</v>
      </c>
      <c r="I61" s="96">
        <v>2</v>
      </c>
      <c r="J61" s="134" t="s">
        <v>201</v>
      </c>
      <c r="K61" s="117">
        <v>45047</v>
      </c>
      <c r="L61" s="11"/>
      <c r="M61" s="12"/>
      <c r="N61" s="11"/>
      <c r="O61" s="11"/>
      <c r="P61" s="11"/>
      <c r="Q61" s="11"/>
      <c r="R61" s="11"/>
      <c r="S61" s="11"/>
    </row>
    <row r="62" spans="1:47" ht="37.5" x14ac:dyDescent="0.25">
      <c r="A62" s="29" t="s">
        <v>83</v>
      </c>
      <c r="B62" s="29" t="s">
        <v>202</v>
      </c>
      <c r="C62" s="29" t="s">
        <v>203</v>
      </c>
      <c r="D62" s="40">
        <v>40000</v>
      </c>
      <c r="E62" s="29"/>
      <c r="F62" s="31">
        <v>1</v>
      </c>
      <c r="G62" s="29">
        <v>0</v>
      </c>
      <c r="H62" s="29">
        <v>0</v>
      </c>
      <c r="I62" s="96">
        <v>2</v>
      </c>
      <c r="J62" s="134" t="s">
        <v>201</v>
      </c>
      <c r="K62" s="117">
        <v>45047</v>
      </c>
      <c r="L62" s="11"/>
      <c r="M62" s="12"/>
      <c r="N62" s="11"/>
      <c r="O62" s="11"/>
      <c r="P62" s="11"/>
      <c r="Q62" s="11"/>
      <c r="R62" s="11"/>
      <c r="S62" s="11"/>
    </row>
    <row r="63" spans="1:47" ht="15.75" x14ac:dyDescent="0.25">
      <c r="D63" s="120"/>
      <c r="J63" s="20"/>
    </row>
    <row r="64" spans="1:47" x14ac:dyDescent="0.25">
      <c r="D64" s="120"/>
    </row>
    <row r="65" spans="4:9" x14ac:dyDescent="0.25">
      <c r="D65" s="120"/>
    </row>
    <row r="66" spans="4:9" x14ac:dyDescent="0.25">
      <c r="D66" s="120"/>
      <c r="I66" s="97"/>
    </row>
    <row r="67" spans="4:9" x14ac:dyDescent="0.25">
      <c r="D67" s="120"/>
    </row>
    <row r="68" spans="4:9" x14ac:dyDescent="0.25">
      <c r="D68" s="120"/>
    </row>
  </sheetData>
  <sheetProtection formatRows="0" insertRows="0" deleteRows="0"/>
  <mergeCells count="45">
    <mergeCell ref="A51:C51"/>
    <mergeCell ref="D51:H51"/>
    <mergeCell ref="K51:N51"/>
    <mergeCell ref="K52:L52"/>
    <mergeCell ref="M52:N52"/>
    <mergeCell ref="A42:C42"/>
    <mergeCell ref="D42:H42"/>
    <mergeCell ref="K42:P42"/>
    <mergeCell ref="K43:L43"/>
    <mergeCell ref="M43:N43"/>
    <mergeCell ref="O43:P43"/>
    <mergeCell ref="Q42:U42"/>
    <mergeCell ref="O51:S51"/>
    <mergeCell ref="K34:L34"/>
    <mergeCell ref="M34:N34"/>
    <mergeCell ref="O34:P34"/>
    <mergeCell ref="Q34:R34"/>
    <mergeCell ref="S34:T34"/>
    <mergeCell ref="Y24:AC24"/>
    <mergeCell ref="U33:Y33"/>
    <mergeCell ref="Y8:Z8"/>
    <mergeCell ref="A24:C24"/>
    <mergeCell ref="D24:H24"/>
    <mergeCell ref="K24:X24"/>
    <mergeCell ref="U25:V25"/>
    <mergeCell ref="W25:X25"/>
    <mergeCell ref="A33:C33"/>
    <mergeCell ref="D33:H33"/>
    <mergeCell ref="K33:T33"/>
    <mergeCell ref="K25:L25"/>
    <mergeCell ref="M25:N25"/>
    <mergeCell ref="O25:P25"/>
    <mergeCell ref="Q25:R25"/>
    <mergeCell ref="S25:T25"/>
    <mergeCell ref="AA7:AE7"/>
    <mergeCell ref="A7:C7"/>
    <mergeCell ref="D7:H7"/>
    <mergeCell ref="K7:Z7"/>
    <mergeCell ref="K8:L8"/>
    <mergeCell ref="M8:N8"/>
    <mergeCell ref="O8:P8"/>
    <mergeCell ref="Q8:R8"/>
    <mergeCell ref="S8:T8"/>
    <mergeCell ref="U8:V8"/>
    <mergeCell ref="W8:X8"/>
  </mergeCells>
  <phoneticPr fontId="12" type="noConversion"/>
  <dataValidations disablePrompts="1" count="8">
    <dataValidation type="list" allowBlank="1" showInputMessage="1" showErrorMessage="1" sqref="AA37:AA40 AA55 AA45 AA10:AA22" xr:uid="{00000000-0002-0000-0100-000000000000}">
      <formula1>$AQ$6</formula1>
    </dataValidation>
    <dataValidation type="list" allowBlank="1" showInputMessage="1" showErrorMessage="1" sqref="AC37:AC40 Q56:Q62 S46:S49 AC55 AC45 AC10:AC22" xr:uid="{00000000-0002-0000-0100-000001000000}">
      <formula1>$AT$3:$AT$4</formula1>
    </dataValidation>
    <dataValidation type="list" allowBlank="1" showInputMessage="1" showErrorMessage="1" sqref="AD37:AD40 R56:R62 T46:T49 AD55 AD45 AD10:AD22" xr:uid="{00000000-0002-0000-0100-000002000000}">
      <formula1>$AU$1:$AU$9</formula1>
    </dataValidation>
    <dataValidation type="list" allowBlank="1" showInputMessage="1" showErrorMessage="1" sqref="AB37:AB40 AB55 AB45 AB10:AB22" xr:uid="{00000000-0002-0000-0100-000003000000}">
      <formula1>$AR$1:$AR$4</formula1>
    </dataValidation>
    <dataValidation type="list" allowBlank="1" showInputMessage="1" showErrorMessage="1" sqref="O56:O62" xr:uid="{00000000-0002-0000-0100-000004000000}">
      <formula1>$AQ$7</formula1>
    </dataValidation>
    <dataValidation type="list" allowBlank="1" showInputMessage="1" showErrorMessage="1" sqref="P56:P62" xr:uid="{00000000-0002-0000-0100-000005000000}">
      <formula1>$AS$1:$AS$3</formula1>
    </dataValidation>
    <dataValidation type="list" allowBlank="1" showInputMessage="1" showErrorMessage="1" sqref="Q46:Q49" xr:uid="{00000000-0002-0000-0100-000006000000}">
      <formula1>$AQ$6:$AQ$7</formula1>
    </dataValidation>
    <dataValidation type="list" allowBlank="1" showInputMessage="1" showErrorMessage="1" sqref="R46:R49" xr:uid="{00000000-0002-0000-0100-000007000000}">
      <formula1>$AR$7:$AR$8</formula1>
    </dataValidation>
  </dataValidation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4"/>
  <dimension ref="A1:DH20"/>
  <sheetViews>
    <sheetView zoomScale="78" zoomScaleNormal="78" workbookViewId="0">
      <selection activeCell="G15" sqref="G14:H15"/>
    </sheetView>
  </sheetViews>
  <sheetFormatPr defaultColWidth="11.42578125" defaultRowHeight="15" x14ac:dyDescent="0.25"/>
  <cols>
    <col min="1" max="1" width="25.7109375" style="2" customWidth="1"/>
    <col min="2" max="2" width="35.42578125" style="2" customWidth="1"/>
    <col min="3" max="3" width="37.5703125" style="2" customWidth="1"/>
    <col min="4" max="4" width="19.140625" style="2" customWidth="1"/>
    <col min="5" max="5" width="20.7109375" style="2" customWidth="1"/>
    <col min="6" max="6" width="19.5703125" style="2" customWidth="1"/>
    <col min="7" max="7" width="18.85546875" style="2" customWidth="1"/>
    <col min="8" max="8" width="22.5703125" style="2" customWidth="1"/>
    <col min="9" max="9" width="43.5703125" style="2" customWidth="1"/>
    <col min="10" max="10" width="37.5703125" style="2" customWidth="1"/>
    <col min="11" max="11" width="29.42578125" style="2" customWidth="1"/>
    <col min="12" max="12" width="22.85546875" style="2" customWidth="1"/>
    <col min="13" max="13" width="26.5703125" style="2" customWidth="1"/>
    <col min="14" max="14" width="34.42578125" style="2" customWidth="1"/>
    <col min="15" max="15" width="37.42578125" style="2" customWidth="1"/>
    <col min="16" max="16" width="29.85546875" style="2" customWidth="1"/>
    <col min="17" max="17" width="36.42578125" style="2" customWidth="1"/>
    <col min="18" max="24" width="11.42578125" style="2"/>
    <col min="25" max="25" width="18.140625" style="2" customWidth="1"/>
    <col min="26" max="16384" width="11.42578125" style="2"/>
  </cols>
  <sheetData>
    <row r="1" spans="1:112" ht="20.100000000000001" customHeight="1" x14ac:dyDescent="0.25"/>
    <row r="2" spans="1:112" ht="20.100000000000001" customHeight="1" x14ac:dyDescent="0.25"/>
    <row r="3" spans="1:112" s="3" customFormat="1" ht="61.5" x14ac:dyDescent="0.9">
      <c r="C3" s="6" t="s">
        <v>204</v>
      </c>
      <c r="Y3" s="7" t="s">
        <v>3</v>
      </c>
      <c r="Z3" s="7" t="s">
        <v>4</v>
      </c>
      <c r="AA3" s="7" t="s">
        <v>5</v>
      </c>
      <c r="AB3" s="9"/>
      <c r="AC3" s="9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</row>
    <row r="4" spans="1:112" customFormat="1" ht="30" customHeight="1" x14ac:dyDescent="0.9">
      <c r="C4" s="1"/>
      <c r="Y4" s="7" t="s">
        <v>11</v>
      </c>
      <c r="Z4" s="7"/>
      <c r="AA4" s="7" t="s">
        <v>13</v>
      </c>
      <c r="AB4" s="9"/>
      <c r="AC4" s="9"/>
    </row>
    <row r="5" spans="1:112" customFormat="1" ht="30" customHeight="1" x14ac:dyDescent="0.9">
      <c r="C5" s="1"/>
      <c r="Y5" s="7"/>
      <c r="Z5" s="7"/>
      <c r="AA5" s="7"/>
      <c r="AB5" s="9"/>
      <c r="AC5" s="9"/>
    </row>
    <row r="6" spans="1:112" customFormat="1" ht="39.950000000000003" customHeight="1" x14ac:dyDescent="0.5">
      <c r="A6" s="3"/>
      <c r="B6" s="3"/>
      <c r="C6" s="4" t="s">
        <v>205</v>
      </c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Y6" s="7" t="s">
        <v>16</v>
      </c>
      <c r="Z6" s="7"/>
      <c r="AA6" s="7" t="s">
        <v>23</v>
      </c>
      <c r="AB6" s="9"/>
      <c r="AC6" s="9"/>
    </row>
    <row r="7" spans="1:112" customFormat="1" ht="30" customHeight="1" x14ac:dyDescent="0.35">
      <c r="A7" s="140" t="s">
        <v>54</v>
      </c>
      <c r="B7" s="141"/>
      <c r="C7" s="141"/>
      <c r="D7" s="140" t="s">
        <v>55</v>
      </c>
      <c r="E7" s="141"/>
      <c r="F7" s="141"/>
      <c r="G7" s="141"/>
      <c r="H7" s="145"/>
      <c r="K7" s="142" t="s">
        <v>206</v>
      </c>
      <c r="L7" s="143"/>
      <c r="M7" s="143"/>
      <c r="N7" s="144"/>
      <c r="O7" s="142" t="s">
        <v>207</v>
      </c>
      <c r="P7" s="143"/>
      <c r="Q7" s="143"/>
      <c r="R7" s="143"/>
      <c r="S7" s="143"/>
      <c r="Y7" s="7" t="s">
        <v>22</v>
      </c>
      <c r="Z7" s="7"/>
      <c r="AA7" s="7" t="s">
        <v>28</v>
      </c>
      <c r="AB7" s="9"/>
      <c r="AC7" s="9"/>
    </row>
    <row r="8" spans="1:112" s="24" customFormat="1" ht="39.950000000000003" customHeight="1" x14ac:dyDescent="0.3">
      <c r="A8" s="13" t="s">
        <v>59</v>
      </c>
      <c r="B8" s="14" t="s">
        <v>208</v>
      </c>
      <c r="C8" s="14" t="s">
        <v>61</v>
      </c>
      <c r="D8" s="14" t="s">
        <v>62</v>
      </c>
      <c r="E8" s="14" t="s">
        <v>63</v>
      </c>
      <c r="F8" s="14" t="s">
        <v>64</v>
      </c>
      <c r="G8" s="14" t="s">
        <v>65</v>
      </c>
      <c r="H8" s="14" t="s">
        <v>66</v>
      </c>
      <c r="I8" s="13" t="s">
        <v>67</v>
      </c>
      <c r="J8" s="13" t="s">
        <v>68</v>
      </c>
      <c r="K8" s="149" t="s">
        <v>209</v>
      </c>
      <c r="L8" s="149"/>
      <c r="M8" s="149" t="s">
        <v>210</v>
      </c>
      <c r="N8" s="149"/>
      <c r="O8" s="14" t="s">
        <v>74</v>
      </c>
      <c r="P8" s="14" t="s">
        <v>75</v>
      </c>
      <c r="Q8" s="14" t="s">
        <v>76</v>
      </c>
      <c r="R8" s="14" t="s">
        <v>77</v>
      </c>
      <c r="S8" s="14" t="s">
        <v>78</v>
      </c>
      <c r="Y8" s="36" t="s">
        <v>27</v>
      </c>
      <c r="Z8" s="36"/>
      <c r="AA8" s="36" t="s">
        <v>30</v>
      </c>
      <c r="AB8" s="37"/>
      <c r="AC8" s="37"/>
    </row>
    <row r="9" spans="1:112" s="24" customFormat="1" ht="30" customHeight="1" x14ac:dyDescent="0.3">
      <c r="A9" s="13"/>
      <c r="B9" s="13"/>
      <c r="C9" s="13"/>
      <c r="D9" s="13"/>
      <c r="E9" s="13"/>
      <c r="F9" s="13"/>
      <c r="G9" s="13"/>
      <c r="H9" s="13"/>
      <c r="I9" s="13"/>
      <c r="J9" s="13"/>
      <c r="K9" s="18" t="s">
        <v>81</v>
      </c>
      <c r="L9" s="18" t="s">
        <v>82</v>
      </c>
      <c r="M9" s="18" t="s">
        <v>81</v>
      </c>
      <c r="N9" s="18" t="s">
        <v>82</v>
      </c>
      <c r="O9" s="14"/>
      <c r="P9" s="14"/>
      <c r="Q9" s="14"/>
      <c r="R9" s="14"/>
      <c r="S9" s="14"/>
      <c r="Y9" s="36"/>
      <c r="Z9" s="36"/>
      <c r="AA9" s="36" t="s">
        <v>39</v>
      </c>
      <c r="AB9" s="37"/>
      <c r="AC9" s="37"/>
    </row>
    <row r="10" spans="1:112" s="25" customFormat="1" ht="30" customHeight="1" x14ac:dyDescent="0.3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8"/>
      <c r="N10" s="18"/>
      <c r="O10" s="16"/>
      <c r="P10" s="16"/>
      <c r="Q10" s="16"/>
      <c r="R10" s="16"/>
      <c r="S10" s="16"/>
      <c r="Y10" s="41"/>
      <c r="Z10" s="41"/>
      <c r="AA10" s="41" t="s">
        <v>42</v>
      </c>
      <c r="AB10" s="38"/>
      <c r="AC10" s="38"/>
    </row>
    <row r="11" spans="1:112" s="25" customFormat="1" ht="30" customHeight="1" x14ac:dyDescent="0.3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Y11" s="41"/>
      <c r="Z11" s="41"/>
      <c r="AA11" s="41"/>
      <c r="AB11" s="38"/>
      <c r="AC11" s="38"/>
    </row>
    <row r="12" spans="1:112" s="25" customFormat="1" ht="30" customHeight="1" x14ac:dyDescent="0.3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</row>
    <row r="13" spans="1:112" s="25" customFormat="1" ht="30" customHeight="1" x14ac:dyDescent="0.3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</row>
    <row r="14" spans="1:112" s="25" customFormat="1" ht="30" customHeight="1" x14ac:dyDescent="0.3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</row>
    <row r="15" spans="1:112" s="25" customFormat="1" ht="30" customHeight="1" x14ac:dyDescent="0.3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</row>
    <row r="16" spans="1:112" s="25" customFormat="1" ht="30" customHeight="1" x14ac:dyDescent="0.3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 t="s">
        <v>131</v>
      </c>
      <c r="M16" s="16"/>
      <c r="N16" s="16"/>
      <c r="O16" s="16"/>
      <c r="P16" s="16"/>
      <c r="Q16" s="16"/>
      <c r="R16" s="16"/>
      <c r="S16" s="16"/>
    </row>
    <row r="17" spans="1:19" s="25" customFormat="1" ht="30" customHeight="1" x14ac:dyDescent="0.3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</row>
    <row r="18" spans="1:19" s="25" customFormat="1" ht="30" customHeight="1" x14ac:dyDescent="0.3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</row>
    <row r="19" spans="1:19" s="25" customFormat="1" ht="30" customHeight="1" x14ac:dyDescent="0.3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</row>
    <row r="20" spans="1:19" s="25" customFormat="1" ht="30" customHeight="1" x14ac:dyDescent="0.3"/>
  </sheetData>
  <sheetProtection formatRows="0" insertRows="0" deleteRows="0"/>
  <mergeCells count="6">
    <mergeCell ref="O7:S7"/>
    <mergeCell ref="A7:C7"/>
    <mergeCell ref="D7:H7"/>
    <mergeCell ref="K7:N7"/>
    <mergeCell ref="K8:L8"/>
    <mergeCell ref="M8:N8"/>
  </mergeCells>
  <dataValidations count="4">
    <dataValidation type="list" allowBlank="1" showInputMessage="1" showErrorMessage="1" sqref="O10:O19" xr:uid="{00000000-0002-0000-0200-000000000000}">
      <formula1>$Y$3:$Y$8</formula1>
    </dataValidation>
    <dataValidation type="list" allowBlank="1" showInputMessage="1" showErrorMessage="1" sqref="Q10:Q19" xr:uid="{00000000-0002-0000-0200-000001000000}">
      <formula1>$Z$3</formula1>
    </dataValidation>
    <dataValidation allowBlank="1" showDropDown="1" showInputMessage="1" showErrorMessage="1" sqref="P10:P19" xr:uid="{00000000-0002-0000-0200-000002000000}"/>
    <dataValidation type="list" allowBlank="1" showInputMessage="1" showErrorMessage="1" sqref="R10:R19" xr:uid="{00000000-0002-0000-0200-000003000000}">
      <formula1>$AA$3:$AA$10</formula1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5"/>
  <dimension ref="A1:DJ18"/>
  <sheetViews>
    <sheetView zoomScale="70" zoomScaleNormal="70" workbookViewId="0">
      <selection activeCell="W27" sqref="W27"/>
    </sheetView>
  </sheetViews>
  <sheetFormatPr defaultColWidth="11.42578125" defaultRowHeight="15" x14ac:dyDescent="0.25"/>
  <cols>
    <col min="1" max="2" width="27.85546875" style="2" customWidth="1"/>
    <col min="3" max="3" width="37.5703125" style="2" customWidth="1"/>
    <col min="4" max="4" width="23" style="2" customWidth="1"/>
    <col min="5" max="5" width="18.28515625" style="2" customWidth="1"/>
    <col min="6" max="6" width="19.42578125" style="2" customWidth="1"/>
    <col min="7" max="7" width="21.42578125" style="2" customWidth="1"/>
    <col min="8" max="8" width="16.85546875" style="2" customWidth="1"/>
    <col min="9" max="9" width="43.5703125" style="2" customWidth="1"/>
    <col min="10" max="10" width="37.5703125" style="2" customWidth="1"/>
    <col min="11" max="11" width="29.42578125" style="2" customWidth="1"/>
    <col min="12" max="14" width="22.85546875" style="2" customWidth="1"/>
    <col min="15" max="15" width="26.5703125" style="2" customWidth="1"/>
    <col min="16" max="16" width="34.42578125" style="2" customWidth="1"/>
    <col min="17" max="17" width="37.42578125" style="2" customWidth="1"/>
    <col min="18" max="18" width="29.85546875" style="2" customWidth="1"/>
    <col min="19" max="19" width="36.42578125" style="2" customWidth="1"/>
    <col min="20" max="26" width="11.42578125" style="2"/>
    <col min="27" max="27" width="18.140625" style="2" customWidth="1"/>
    <col min="28" max="16384" width="11.42578125" style="2"/>
  </cols>
  <sheetData>
    <row r="1" spans="1:114" ht="20.100000000000001" customHeight="1" x14ac:dyDescent="0.25"/>
    <row r="2" spans="1:114" ht="20.100000000000001" customHeight="1" x14ac:dyDescent="0.25"/>
    <row r="3" spans="1:114" s="3" customFormat="1" ht="61.5" x14ac:dyDescent="0.9">
      <c r="C3" s="6" t="s">
        <v>211</v>
      </c>
      <c r="AA3" s="7" t="s">
        <v>3</v>
      </c>
      <c r="AB3" s="7" t="s">
        <v>17</v>
      </c>
      <c r="AC3" s="7" t="s">
        <v>5</v>
      </c>
      <c r="AD3" s="7" t="s">
        <v>212</v>
      </c>
      <c r="AE3" s="9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</row>
    <row r="4" spans="1:114" customFormat="1" ht="30" customHeight="1" x14ac:dyDescent="0.9">
      <c r="C4" s="1"/>
      <c r="AA4" s="7" t="s">
        <v>11</v>
      </c>
      <c r="AB4" s="7"/>
      <c r="AC4" s="7" t="s">
        <v>13</v>
      </c>
      <c r="AD4" s="9"/>
      <c r="AE4" s="9"/>
    </row>
    <row r="5" spans="1:114" customFormat="1" ht="30" customHeight="1" x14ac:dyDescent="0.9">
      <c r="C5" s="1"/>
      <c r="AA5" s="7"/>
      <c r="AB5" s="7"/>
      <c r="AC5" s="7"/>
      <c r="AD5" s="9"/>
      <c r="AE5" s="9"/>
    </row>
    <row r="6" spans="1:114" customFormat="1" ht="39.950000000000003" customHeight="1" x14ac:dyDescent="0.5">
      <c r="A6" s="3"/>
      <c r="B6" s="3"/>
      <c r="C6" s="4" t="s">
        <v>211</v>
      </c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AA6" s="7" t="s">
        <v>16</v>
      </c>
      <c r="AB6" s="7"/>
      <c r="AC6" s="7" t="s">
        <v>23</v>
      </c>
      <c r="AD6" s="9"/>
      <c r="AE6" s="9"/>
    </row>
    <row r="7" spans="1:114" customFormat="1" ht="30" customHeight="1" x14ac:dyDescent="0.35">
      <c r="A7" s="140" t="s">
        <v>54</v>
      </c>
      <c r="B7" s="141"/>
      <c r="C7" s="141"/>
      <c r="D7" s="140" t="s">
        <v>55</v>
      </c>
      <c r="E7" s="141"/>
      <c r="F7" s="141"/>
      <c r="G7" s="141"/>
      <c r="H7" s="145"/>
      <c r="I7" s="91"/>
      <c r="J7" s="105"/>
      <c r="K7" s="142" t="s">
        <v>56</v>
      </c>
      <c r="L7" s="143"/>
      <c r="M7" s="143"/>
      <c r="N7" s="143"/>
      <c r="O7" s="143"/>
      <c r="P7" s="144"/>
      <c r="Q7" s="142" t="s">
        <v>207</v>
      </c>
      <c r="R7" s="143"/>
      <c r="S7" s="143"/>
      <c r="T7" s="143"/>
      <c r="U7" s="143"/>
      <c r="AA7" s="7" t="s">
        <v>22</v>
      </c>
      <c r="AB7" s="7"/>
      <c r="AC7" s="7" t="s">
        <v>28</v>
      </c>
      <c r="AD7" s="9"/>
      <c r="AE7" s="9"/>
    </row>
    <row r="8" spans="1:114" customFormat="1" ht="39.950000000000003" customHeight="1" x14ac:dyDescent="0.25">
      <c r="A8" s="13" t="s">
        <v>59</v>
      </c>
      <c r="B8" s="14" t="s">
        <v>60</v>
      </c>
      <c r="C8" s="14" t="s">
        <v>61</v>
      </c>
      <c r="D8" s="14" t="s">
        <v>62</v>
      </c>
      <c r="E8" s="14" t="s">
        <v>63</v>
      </c>
      <c r="F8" s="14" t="s">
        <v>64</v>
      </c>
      <c r="G8" s="14" t="s">
        <v>65</v>
      </c>
      <c r="H8" s="14" t="s">
        <v>66</v>
      </c>
      <c r="I8" s="13" t="s">
        <v>67</v>
      </c>
      <c r="J8" s="13" t="s">
        <v>68</v>
      </c>
      <c r="K8" s="149" t="s">
        <v>69</v>
      </c>
      <c r="L8" s="149"/>
      <c r="M8" s="150" t="s">
        <v>213</v>
      </c>
      <c r="N8" s="151"/>
      <c r="O8" s="150" t="s">
        <v>73</v>
      </c>
      <c r="P8" s="151"/>
      <c r="Q8" s="14" t="s">
        <v>74</v>
      </c>
      <c r="R8" s="14" t="s">
        <v>75</v>
      </c>
      <c r="S8" s="14" t="s">
        <v>76</v>
      </c>
      <c r="T8" s="14" t="s">
        <v>77</v>
      </c>
      <c r="U8" s="14" t="s">
        <v>78</v>
      </c>
      <c r="AA8" s="7" t="s">
        <v>27</v>
      </c>
      <c r="AB8" s="7"/>
      <c r="AC8" s="7" t="s">
        <v>30</v>
      </c>
      <c r="AD8" s="9"/>
      <c r="AE8" s="9"/>
    </row>
    <row r="9" spans="1:114" customFormat="1" ht="30" customHeight="1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18" t="s">
        <v>81</v>
      </c>
      <c r="L9" s="18" t="s">
        <v>82</v>
      </c>
      <c r="M9" s="18" t="s">
        <v>81</v>
      </c>
      <c r="N9" s="18" t="s">
        <v>82</v>
      </c>
      <c r="O9" s="18" t="s">
        <v>81</v>
      </c>
      <c r="P9" s="18" t="s">
        <v>82</v>
      </c>
      <c r="Q9" s="5"/>
      <c r="R9" s="5"/>
      <c r="S9" s="5"/>
      <c r="T9" s="5"/>
      <c r="U9" s="5"/>
      <c r="AA9" s="7"/>
      <c r="AB9" s="7"/>
      <c r="AC9" s="7" t="s">
        <v>39</v>
      </c>
      <c r="AD9" s="9"/>
      <c r="AE9" s="9"/>
    </row>
    <row r="10" spans="1:114" ht="30" customHeight="1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AA10" s="8"/>
      <c r="AB10" s="8"/>
      <c r="AC10" s="8" t="s">
        <v>42</v>
      </c>
      <c r="AD10" s="10"/>
      <c r="AE10" s="10"/>
    </row>
    <row r="11" spans="1:114" ht="30" customHeight="1" x14ac:dyDescent="0.2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AA11" s="8"/>
      <c r="AB11" s="8"/>
      <c r="AC11" s="8"/>
      <c r="AD11" s="10"/>
      <c r="AE11" s="10"/>
    </row>
    <row r="12" spans="1:114" ht="30" customHeight="1" x14ac:dyDescent="0.25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114" ht="30" customHeight="1" x14ac:dyDescent="0.25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114" ht="30" customHeight="1" x14ac:dyDescent="0.25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114" ht="30" customHeight="1" x14ac:dyDescent="0.25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114" ht="30" customHeight="1" x14ac:dyDescent="0.25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30" customHeight="1" x14ac:dyDescent="0.25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30" customHeight="1" x14ac:dyDescent="0.25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</row>
  </sheetData>
  <sheetProtection formatRows="0" insertRows="0" deleteRows="0"/>
  <mergeCells count="7">
    <mergeCell ref="A7:C7"/>
    <mergeCell ref="D7:H7"/>
    <mergeCell ref="K7:P7"/>
    <mergeCell ref="Q7:U7"/>
    <mergeCell ref="K8:L8"/>
    <mergeCell ref="O8:P8"/>
    <mergeCell ref="M8:N8"/>
  </mergeCells>
  <dataValidations count="4">
    <dataValidation type="list" allowBlank="1" showInputMessage="1" showErrorMessage="1" sqref="T10:T18" xr:uid="{00000000-0002-0000-0300-000000000000}">
      <formula1>$AC$3:$AC$10</formula1>
    </dataValidation>
    <dataValidation type="list" allowBlank="1" showInputMessage="1" showErrorMessage="1" sqref="S10:S18" xr:uid="{00000000-0002-0000-0300-000001000000}">
      <formula1>$AB$3</formula1>
    </dataValidation>
    <dataValidation type="list" allowBlank="1" showInputMessage="1" showErrorMessage="1" sqref="Q10:Q18" xr:uid="{00000000-0002-0000-0300-000002000000}">
      <formula1>$AA$3:$AA$8</formula1>
    </dataValidation>
    <dataValidation type="list" allowBlank="1" showInputMessage="1" showErrorMessage="1" sqref="R10:R18" xr:uid="{00000000-0002-0000-0300-000003000000}">
      <formula1>$AD$3</formula1>
    </dataValidation>
  </dataValidations>
  <pageMargins left="0.7" right="0.7" top="0.75" bottom="0.75" header="0.3" footer="0.3"/>
  <pageSetup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63D47A26551C74448108640460EFCB0E" ma:contentTypeVersion="11334" ma:contentTypeDescription="A content type to manage public (operations) IDB documents" ma:contentTypeScope="" ma:versionID="f7f0ff3221c457f19ae65d6b2dd4f998">
  <xsd:schema xmlns:xsd="http://www.w3.org/2001/XMLSchema" xmlns:xs="http://www.w3.org/2001/XMLSchema" xmlns:p="http://schemas.microsoft.com/office/2006/metadata/properties" xmlns:ns2="cdc7663a-08f0-4737-9e8c-148ce897a09c" xmlns:ns3="19a35f31-9930-457d-8fb9-7a0d4e1d9b92" targetNamespace="http://schemas.microsoft.com/office/2006/metadata/properties" ma:root="true" ma:fieldsID="f4d5b95d24610c864328c74516cfc878" ns2:_="" ns3:_="">
    <xsd:import namespace="cdc7663a-08f0-4737-9e8c-148ce897a09c"/>
    <xsd:import namespace="19a35f31-9930-457d-8fb9-7a0d4e1d9b92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  <xsd:element ref="ns3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nillable="true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3d53ae3-3d4b-4188-9bec-fcc7d0d8ac91}" ma:internalName="TaxCatchAll" ma:showField="CatchAllData" ma:web="f0c516f3-2dfa-4cf3-b6b9-a737a27024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3d53ae3-3d4b-4188-9bec-fcc7d0d8ac91}" ma:internalName="TaxCatchAllLabel" ma:readOnly="true" ma:showField="CatchAllDataLabel" ma:web="f0c516f3-2dfa-4cf3-b6b9-a737a27024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a35f31-9930-457d-8fb9-7a0d4e1d9b92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56" nillable="true" ma:displayName="Image Tags_0" ma:hidden="true" ma:internalName="lcf76f155ced4ddcb4097134ff3c332f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 xsi:nil="true"/>
    <Abstract xmlns="cdc7663a-08f0-4737-9e8c-148ce897a09c" xsi:nil="true"/>
    <Disclosure_x0020_Activity xmlns="cdc7663a-08f0-4737-9e8c-148ce897a09c">Procurement Plan</Disclosure_x0020_Activity>
    <Key_x0020_Document xmlns="cdc7663a-08f0-4737-9e8c-148ce897a09c">false</Key_x0020_Document>
    <Region xmlns="cdc7663a-08f0-4737-9e8c-148ce897a09c" xsi:nil="true"/>
    <Division_x0020_or_x0020_Unit xmlns="cdc7663a-08f0-4737-9e8c-148ce897a09c">IFD/ICS</Division_x0020_or_x0020_Unit>
    <_dlc_DocId xmlns="cdc7663a-08f0-4737-9e8c-148ce897a09c">EZSHARE-1026000312-154</_dlc_DocId>
    <Document_x0020_Author xmlns="cdc7663a-08f0-4737-9e8c-148ce897a09c">Aguilar Blandon Maria Alejandra</Document_x0020_Author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Haiti</TermName>
          <TermId xmlns="http://schemas.microsoft.com/office/infopath/2007/PartnerControls">77a11ace-c854-4e9c-9e19-c924bca0dd43</TermId>
        </TermInfo>
      </Terms>
    </ic46d7e087fd4a108fb86518ca413cc6>
    <b26cdb1da78c4bb4b1c1bac2f6ac5911 xmlns="cdc7663a-08f0-4737-9e8c-148ce897a09c">
      <Terms xmlns="http://schemas.microsoft.com/office/infopath/2007/PartnerControls"/>
    </b26cdb1da78c4bb4b1c1bac2f6ac5911>
    <Migration_x0020_Info xmlns="cdc7663a-08f0-4737-9e8c-148ce897a09c" xsi:nil="true"/>
    <Package_x0020_Code xmlns="cdc7663a-08f0-4737-9e8c-148ce897a09c" xsi:nil="true"/>
    <Related_x0020_SisCor_x0020_Number xmlns="cdc7663a-08f0-4737-9e8c-148ce897a09c" xsi:nil="true"/>
    <Business_x0020_Area xmlns="cdc7663a-08f0-4737-9e8c-148ce897a09c">Life Cycle</Business_x0020_Area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 Planning and Design</TermName>
          <TermId xmlns="http://schemas.microsoft.com/office/infopath/2007/PartnerControls">29ca0c72-1fc4-435f-a09c-28585cb5eac9</TermId>
        </TermInfo>
      </Terms>
    </e46fe2894295491da65140ffd2369f49>
    <Webtopic xmlns="cdc7663a-08f0-4737-9e8c-148ce897a09c" xsi:nil="true"/>
    <Disclosed xmlns="cdc7663a-08f0-4737-9e8c-148ce897a09c">false</Disclosed>
    <KP_x0020_Topics xmlns="cdc7663a-08f0-4737-9e8c-148ce897a09c" xsi:nil="true"/>
    <Document_x0020_Language_x0020_IDB xmlns="cdc7663a-08f0-4737-9e8c-148ce897a09c">English</Document_x0020_Language_x0020_IDB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nddeef1749674d76abdbe4b239a70bc6 xmlns="cdc7663a-08f0-4737-9e8c-148ce897a09c">
      <Terms xmlns="http://schemas.microsoft.com/office/infopath/2007/PartnerControls"/>
    </nddeef1749674d76abdbe4b239a70bc6>
    <_dlc_DocIdUrl xmlns="cdc7663a-08f0-4737-9e8c-148ce897a09c">
      <Url>https://idbg.sharepoint.com/teams/EZ-HA-GRF/HA-L1131/_layouts/15/DocIdRedir.aspx?ID=EZSHARE-1026000312-154</Url>
      <Description>EZSHARE-1026000312-154</Description>
    </_dlc_DocIdUrl>
    <Phase xmlns="cdc7663a-08f0-4737-9e8c-148ce897a09c">PHASE_IMPLEMENTATION</Phase>
    <Editor1 xmlns="cdc7663a-08f0-4737-9e8c-148ce897a09c" xsi:nil="true"/>
    <Other_x0020_Author xmlns="cdc7663a-08f0-4737-9e8c-148ce897a09c">Konate, Takady Mamadou</Other_x0020_Author>
    <IDBDocs_x0020_Number xmlns="cdc7663a-08f0-4737-9e8c-148ce897a09c" xsi:nil="true"/>
    <Publication_x0020_Type xmlns="cdc7663a-08f0-4737-9e8c-148ce897a09c" xsi:nil="true"/>
    <lcf76f155ced4ddcb4097134ff3c332f xmlns="19a35f31-9930-457d-8fb9-7a0d4e1d9b92" xsi:nil="true"/>
    <TaxCatchAll xmlns="cdc7663a-08f0-4737-9e8c-148ce897a09c">
      <Value>5</Value>
      <Value>9</Value>
    </TaxCatchAll>
    <Fiscal_x0020_Year_x0020_IDB xmlns="cdc7663a-08f0-4737-9e8c-148ce897a09c">2021</Fiscal_x0020_Year_x0020_IDB>
    <Operation_x0020_Type xmlns="cdc7663a-08f0-4737-9e8c-148ce897a09c">Grant Financing Product</Operation_x0020_Type>
    <Issue_x0020_Date xmlns="cdc7663a-08f0-4737-9e8c-148ce897a09c" xsi:nil="true"/>
    <Extracted_x0020_Keywords xmlns="cdc7663a-08f0-4737-9e8c-148ce897a09c" xsi:nil="true"/>
    <Project_x0020_Number xmlns="cdc7663a-08f0-4737-9e8c-148ce897a09c">HA-L1131</Project_x0020_Number>
    <Approval_x0020_Number xmlns="cdc7663a-08f0-4737-9e8c-148ce897a09c">4820/GR-HA</Approval_x0020_Number>
    <SISCOR_x0020_Number xmlns="cdc7663a-08f0-4737-9e8c-148ce897a09c" xsi:nil="true"/>
    <Access_x0020_to_x0020_Information_x00a0_Policy xmlns="cdc7663a-08f0-4737-9e8c-148ce897a09c">Public</Access_x0020_to_x0020_Information_x00a0_Policy>
    <Identifier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52EEB2A7-62FC-4224-9BB7-3131D8CA7817}"/>
</file>

<file path=customXml/itemProps2.xml><?xml version="1.0" encoding="utf-8"?>
<ds:datastoreItem xmlns:ds="http://schemas.openxmlformats.org/officeDocument/2006/customXml" ds:itemID="{71CCA8B9-F60C-4328-8D02-59F38E2FC247}"/>
</file>

<file path=customXml/itemProps3.xml><?xml version="1.0" encoding="utf-8"?>
<ds:datastoreItem xmlns:ds="http://schemas.openxmlformats.org/officeDocument/2006/customXml" ds:itemID="{49955986-2CC2-4F83-AD13-B1E881036A97}"/>
</file>

<file path=customXml/itemProps4.xml><?xml version="1.0" encoding="utf-8"?>
<ds:datastoreItem xmlns:ds="http://schemas.openxmlformats.org/officeDocument/2006/customXml" ds:itemID="{B1C6BC24-7B8E-472F-A2E3-1F2A9B72B35E}"/>
</file>

<file path=customXml/itemProps5.xml><?xml version="1.0" encoding="utf-8"?>
<ds:datastoreItem xmlns:ds="http://schemas.openxmlformats.org/officeDocument/2006/customXml" ds:itemID="{EBBE4DC1-B684-4DC4-91C7-20613D55577B}"/>
</file>

<file path=customXml/itemProps6.xml><?xml version="1.0" encoding="utf-8"?>
<ds:datastoreItem xmlns:ds="http://schemas.openxmlformats.org/officeDocument/2006/customXml" ds:itemID="{A80CE6D4-EEC6-4576-B01E-BEB5BFAC545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WORKS, GOODS AND SERVICES</vt:lpstr>
      <vt:lpstr>CONSULTING SERVICES</vt:lpstr>
      <vt:lpstr>NATIONAL SYSTEMS</vt:lpstr>
      <vt:lpstr>Process 100% funded by Agency</vt:lpstr>
    </vt:vector>
  </TitlesOfParts>
  <Manager/>
  <Company>RevolucionUnattended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Nicolas Lussich</dc:creator>
  <cp:keywords/>
  <dc:description/>
  <cp:lastModifiedBy>Sanabria, Angel</cp:lastModifiedBy>
  <cp:revision/>
  <dcterms:created xsi:type="dcterms:W3CDTF">2021-02-19T13:39:42Z</dcterms:created>
  <dcterms:modified xsi:type="dcterms:W3CDTF">2023-01-12T01:24:06Z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tage">
    <vt:lpwstr>External</vt:lpwstr>
  </property>
  <property fmtid="{D5CDD505-2E9C-101B-9397-08002B2CF9AE}" pid="4" name="Sub_x002d_Sector">
    <vt:lpwstr/>
  </property>
  <property fmtid="{D5CDD505-2E9C-101B-9397-08002B2CF9AE}" pid="5" name="MediaServiceImageTags">
    <vt:lpwstr/>
  </property>
  <property fmtid="{D5CDD505-2E9C-101B-9397-08002B2CF9AE}" pid="7" name="TaxKeywordTaxHTField">
    <vt:lpwstr/>
  </property>
  <property fmtid="{D5CDD505-2E9C-101B-9397-08002B2CF9AE}" pid="8" name="Fund_x0020_IDB">
    <vt:lpwstr/>
  </property>
  <property fmtid="{D5CDD505-2E9C-101B-9397-08002B2CF9AE}" pid="9" name="Function Corporate IDB">
    <vt:lpwstr>335;#4 Governance|d48f69c4-9785-416c-9a0f-b99285e2bde9</vt:lpwstr>
  </property>
  <property fmtid="{D5CDD505-2E9C-101B-9397-08002B2CF9AE}" pid="10" name="Function Operations IDB">
    <vt:lpwstr>9;#Project Preparation Planning and Design|29ca0c72-1fc4-435f-a09c-28585cb5eac9</vt:lpwstr>
  </property>
  <property fmtid="{D5CDD505-2E9C-101B-9397-08002B2CF9AE}" pid="11" name="Sector_x0020_IDB">
    <vt:lpwstr/>
  </property>
  <property fmtid="{D5CDD505-2E9C-101B-9397-08002B2CF9AE}" pid="12" name="Series Corporate IDB">
    <vt:lpwstr>336;#GOV-07 Policies and Procedures|3b89635c-b6ec-4e08-819f-3881ddae0f5b</vt:lpwstr>
  </property>
  <property fmtid="{D5CDD505-2E9C-101B-9397-08002B2CF9AE}" pid="14" name="Sub-Sector">
    <vt:lpwstr/>
  </property>
  <property fmtid="{D5CDD505-2E9C-101B-9397-08002B2CF9AE}" pid="15" name="Country">
    <vt:lpwstr>5;#Haiti|77a11ace-c854-4e9c-9e19-c924bca0dd43</vt:lpwstr>
  </property>
  <property fmtid="{D5CDD505-2E9C-101B-9397-08002B2CF9AE}" pid="16" name="_dlc_DocIdItemGuid">
    <vt:lpwstr>6cf86e3e-560c-4c87-9794-7271eb13514b</vt:lpwstr>
  </property>
  <property fmtid="{D5CDD505-2E9C-101B-9397-08002B2CF9AE}" pid="17" name="Fund IDB">
    <vt:lpwstr/>
  </property>
  <property fmtid="{D5CDD505-2E9C-101B-9397-08002B2CF9AE}" pid="18" name="Series_x0020_Operations_x0020_IDB">
    <vt:lpwstr/>
  </property>
  <property fmtid="{D5CDD505-2E9C-101B-9397-08002B2CF9AE}" pid="19" name="Sector IDB">
    <vt:lpwstr/>
  </property>
  <property fmtid="{D5CDD505-2E9C-101B-9397-08002B2CF9AE}" pid="20" name="ContentTypeId">
    <vt:lpwstr>0x0101001A458A224826124E8B45B1D613300CFC0063D47A26551C74448108640460EFCB0E</vt:lpwstr>
  </property>
  <property fmtid="{D5CDD505-2E9C-101B-9397-08002B2CF9AE}" pid="21" name="Series Operations IDB">
    <vt:lpwstr/>
  </property>
</Properties>
</file>