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75" windowWidth="9630" windowHeight="11760" activeTab="1"/>
  </bookViews>
  <sheets>
    <sheet name="Estructura del Proyecto" sheetId="3" r:id="rId1"/>
    <sheet name="Plan de Adquisiciones" sheetId="2" r:id="rId2"/>
    <sheet name="Detalle Plan de Adquisiciones" sheetId="1" r:id="rId3"/>
    <sheet name="Categorias" sheetId="4" r:id="rId4"/>
  </sheets>
  <calcPr calcId="145621"/>
</workbook>
</file>

<file path=xl/calcChain.xml><?xml version="1.0" encoding="utf-8"?>
<calcChain xmlns="http://schemas.openxmlformats.org/spreadsheetml/2006/main">
  <c r="C15" i="2" l="1"/>
  <c r="G86" i="1" l="1"/>
  <c r="B13" i="2" s="1"/>
  <c r="C27" i="2"/>
  <c r="B27" i="2"/>
  <c r="G157" i="1"/>
  <c r="B12" i="2" s="1"/>
  <c r="F148" i="1" l="1"/>
  <c r="G108" i="1"/>
  <c r="G64" i="1"/>
  <c r="B11" i="2" s="1"/>
  <c r="B14" i="2" l="1"/>
  <c r="B15" i="2" s="1"/>
</calcChain>
</file>

<file path=xl/sharedStrings.xml><?xml version="1.0" encoding="utf-8"?>
<sst xmlns="http://schemas.openxmlformats.org/spreadsheetml/2006/main" count="811" uniqueCount="238">
  <si>
    <t>INFORMACIÓN PARA CARGA INICIAL DEL PLAN DE ADQUISICIONES (EN CURSO Y/O ULTIMO PRESENTADO)</t>
  </si>
  <si>
    <t>OBRAS</t>
  </si>
  <si>
    <r>
      <t xml:space="preserve">Método de Selección/Adquisición
</t>
    </r>
    <r>
      <rPr>
        <i/>
        <sz val="10"/>
        <color indexed="9"/>
        <rFont val="Calibri"/>
        <family val="2"/>
      </rPr>
      <t>(Seleccionar una de las opciones)</t>
    </r>
    <r>
      <rPr>
        <sz val="10"/>
        <color indexed="9"/>
        <rFont val="Calibri"/>
        <family val="2"/>
      </rPr>
      <t>:</t>
    </r>
  </si>
  <si>
    <t>Cantidad de Lotes :</t>
  </si>
  <si>
    <t>Número de Proceso:</t>
  </si>
  <si>
    <t>Documento de Licitación</t>
  </si>
  <si>
    <t>Firma del Contrato</t>
  </si>
  <si>
    <t>Unidad Ejecutora:</t>
  </si>
  <si>
    <t>Actividad:</t>
  </si>
  <si>
    <t>Descripción adicional:</t>
  </si>
  <si>
    <t>Fechas</t>
  </si>
  <si>
    <t>BIENES</t>
  </si>
  <si>
    <r>
      <t xml:space="preserve">Método de Adquisición
</t>
    </r>
    <r>
      <rPr>
        <i/>
        <sz val="10"/>
        <color indexed="9"/>
        <rFont val="Calibri"/>
        <family val="2"/>
      </rPr>
      <t>(Seleccionar una de las opciones)</t>
    </r>
    <r>
      <rPr>
        <sz val="10"/>
        <color indexed="9"/>
        <rFont val="Calibri"/>
        <family val="2"/>
      </rPr>
      <t>:</t>
    </r>
  </si>
  <si>
    <t>SERVICIOS DE NO CONSULTORÍA</t>
  </si>
  <si>
    <t>CONSULTORÍAS FIRMAS</t>
  </si>
  <si>
    <t>Aviso de Expresiones de Interés</t>
  </si>
  <si>
    <t>CONSULTORÍAS INDIVIDUOS</t>
  </si>
  <si>
    <t>No Objeción a los TdR de la Actividad</t>
  </si>
  <si>
    <t>Firma Contrato</t>
  </si>
  <si>
    <t>CAPACITACIÓN</t>
  </si>
  <si>
    <t>SUBPROYECTOS</t>
  </si>
  <si>
    <t>Cantidad Estimada de Subproyectos:</t>
  </si>
  <si>
    <t>Firma del Contrato / Convenio por Adjudicación de los Subproyectos</t>
  </si>
  <si>
    <t>Fecha de 
Transferencia</t>
  </si>
  <si>
    <t>Previsto</t>
  </si>
  <si>
    <t>Proceso en curso</t>
  </si>
  <si>
    <t>Relicitación</t>
  </si>
  <si>
    <t>Proceso Cancelado</t>
  </si>
  <si>
    <t>Declaración de Licitación Desierta</t>
  </si>
  <si>
    <t>Rechazo de Ofertas</t>
  </si>
  <si>
    <t>Contrato En Ejecución</t>
  </si>
  <si>
    <t>Contrato Terminado</t>
  </si>
  <si>
    <t>Licitación Pública Nacional </t>
  </si>
  <si>
    <t>Contratación Directa </t>
  </si>
  <si>
    <t>Licitación Internacional Limitada </t>
  </si>
  <si>
    <t>Licitación Pública Internacional </t>
  </si>
  <si>
    <t>Licitación Pública Internacional con Precalificación</t>
  </si>
  <si>
    <t>Licitación Pública Internacional en 2 etapas </t>
  </si>
  <si>
    <t>Licitación Pública Internacional por Lotes </t>
  </si>
  <si>
    <t>Comparación de Calificaciones</t>
  </si>
  <si>
    <t>Selección basada en el menor costo </t>
  </si>
  <si>
    <t>Selección Basada en la Calidad </t>
  </si>
  <si>
    <t>Selección Basada en la Calidad y Costo </t>
  </si>
  <si>
    <t>Selección Basado en Presupuesto Fijo </t>
  </si>
  <si>
    <t>Llave en mano</t>
  </si>
  <si>
    <t>Bienes </t>
  </si>
  <si>
    <t>Precios Unitarios</t>
  </si>
  <si>
    <t>Suma Alzada</t>
  </si>
  <si>
    <t>Obras </t>
  </si>
  <si>
    <t>Suma alzada</t>
  </si>
  <si>
    <t>Servicios de No Consultoría </t>
  </si>
  <si>
    <t>Suma global</t>
  </si>
  <si>
    <t>Consultoría - Firmas </t>
  </si>
  <si>
    <t>Suma global + Gastos Reembolsables</t>
  </si>
  <si>
    <t>Tiempo Trabajado</t>
  </si>
  <si>
    <t>Consultoría - Individuos </t>
  </si>
  <si>
    <t>Adq. libros de textos y material de lectura</t>
  </si>
  <si>
    <t>Adquisición de Bienes</t>
  </si>
  <si>
    <t>Adquisición de Bienes - Sector Salud</t>
  </si>
  <si>
    <t>Comparación de Precios para Bienes</t>
  </si>
  <si>
    <t>Especificaciones Técnicas</t>
  </si>
  <si>
    <t>Suministro e instalación de plantas y equipos</t>
  </si>
  <si>
    <t>Suministro e instalación de sist. de información</t>
  </si>
  <si>
    <t>Comparación de Precios para Obras</t>
  </si>
  <si>
    <t>Contratación de Obras Mayores</t>
  </si>
  <si>
    <t>Contratación de Obras Menores</t>
  </si>
  <si>
    <t>Doc. de precalificación para construcción de obras</t>
  </si>
  <si>
    <t>Adquisición de Servicios de no consultoría</t>
  </si>
  <si>
    <t>Solicitud de Propuestas y Términos de Referencia</t>
  </si>
  <si>
    <t>Términos de Referencia</t>
  </si>
  <si>
    <t>3CV</t>
  </si>
  <si>
    <t>Objeto de la Transferencia:</t>
  </si>
  <si>
    <t>INFORMACIÓN PARA CARGA INICIAL DEL PLAN DE ADQUISICIONES 
EN CURSO Y/O ULTIMO PRESENTADO</t>
  </si>
  <si>
    <t>1. Cobertura del Plan de Adquisiciones</t>
  </si>
  <si>
    <t>Dato</t>
  </si>
  <si>
    <t>Desde</t>
  </si>
  <si>
    <t>Hasta</t>
  </si>
  <si>
    <t>Cobertura del Plan de Adquisiciones:</t>
  </si>
  <si>
    <t>2. Versión del Plan de Adquisiciones</t>
  </si>
  <si>
    <t>3. Tipos de Gasto</t>
  </si>
  <si>
    <t>Categoría de Adquisición</t>
  </si>
  <si>
    <t>Monto Financiado por el Banco</t>
  </si>
  <si>
    <t>Monto Total Proyecto (Incluyendo Contraparte)</t>
  </si>
  <si>
    <t>Bienes</t>
  </si>
  <si>
    <t>Capacitación</t>
  </si>
  <si>
    <t>Consultoría (firmas + individuos)</t>
  </si>
  <si>
    <t>Total</t>
  </si>
  <si>
    <t>Nombre Organismo Sub-Ejecutor (si aplica)</t>
  </si>
  <si>
    <t>Iniciales Organismo Sub-ejecutor</t>
  </si>
  <si>
    <r>
      <rPr>
        <b/>
        <sz val="10"/>
        <color indexed="10"/>
        <rFont val="Calibri"/>
        <family val="2"/>
      </rPr>
      <t xml:space="preserve">NOTA: </t>
    </r>
    <r>
      <rPr>
        <sz val="10"/>
        <rFont val="Calibri"/>
        <family val="2"/>
      </rPr>
      <t xml:space="preserve">
</t>
    </r>
    <r>
      <rPr>
        <b/>
        <sz val="10"/>
        <rFont val="Calibri"/>
        <family val="2"/>
      </rPr>
      <t>1.</t>
    </r>
    <r>
      <rPr>
        <sz val="10"/>
        <rFont val="Calibri"/>
        <family val="2"/>
      </rPr>
      <t xml:space="preserve"> Solo puede existir un Organismo Coordinador que "coordina" y hace envio del Plan de Adquisiciones al Banco
</t>
    </r>
    <r>
      <rPr>
        <b/>
        <sz val="10"/>
        <rFont val="Calibri"/>
        <family val="2"/>
      </rPr>
      <t>2.</t>
    </r>
    <r>
      <rPr>
        <sz val="10"/>
        <rFont val="Calibri"/>
        <family val="2"/>
      </rPr>
      <t xml:space="preserve"> Para Cada Organismo Sub-ejecutor hay que cargar una ficha # 2 por separado ingresando los procesos que les corresponde</t>
    </r>
  </si>
  <si>
    <t>COMPONENTES? (SI / NO)</t>
  </si>
  <si>
    <t>Nombre de los componentes (listar por numero o letra)</t>
  </si>
  <si>
    <r>
      <rPr>
        <b/>
        <sz val="10"/>
        <color indexed="10"/>
        <rFont val="Calibri"/>
        <family val="2"/>
      </rPr>
      <t>NOTA:</t>
    </r>
    <r>
      <rPr>
        <sz val="10"/>
        <rFont val="Calibri"/>
        <family val="2"/>
      </rPr>
      <t xml:space="preserve">
Hacer nombramiento de los componentes que figuran en el acuerdo de prestamo; solo utilizar los componentes principales y no los sub-componentes</t>
    </r>
  </si>
  <si>
    <t>Nombre Organismo Prestatario</t>
  </si>
  <si>
    <t>Aviso Especial de Adquisiciones</t>
  </si>
  <si>
    <t>Monto Estimado % BID:</t>
  </si>
  <si>
    <t>Monto Estimado % Contraparte:</t>
  </si>
  <si>
    <t xml:space="preserve">Monto Estimado </t>
  </si>
  <si>
    <t>4. Componentes</t>
  </si>
  <si>
    <t>Componente de Inversión</t>
  </si>
  <si>
    <t>Ex-Post</t>
  </si>
  <si>
    <t>Ex-Ante</t>
  </si>
  <si>
    <r>
      <t xml:space="preserve">Método de Revisión </t>
    </r>
    <r>
      <rPr>
        <i/>
        <sz val="10"/>
        <color indexed="9"/>
        <rFont val="Calibri"/>
        <family val="2"/>
      </rPr>
      <t>(Seleccionar una de las opciones)</t>
    </r>
    <r>
      <rPr>
        <sz val="10"/>
        <color indexed="9"/>
        <rFont val="Calibri"/>
        <family val="2"/>
      </rPr>
      <t>:</t>
    </r>
  </si>
  <si>
    <t>Sistema Nacional</t>
  </si>
  <si>
    <t>Comparación de Precios </t>
  </si>
  <si>
    <r>
      <t>Comentarios</t>
    </r>
    <r>
      <rPr>
        <sz val="8"/>
        <color indexed="9"/>
        <rFont val="Calibri"/>
        <family val="2"/>
        <scheme val="minor"/>
      </rPr>
      <t xml:space="preserve"> - para UCS incluir método de selección</t>
    </r>
  </si>
  <si>
    <t>Comentarios</t>
  </si>
  <si>
    <t>Monto Estimado en US$:</t>
  </si>
  <si>
    <t>Componente Asociado:</t>
  </si>
  <si>
    <t>Cantidad Estimada de Consultores:</t>
  </si>
  <si>
    <t>Servidores de Aplicación, base de datos y comunicación</t>
  </si>
  <si>
    <t>Unidades de Almacenamiento (discos)</t>
  </si>
  <si>
    <t>Computadoras desktop</t>
  </si>
  <si>
    <t>Laptops</t>
  </si>
  <si>
    <t>Licencias de Oracle</t>
  </si>
  <si>
    <t>Servidores para Rack</t>
  </si>
  <si>
    <t>Servidor Sam</t>
  </si>
  <si>
    <t>Licenciamientos Sistema |Operativo y Aplicativos</t>
  </si>
  <si>
    <t>Licenciamiento Oracle</t>
  </si>
  <si>
    <t>Rack - Gabinete</t>
  </si>
  <si>
    <t>UPS</t>
  </si>
  <si>
    <t>Accesorios para Rack</t>
  </si>
  <si>
    <t>Enlace de datos</t>
  </si>
  <si>
    <t>Dotación de Equipo Informático Portátil (laptop) de vanguardia para la ejecución de auditorías.</t>
  </si>
  <si>
    <t>Actualización de mobiliario para puestos de trabajo. Optimizar el espacio de las unidades fiscalizadoras, incorporando módulos para puestos de trabajo.</t>
  </si>
  <si>
    <t>Dotación de microbuses, para labores de campo. Incrementar la cobertura de casos asignados, reducir tiempos de ejecución y mejorar la percepción de clima organizacional en la dotación de recursos.</t>
  </si>
  <si>
    <t>Adquisición de Moduladores/Demodulador (MODEM) para el 100% del personal de fiscalización. Acceso remoto qa base de datos de la Administración Tributaria.</t>
  </si>
  <si>
    <t>Licenciamiento para accesar bases de datos. Adquirir licencias a bases de consulta internacionales (OSIRIS, ORBIS o TP CATALYST), especializadas en precios de transferencia.</t>
  </si>
  <si>
    <t xml:space="preserve">Servidor dedicado para la ejecución de los procesos informáticos que realiza la Unidad de Selección de Casos, así como para el almacenamiento de las distintas bases de datos que son procesadas por el personal de la Unidad. </t>
  </si>
  <si>
    <t>Computadores desktop con suficiente capacidad de procesamiento de información y con licenciamiento de software que permitan el manejo de bases de datos con elevado número de registros.</t>
  </si>
  <si>
    <t>Adquisición de Licencias y Capacitación en Software Estadístico SPSS (En Red)</t>
  </si>
  <si>
    <t>Expansión del SIRAM piloto para una Aduana incluyendo bascula.</t>
  </si>
  <si>
    <t>Expansión del SIRAM  , sistema de video-vigilancia y personal capacitado para 3 Aduanas</t>
  </si>
  <si>
    <t>Expansión del RFID (34 antenas)</t>
  </si>
  <si>
    <t>Dotación de microbuses, para labores de campo. Incrementar la cobertura de casos asignados, reducir tiempos de ejecución.</t>
  </si>
  <si>
    <t>Sala Cofre completa (llave en mano y soporte por 3 años)</t>
  </si>
  <si>
    <t>Servidores de Bases de Datos c/licencia</t>
  </si>
  <si>
    <t>Servidores de Base de Datos RISC</t>
  </si>
  <si>
    <t>Servidores de Seguridad (2 firewalls, 2 proxy reverso, 2 IDS, 1 Antivirus, 1 Backup) para plataformas de fuente abierta</t>
  </si>
  <si>
    <t>Storage SAN (principal y backup)</t>
  </si>
  <si>
    <t>HSM para firma digital</t>
  </si>
  <si>
    <t>Enlaces de comunicación redundantes (por 3 años)</t>
  </si>
  <si>
    <t>Switches</t>
  </si>
  <si>
    <t>Balanceador de carga</t>
  </si>
  <si>
    <t>Routers</t>
  </si>
  <si>
    <t>Clientes Finos</t>
  </si>
  <si>
    <t>Racks</t>
  </si>
  <si>
    <t>Generador 100 KVA</t>
  </si>
  <si>
    <t>Licencias Antivirus (3 años)</t>
  </si>
  <si>
    <t>Plataforma de gestión documental incluyendo scanner</t>
  </si>
  <si>
    <t>Lectores de código de barra</t>
  </si>
  <si>
    <t>Plataforma de BI (de Inteligencia de Negocios)</t>
  </si>
  <si>
    <t xml:space="preserve">Adecuación de Infraestructura para mesa de ayuda de los Servicios web(incluye mobiliario, equipo informático y accesorios) </t>
  </si>
  <si>
    <t>Adquisición de equipo para la implementación del Sistema de Monitoreo de los Centros de Atención (impresoras, computadoras,  televisores, sillas de espera) 11 centros de atención</t>
  </si>
  <si>
    <t>Remodelación y equipamiento de sala de capacitación para usuarios del Ministerio de Hacienda</t>
  </si>
  <si>
    <t>Sistema de capacitación e-learning</t>
  </si>
  <si>
    <t>Desarrollo de un Sistema Integrado de Consolidación de la Información tributaria</t>
  </si>
  <si>
    <t>Preparación del modelo de adecuación de la cuenta corriente y Plan de integración de los sistemas actuales, incluyendo los de Aduanas</t>
  </si>
  <si>
    <t>Firma para adecuar el sistema de gestión de correlativos y de imprentas de acuerdo al riesgo del contribuyente</t>
  </si>
  <si>
    <t>Desarrollar  e implementar el sistema de gestión de la Factura Electrónica incluyendo un piloto</t>
  </si>
  <si>
    <t>Programa de divulgación</t>
  </si>
  <si>
    <t>Diseño y Implementación del Modelo Conceptual de  Cobranzas I incluida organigrama, flujograma, mapa de procesos</t>
  </si>
  <si>
    <t>Desarrollo  e implementación de un plana de capacitación técnicas (investigación patrimonial, sistemas de mandamiento de emisión de cobros, procedimientos operativos, adaptaciones legales)</t>
  </si>
  <si>
    <t>Plan de implementación de la migración de SIDUNEA ++ a SIDUNEA WORLD incluyendo la Contratación de consultoría para capacitación de personal técnico informático interno en el Framework de Web Service y para la funcionalidad de los Manifiestos Electrónicos (Marítimo y Aéreo) y la conectividad con los sistemas de la DGII y de la DGT.</t>
  </si>
  <si>
    <t>Plan Estratégico de la tecnología informática de todas las dependencias del VMI</t>
  </si>
  <si>
    <t>Diseño e Implementación de Portal de Servicios (con validaciones funcionales y de seguridad)</t>
  </si>
  <si>
    <t>Auditoría externa de seguridad</t>
  </si>
  <si>
    <t>Desarrollo de los informes tributarios por internet</t>
  </si>
  <si>
    <t>Desarrollo de Sistema de  Control de Calidad de la Información de los Informes Web</t>
  </si>
  <si>
    <t>Fortalecimiento del modelo de evaluación de desempeño para los funcionarios de todas las dependencias del VMI orientado a generar incentivos a la mayor  mejor rendimiento incluyendo un piloto</t>
  </si>
  <si>
    <t>Establecimiento de un programa permanente de capacitación en procesos, uso de sistemas y nueva tecnología; incluyendo cursos específicos de cada una de las áreas dependientes del VMI</t>
  </si>
  <si>
    <t xml:space="preserve"> </t>
  </si>
  <si>
    <t>Desarrollo del modelo de negocio (consultor Internacional)</t>
  </si>
  <si>
    <t>Implantación del modelo y del sistema (consultor Local)</t>
  </si>
  <si>
    <t>Colecta de la información de la distintas bases de datos (consultor Local)</t>
  </si>
  <si>
    <t>Adecuación en la legislación para incluir la reglamentación de los convenios con instituciones (abogado internacional)</t>
  </si>
  <si>
    <t>Depuración de bases de datos y adecuación de protocolos</t>
  </si>
  <si>
    <t>Realización de Convenios de cruzamiento de datos con terceros</t>
  </si>
  <si>
    <t>Ejecución y puesta en producción del Plan de Integración de los sistemas de la DGI, DGA y DGT a la Cuenta Corriente</t>
  </si>
  <si>
    <t>Consultoría Internacional para el mejoramiento del control de correlativos y de imprentas de acuerdo al riesgo del contribuyente</t>
  </si>
  <si>
    <t>Adecuación de la normativa para permitir implementación plena de factura electrónica (1 abogado nacional y 1 internacional)</t>
  </si>
  <si>
    <t>Consultoría Internacional para la preparación de los Términos de Referencia para Selección y Contratación de Firma</t>
  </si>
  <si>
    <t>Desarrollo de programas de incentivo al uso de la factura electrónica</t>
  </si>
  <si>
    <t>Diagnostico y Adecuación del Sistema CSMS (Case selección Management Sistema) 2</t>
  </si>
  <si>
    <t>Evaluación de los procedimientos de auditoría vigentes y formulación de propuestas de mejora a los mismos en el Código Tributario.</t>
  </si>
  <si>
    <t>Evaluar y proponer un enfoque más integral de fiscalizaciones conjuntas DGII-DGA. Desarrollando procedimientos básicos y fortalecimiento legal mediante reformas al Código Tributario.</t>
  </si>
  <si>
    <t>Revisión de los procedimientos determinativos con metodología OCDE y la sustentación de la prueba y  Propuestas de mejora a la normativa de los procedimientos tributarios que fortalezcan la determinación o liquidación de oficio, sustentada en materia de precios de transferencia.</t>
  </si>
  <si>
    <t>Preparación de perfiles de riesgo en materia de precios de transferencia. Integrar a la matriz de riesgo en proceso de desarrollo, parámetros o criterios que definan perfiles de riesgo en materia de precios de transferencia.</t>
  </si>
  <si>
    <t>Estudio de factibilidad de inversión en infraestructura tecnológica en apoyo a la Fiscalización. Definir un plan de acción para futuras inversiones, ante la creciente demanda de gestión en las unidades que integran la Dirección de Fiscalización.</t>
  </si>
  <si>
    <t xml:space="preserve">Ampliación de las funcionabilidades del CSMS 2 (incluir el Modulo de la Oficina del Dictamen Fiscal), así como también la generación de reportes adicionales (Área de Análisis Documental Fiscalización Extensiva).  </t>
  </si>
  <si>
    <t>Adecuación SIIT (Sistema Integrado de Información Tributaria) y ampliación del Módulo de Consulta  "Carpeta Electrónica", incorporándole otras fuentes de información interna y externa.</t>
  </si>
  <si>
    <t xml:space="preserve">Preparación de la metodología para el procedimiento de selección de Contribuyentes para Auditorias Conjuntas DGII -DGA, incluyendo la realización de por lo menos un caso  Plan Piloto </t>
  </si>
  <si>
    <t>Implementación del módulo de cobranzas en el CSMS integrado con la Cuenta Corriente</t>
  </si>
  <si>
    <t>Desarrollo de un Plan de Mejora del flujo de la Mercancía en todas las Aduanas de frontera para asegurar el transito fluido</t>
  </si>
  <si>
    <t>Desarrollo del módulo de Aduanas en el CSMS</t>
  </si>
  <si>
    <t>Mejoras al Sistema de Información MGR para incorporar como sujeto de riesgos la información de los Manifiestos de Carga. (Consultor Internacional)</t>
  </si>
  <si>
    <t>Análisis y Diseño del Sistema de Información para la generación de Mandamientos de Pago y el Pago Electrónico de los Tributos Aduaneros.</t>
  </si>
  <si>
    <t xml:space="preserve"> Desarrollo un plan estratégico del VMI para aumentar la recaudación de la AT; </t>
  </si>
  <si>
    <t>Desarrollo de estrategia de conocimiento y de metodología de identificación de los temas a ser estudiados</t>
  </si>
  <si>
    <t>Apoyo en el desarrollo de estudios y recomendaciones de implementación</t>
  </si>
  <si>
    <t>Especialista financiero</t>
  </si>
  <si>
    <t>Evaluación</t>
  </si>
  <si>
    <t>Auditoria</t>
  </si>
  <si>
    <t>2 Talleres internacionales de conocimiento de otras experiencias</t>
  </si>
  <si>
    <t>Capacitación para 100 personas para implementación sistema (3 consultores por 2 semanas)</t>
  </si>
  <si>
    <t>Logística para el taller y para capacitación</t>
  </si>
  <si>
    <t>Adquisición de Software (licencias) disponible en el mercado, para el desarrollo de Técnicas de Auditoría asistidas por Computadora (TAAC) (Proveer y capacitar en general al personal de fiscalización en  Programas Informáticos para el Control y Ejecución de la Auditoría Tributaria).</t>
  </si>
  <si>
    <t>Adquisición de licencias disponibles en el mercado para conversión  y manejo de bases de datos y capacitación en el uso. (Proveer y capacitar en general al personal de fiscalización en  Programas utilitarios para manejar bases de datos que permitan "trabajar" archivos magnéticos provistos por contribuyentes, sin importar el formato en el cual sean entregados).</t>
  </si>
  <si>
    <t>Formación especializada en precios de transferencia. Capacitación Especializada al 100% del Cuerpo de Auditores (auditores, supervisores, Coordinadores, Jefes de Depto., Subdirectores, Audiencia y Tasaciones) y personal del TAIIA sobre Metodología OCDE para determinar rangos de plena competencia en operaciones efectuadas entre partes vinculadas.</t>
  </si>
  <si>
    <t>Desarrollo de competencias para auditores tributarios. (Materias específicas que demandan desarrollarse al fiscalizador: Normas internacionales NIAS, NIIF y NIIF para PYMES, Capacitaciones especializadas on line (CIAT. OCDE, etc.), Bancos, Telefónicas, Eléctricas, Seguros, Tributación internacional y planeación fiscal, Lavado de Dinero y de Activos,)</t>
  </si>
  <si>
    <t>Capacitar en conocimiento de software financiero de empresas. Capacitación en el Manejo del sistemas SAP.</t>
  </si>
  <si>
    <t>3 Talleres internacionales sobre el Análisis y Evaluación de Riesgos de Tributos Internos, a efecto de fortalecer los modelos que actualmente se están implementando para apoyar el proceso de selección de contribuyentes a fiscalizar, así como también definir el perfil de riesgo tributario del contribuyente (a ser utilizado en los procedimientos sensibles).</t>
  </si>
  <si>
    <t>Plan de Capacitación en derecho penal, procesal penal, técnica de investigación financiera</t>
  </si>
  <si>
    <t>Capacitación en Configuración de Firewall, IDS, Antivirus en Tecnología de Fuente Abierta, Administración de Equipos de Comunicación y en Windows 10</t>
  </si>
  <si>
    <t>Versión ( 1-2016 -Incluir Año-) :</t>
  </si>
  <si>
    <t>Ministerio de Hacienda</t>
  </si>
  <si>
    <t>Componente I. Mejora de la Gestión de los Tributos Internos.</t>
  </si>
  <si>
    <t xml:space="preserve">Componente II. Fortalecimiento de la Gestión de los Tributos Aduaneros. </t>
  </si>
  <si>
    <t>Componente III. Mejora de la gestión de la información y fortalecimiento estratégico del VMI y sus recursos humanos</t>
  </si>
  <si>
    <t xml:space="preserve">Subcomponente III.1. Mejora de la infraestructura tecnológica y de la gestión de la información. </t>
  </si>
  <si>
    <t xml:space="preserve">Subcomponente III.2. Fortalecimiento estratégico del VMI y de los recursos humanos. </t>
  </si>
  <si>
    <t>SI</t>
  </si>
  <si>
    <t>Componente 1 - Mejora de la Gestión de los Tributos Internos</t>
  </si>
  <si>
    <r>
      <t xml:space="preserve">Componente 2 - </t>
    </r>
    <r>
      <rPr>
        <sz val="10"/>
        <rFont val="Calibri"/>
        <family val="2"/>
      </rPr>
      <t xml:space="preserve">Fortalecimiento de la Gestión de los Tributos Aduaneros. </t>
    </r>
  </si>
  <si>
    <r>
      <t xml:space="preserve">Componente 3 - </t>
    </r>
    <r>
      <rPr>
        <sz val="10"/>
        <rFont val="Calibri"/>
        <family val="2"/>
      </rPr>
      <t>Mejora de la gestión de la información y fortalecimiento estratégico del VMI y sus recursos humanos</t>
    </r>
  </si>
  <si>
    <t>Monitoreo y Evaluación</t>
  </si>
  <si>
    <t>Imprevistos</t>
  </si>
  <si>
    <t>Especialistas</t>
  </si>
  <si>
    <t xml:space="preserve">Componente 2 - Fortalecimiento de la Gestión de los Tributos Aduaneros. </t>
  </si>
  <si>
    <t>Componente 3 - Mejora de la gestión de la información y fortalecimiento estratégico del VMI y sus recursos humanos</t>
  </si>
  <si>
    <t>Servicios de no consultoría</t>
  </si>
  <si>
    <t>Ministerio de Hacienda/ Viceministerio de Ingresos</t>
  </si>
  <si>
    <t>Ministerio de Hacienda/VMI</t>
  </si>
  <si>
    <t>Especialistas Senior en Adquisiciones</t>
  </si>
  <si>
    <t>Especialista en Monitoreo</t>
  </si>
  <si>
    <t>Consultoría técnica y gerencial de apoyo a la  ejecución</t>
  </si>
  <si>
    <t>Administración Tecnica y Gerencial</t>
  </si>
  <si>
    <t>Consultorías temáticas para la gerencia y especificaciones técnicas de adquisiciones del proyecto</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</si>
</sst>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6" formatCode="&quot;$&quot;#,##0_);[Red]\(&quot;$&quot;#,##0\)"/>
    <numFmt numFmtId="43" formatCode="_(* #,##0.00_);_(* \(#,##0.00\);_(* &quot;-&quot;??_);_(@_)"/>
    <numFmt numFmtId="164" formatCode="[$USD]\ #,##0.00"/>
    <numFmt numFmtId="165" formatCode="[$-409]dd\-mmm\-yy;@"/>
    <numFmt numFmtId="166" formatCode="[$USD]\ #,##0"/>
  </numFmts>
  <fonts count="39" x14ac:knownFonts="1">
    <font>
      <sz val="11"/>
      <color theme="1"/>
      <name val="Calibri"/>
      <family val="2"/>
      <scheme val="minor"/>
    </font>
    <font>
      <sz val="10"/>
      <name val="Arial"/>
      <family val="2"/>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0"/>
      <color indexed="9"/>
      <name val="Calibri"/>
      <family val="2"/>
    </font>
    <font>
      <i/>
      <sz val="10"/>
      <color indexed="9"/>
      <name val="Calibri"/>
      <family val="2"/>
    </font>
    <font>
      <sz val="10"/>
      <name val="Calibri"/>
      <family val="2"/>
      <scheme val="minor"/>
    </font>
    <font>
      <b/>
      <sz val="12"/>
      <color indexed="9"/>
      <name val="Calibri"/>
      <family val="2"/>
      <scheme val="minor"/>
    </font>
    <font>
      <sz val="10"/>
      <color indexed="9"/>
      <name val="Calibri"/>
      <family val="2"/>
      <scheme val="minor"/>
    </font>
    <font>
      <b/>
      <sz val="12"/>
      <name val="Calibri"/>
      <family val="2"/>
      <scheme val="minor"/>
    </font>
    <font>
      <sz val="10"/>
      <name val="Calibri"/>
      <family val="2"/>
    </font>
    <font>
      <b/>
      <sz val="10"/>
      <name val="Calibri"/>
      <family val="2"/>
    </font>
    <font>
      <b/>
      <sz val="10"/>
      <color indexed="10"/>
      <name val="Calibri"/>
      <family val="2"/>
    </font>
    <font>
      <sz val="11"/>
      <color indexed="9"/>
      <name val="Calibri"/>
      <family val="2"/>
      <scheme val="minor"/>
    </font>
    <font>
      <b/>
      <sz val="10"/>
      <color indexed="9"/>
      <name val="Calibri"/>
      <family val="2"/>
      <scheme val="minor"/>
    </font>
    <font>
      <b/>
      <sz val="10"/>
      <name val="Calibri"/>
      <family val="2"/>
      <scheme val="minor"/>
    </font>
    <font>
      <b/>
      <sz val="11"/>
      <name val="Calibri"/>
      <family val="2"/>
      <scheme val="minor"/>
    </font>
    <font>
      <sz val="11"/>
      <name val="Calibri"/>
      <family val="2"/>
      <scheme val="minor"/>
    </font>
    <font>
      <sz val="8"/>
      <color indexed="9"/>
      <name val="Calibri"/>
      <family val="2"/>
      <scheme val="minor"/>
    </font>
    <font>
      <sz val="11"/>
      <color theme="1"/>
      <name val="Calibri"/>
      <family val="2"/>
      <scheme val="minor"/>
    </font>
    <font>
      <sz val="12"/>
      <color theme="1"/>
      <name val="Calibri"/>
      <family val="2"/>
      <scheme val="minor"/>
    </font>
    <font>
      <sz val="12"/>
      <color rgb="FF000000"/>
      <name val="Calibri"/>
      <family val="2"/>
      <scheme val="minor"/>
    </font>
    <font>
      <sz val="11"/>
      <color rgb="FF000000"/>
      <name val="Calibri"/>
      <family val="2"/>
      <charset val="1"/>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48"/>
        <bgColor indexed="64"/>
      </patternFill>
    </fill>
    <fill>
      <patternFill patternType="solid">
        <fgColor theme="0"/>
        <bgColor indexed="64"/>
      </patternFill>
    </fill>
    <fill>
      <patternFill patternType="solid">
        <fgColor rgb="FFFFFFCC"/>
        <bgColor indexed="64"/>
      </patternFill>
    </fill>
  </fills>
  <borders count="7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auto="1"/>
      </left>
      <right style="thin">
        <color indexed="64"/>
      </right>
      <top style="thin">
        <color auto="1"/>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thin">
        <color indexed="64"/>
      </right>
      <top style="thin">
        <color auto="1"/>
      </top>
      <bottom/>
      <diagonal/>
    </border>
    <border>
      <left style="thin">
        <color indexed="64"/>
      </left>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s>
  <cellStyleXfs count="229">
    <xf numFmtId="0" fontId="0" fillId="0" borderId="0"/>
    <xf numFmtId="0" fontId="1"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6" fillId="20" borderId="1" applyNumberFormat="0" applyAlignment="0" applyProtection="0"/>
    <xf numFmtId="0" fontId="7" fillId="21" borderId="2" applyNumberFormat="0" applyAlignment="0" applyProtection="0"/>
    <xf numFmtId="0" fontId="8" fillId="0" borderId="0" applyNumberFormat="0" applyFill="0" applyBorder="0" applyAlignment="0" applyProtection="0"/>
    <xf numFmtId="0" fontId="9" fillId="4" borderId="0" applyNumberFormat="0" applyBorder="0" applyAlignment="0" applyProtection="0"/>
    <xf numFmtId="0" fontId="10" fillId="0" borderId="3"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3" fillId="7" borderId="1" applyNumberFormat="0" applyAlignment="0" applyProtection="0"/>
    <xf numFmtId="0" fontId="14" fillId="0" borderId="6" applyNumberFormat="0" applyFill="0" applyAlignment="0" applyProtection="0"/>
    <xf numFmtId="0" fontId="15" fillId="22" borderId="0" applyNumberFormat="0" applyBorder="0" applyAlignment="0" applyProtection="0"/>
    <xf numFmtId="0" fontId="2" fillId="0" borderId="0"/>
    <xf numFmtId="0" fontId="2" fillId="23" borderId="7" applyNumberFormat="0" applyFont="0" applyAlignment="0" applyProtection="0"/>
    <xf numFmtId="0" fontId="16" fillId="20" borderId="8" applyNumberFormat="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xf numFmtId="0" fontId="1" fillId="23" borderId="33" applyNumberFormat="0" applyFont="0" applyAlignment="0" applyProtection="0"/>
    <xf numFmtId="0" fontId="13" fillId="7" borderId="32" applyNumberFormat="0" applyAlignment="0" applyProtection="0"/>
    <xf numFmtId="0" fontId="6" fillId="20" borderId="43" applyNumberFormat="0" applyAlignment="0" applyProtection="0"/>
    <xf numFmtId="0" fontId="1" fillId="23" borderId="44" applyNumberFormat="0" applyFont="0" applyAlignment="0" applyProtection="0"/>
    <xf numFmtId="0" fontId="6" fillId="20" borderId="32" applyNumberFormat="0" applyAlignment="0" applyProtection="0"/>
    <xf numFmtId="0" fontId="6" fillId="20" borderId="39" applyNumberFormat="0" applyAlignment="0" applyProtection="0"/>
    <xf numFmtId="0" fontId="16" fillId="20" borderId="37" applyNumberFormat="0" applyAlignment="0" applyProtection="0"/>
    <xf numFmtId="0" fontId="13" fillId="7" borderId="39" applyNumberFormat="0" applyAlignment="0" applyProtection="0"/>
    <xf numFmtId="0" fontId="16" fillId="20" borderId="45" applyNumberFormat="0" applyAlignment="0" applyProtection="0"/>
    <xf numFmtId="0" fontId="13" fillId="7" borderId="43" applyNumberFormat="0" applyAlignment="0" applyProtection="0"/>
    <xf numFmtId="0" fontId="1" fillId="0" borderId="0"/>
    <xf numFmtId="0" fontId="1" fillId="23" borderId="7" applyNumberFormat="0" applyFont="0" applyAlignment="0" applyProtection="0"/>
    <xf numFmtId="0" fontId="36" fillId="0" borderId="0"/>
    <xf numFmtId="0" fontId="1" fillId="0" borderId="0"/>
    <xf numFmtId="0" fontId="35" fillId="0" borderId="0"/>
    <xf numFmtId="0" fontId="35" fillId="0" borderId="0"/>
    <xf numFmtId="0" fontId="3" fillId="2" borderId="0" applyNumberFormat="0" applyBorder="0" applyAlignment="0" applyProtection="0"/>
    <xf numFmtId="0" fontId="3" fillId="2" borderId="0" applyNumberFormat="0" applyBorder="0" applyAlignment="0" applyProtection="0"/>
    <xf numFmtId="0" fontId="3" fillId="3"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4" fillId="15" borderId="0" applyNumberFormat="0" applyBorder="0" applyAlignment="0" applyProtection="0"/>
    <xf numFmtId="0" fontId="4" fillId="16" borderId="0" applyNumberFormat="0" applyBorder="0" applyAlignment="0" applyProtection="0"/>
    <xf numFmtId="0" fontId="4" fillId="16" borderId="0" applyNumberFormat="0" applyBorder="0" applyAlignment="0" applyProtection="0"/>
    <xf numFmtId="0" fontId="4" fillId="17"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4" fillId="18" borderId="0" applyNumberFormat="0" applyBorder="0" applyAlignment="0" applyProtection="0"/>
    <xf numFmtId="0" fontId="4" fillId="13"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4" borderId="0" applyNumberFormat="0" applyBorder="0" applyAlignment="0" applyProtection="0"/>
    <xf numFmtId="0" fontId="4" fillId="19" borderId="0" applyNumberFormat="0" applyBorder="0" applyAlignment="0" applyProtection="0"/>
    <xf numFmtId="0" fontId="4" fillId="19"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6" fillId="20" borderId="1" applyNumberFormat="0" applyAlignment="0" applyProtection="0"/>
    <xf numFmtId="0" fontId="6" fillId="20" borderId="1" applyNumberFormat="0" applyAlignment="0" applyProtection="0"/>
    <xf numFmtId="0" fontId="7" fillId="21" borderId="2" applyNumberFormat="0" applyAlignment="0" applyProtection="0"/>
    <xf numFmtId="0" fontId="7" fillId="21" borderId="2" applyNumberFormat="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9" fillId="4" borderId="0" applyNumberFormat="0" applyBorder="0" applyAlignment="0" applyProtection="0"/>
    <xf numFmtId="0" fontId="9" fillId="4" borderId="0" applyNumberFormat="0" applyBorder="0" applyAlignment="0" applyProtection="0"/>
    <xf numFmtId="0" fontId="10" fillId="0" borderId="3" applyNumberFormat="0" applyFill="0" applyAlignment="0" applyProtection="0"/>
    <xf numFmtId="0" fontId="10" fillId="0" borderId="3" applyNumberFormat="0" applyFill="0" applyAlignment="0" applyProtection="0"/>
    <xf numFmtId="0" fontId="11" fillId="0" borderId="4" applyNumberFormat="0" applyFill="0" applyAlignment="0" applyProtection="0"/>
    <xf numFmtId="0" fontId="11" fillId="0" borderId="4" applyNumberFormat="0" applyFill="0" applyAlignment="0" applyProtection="0"/>
    <xf numFmtId="0" fontId="12" fillId="0" borderId="5" applyNumberFormat="0" applyFill="0" applyAlignment="0" applyProtection="0"/>
    <xf numFmtId="0" fontId="12" fillId="0" borderId="5" applyNumberFormat="0" applyFill="0" applyAlignment="0" applyProtection="0"/>
    <xf numFmtId="0" fontId="12" fillId="0" borderId="0" applyNumberFormat="0" applyFill="0" applyBorder="0" applyAlignment="0" applyProtection="0"/>
    <xf numFmtId="0" fontId="12" fillId="0" borderId="0" applyNumberFormat="0" applyFill="0" applyBorder="0" applyAlignment="0" applyProtection="0"/>
    <xf numFmtId="0" fontId="13" fillId="7" borderId="1" applyNumberFormat="0" applyAlignment="0" applyProtection="0"/>
    <xf numFmtId="0" fontId="13" fillId="7" borderId="1" applyNumberFormat="0" applyAlignment="0" applyProtection="0"/>
    <xf numFmtId="0" fontId="14" fillId="0" borderId="6" applyNumberFormat="0" applyFill="0" applyAlignment="0" applyProtection="0"/>
    <xf numFmtId="0" fontId="14" fillId="0" borderId="6" applyNumberFormat="0" applyFill="0" applyAlignment="0" applyProtection="0"/>
    <xf numFmtId="0" fontId="15" fillId="22" borderId="0" applyNumberFormat="0" applyBorder="0" applyAlignment="0" applyProtection="0"/>
    <xf numFmtId="0" fontId="15" fillId="22" borderId="0" applyNumberFormat="0" applyBorder="0" applyAlignment="0" applyProtection="0"/>
    <xf numFmtId="0" fontId="1" fillId="0" borderId="0"/>
    <xf numFmtId="0" fontId="1" fillId="0" borderId="0"/>
    <xf numFmtId="0" fontId="1" fillId="0" borderId="0"/>
    <xf numFmtId="0" fontId="1" fillId="0" borderId="0"/>
    <xf numFmtId="0" fontId="1" fillId="23" borderId="7" applyNumberFormat="0" applyFont="0" applyAlignment="0" applyProtection="0"/>
    <xf numFmtId="0" fontId="1" fillId="23" borderId="7" applyNumberFormat="0" applyFont="0" applyAlignment="0" applyProtection="0"/>
    <xf numFmtId="0" fontId="1" fillId="23" borderId="7" applyNumberFormat="0" applyFont="0" applyAlignment="0" applyProtection="0"/>
    <xf numFmtId="0" fontId="16" fillId="20" borderId="8" applyNumberFormat="0" applyAlignment="0" applyProtection="0"/>
    <xf numFmtId="0" fontId="16" fillId="20" borderId="8" applyNumberFormat="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8" fillId="0" borderId="9" applyNumberFormat="0" applyFill="0" applyAlignment="0" applyProtection="0"/>
    <xf numFmtId="0" fontId="18" fillId="0" borderId="9" applyNumberFormat="0" applyFill="0" applyAlignment="0" applyProtection="0"/>
    <xf numFmtId="0" fontId="19" fillId="0" borderId="0" applyNumberFormat="0" applyFill="0" applyBorder="0" applyAlignment="0" applyProtection="0"/>
    <xf numFmtId="0" fontId="19" fillId="0" borderId="0" applyNumberFormat="0" applyFill="0" applyBorder="0" applyAlignment="0" applyProtection="0"/>
    <xf numFmtId="43" fontId="36" fillId="0" borderId="0" applyFont="0" applyFill="0" applyBorder="0" applyAlignment="0" applyProtection="0"/>
    <xf numFmtId="0" fontId="35" fillId="0" borderId="0"/>
    <xf numFmtId="0" fontId="38" fillId="0" borderId="0"/>
    <xf numFmtId="0" fontId="13" fillId="7" borderId="43" applyNumberFormat="0" applyAlignment="0" applyProtection="0"/>
    <xf numFmtId="0" fontId="6" fillId="20" borderId="39" applyNumberFormat="0" applyAlignment="0" applyProtection="0"/>
    <xf numFmtId="0" fontId="6" fillId="20" borderId="39" applyNumberFormat="0" applyAlignment="0" applyProtection="0"/>
    <xf numFmtId="0" fontId="6" fillId="20" borderId="43" applyNumberFormat="0" applyAlignment="0" applyProtection="0"/>
    <xf numFmtId="0" fontId="16" fillId="20" borderId="45" applyNumberFormat="0" applyAlignment="0" applyProtection="0"/>
    <xf numFmtId="0" fontId="18" fillId="0" borderId="38" applyNumberFormat="0" applyFill="0" applyAlignment="0" applyProtection="0"/>
    <xf numFmtId="0" fontId="1" fillId="23" borderId="44" applyNumberFormat="0" applyFont="0" applyAlignment="0" applyProtection="0"/>
    <xf numFmtId="0" fontId="1" fillId="23" borderId="36" applyNumberFormat="0" applyFont="0" applyAlignment="0" applyProtection="0"/>
    <xf numFmtId="0" fontId="1" fillId="23" borderId="44" applyNumberFormat="0" applyFont="0" applyAlignment="0" applyProtection="0"/>
    <xf numFmtId="0" fontId="13" fillId="7" borderId="35" applyNumberFormat="0" applyAlignment="0" applyProtection="0"/>
    <xf numFmtId="0" fontId="1" fillId="23" borderId="40" applyNumberFormat="0" applyFont="0" applyAlignment="0" applyProtection="0"/>
    <xf numFmtId="0" fontId="18" fillId="0" borderId="42" applyNumberFormat="0" applyFill="0" applyAlignment="0" applyProtection="0"/>
    <xf numFmtId="0" fontId="6" fillId="20" borderId="35" applyNumberFormat="0" applyAlignment="0" applyProtection="0"/>
    <xf numFmtId="0" fontId="18" fillId="0" borderId="46" applyNumberFormat="0" applyFill="0" applyAlignment="0" applyProtection="0"/>
    <xf numFmtId="0" fontId="6" fillId="20" borderId="32" applyNumberFormat="0" applyAlignment="0" applyProtection="0"/>
    <xf numFmtId="0" fontId="6" fillId="20" borderId="32" applyNumberFormat="0" applyAlignment="0" applyProtection="0"/>
    <xf numFmtId="0" fontId="18" fillId="0" borderId="46" applyNumberFormat="0" applyFill="0" applyAlignment="0" applyProtection="0"/>
    <xf numFmtId="0" fontId="13" fillId="7" borderId="39" applyNumberFormat="0" applyAlignment="0" applyProtection="0"/>
    <xf numFmtId="0" fontId="6" fillId="20" borderId="43" applyNumberFormat="0" applyAlignment="0" applyProtection="0"/>
    <xf numFmtId="0" fontId="13" fillId="7" borderId="32" applyNumberFormat="0" applyAlignment="0" applyProtection="0"/>
    <xf numFmtId="0" fontId="13" fillId="7" borderId="32" applyNumberFormat="0" applyAlignment="0" applyProtection="0"/>
    <xf numFmtId="0" fontId="1" fillId="23" borderId="33" applyNumberFormat="0" applyFont="0" applyAlignment="0" applyProtection="0"/>
    <xf numFmtId="0" fontId="1" fillId="23" borderId="33" applyNumberFormat="0" applyFont="0" applyAlignment="0" applyProtection="0"/>
    <xf numFmtId="0" fontId="1" fillId="23" borderId="33" applyNumberFormat="0" applyFont="0" applyAlignment="0" applyProtection="0"/>
    <xf numFmtId="0" fontId="6" fillId="20" borderId="35" applyNumberFormat="0" applyAlignment="0" applyProtection="0"/>
    <xf numFmtId="0" fontId="6" fillId="20" borderId="35" applyNumberFormat="0" applyAlignment="0" applyProtection="0"/>
    <xf numFmtId="0" fontId="16" fillId="20" borderId="45" applyNumberFormat="0" applyAlignment="0" applyProtection="0"/>
    <xf numFmtId="0" fontId="16" fillId="20" borderId="41" applyNumberFormat="0" applyAlignment="0" applyProtection="0"/>
    <xf numFmtId="0" fontId="13" fillId="7" borderId="39" applyNumberFormat="0" applyAlignment="0" applyProtection="0"/>
    <xf numFmtId="0" fontId="13" fillId="7" borderId="35" applyNumberFormat="0" applyAlignment="0" applyProtection="0"/>
    <xf numFmtId="0" fontId="13" fillId="7" borderId="35" applyNumberFormat="0" applyAlignment="0" applyProtection="0"/>
    <xf numFmtId="0" fontId="1" fillId="23" borderId="36" applyNumberFormat="0" applyFont="0" applyAlignment="0" applyProtection="0"/>
    <xf numFmtId="0" fontId="1" fillId="23" borderId="36" applyNumberFormat="0" applyFont="0" applyAlignment="0" applyProtection="0"/>
    <xf numFmtId="0" fontId="1" fillId="23" borderId="36" applyNumberFormat="0" applyFont="0" applyAlignment="0" applyProtection="0"/>
    <xf numFmtId="0" fontId="16" fillId="20" borderId="37" applyNumberFormat="0" applyAlignment="0" applyProtection="0"/>
    <xf numFmtId="0" fontId="16" fillId="20" borderId="37" applyNumberFormat="0" applyAlignment="0" applyProtection="0"/>
    <xf numFmtId="0" fontId="13" fillId="7" borderId="43" applyNumberFormat="0" applyAlignment="0" applyProtection="0"/>
    <xf numFmtId="0" fontId="18" fillId="0" borderId="38" applyNumberFormat="0" applyFill="0" applyAlignment="0" applyProtection="0"/>
    <xf numFmtId="0" fontId="18" fillId="0" borderId="38" applyNumberFormat="0" applyFill="0" applyAlignment="0" applyProtection="0"/>
    <xf numFmtId="0" fontId="1" fillId="23" borderId="40" applyNumberFormat="0" applyFont="0" applyAlignment="0" applyProtection="0"/>
    <xf numFmtId="0" fontId="1" fillId="23" borderId="40" applyNumberFormat="0" applyFont="0" applyAlignment="0" applyProtection="0"/>
    <xf numFmtId="0" fontId="1" fillId="23" borderId="40" applyNumberFormat="0" applyFont="0" applyAlignment="0" applyProtection="0"/>
    <xf numFmtId="0" fontId="16" fillId="20" borderId="41" applyNumberFormat="0" applyAlignment="0" applyProtection="0"/>
    <xf numFmtId="0" fontId="16" fillId="20" borderId="41" applyNumberFormat="0" applyAlignment="0" applyProtection="0"/>
    <xf numFmtId="0" fontId="18" fillId="0" borderId="46" applyNumberFormat="0" applyFill="0" applyAlignment="0" applyProtection="0"/>
    <xf numFmtId="0" fontId="18" fillId="0" borderId="42" applyNumberFormat="0" applyFill="0" applyAlignment="0" applyProtection="0"/>
    <xf numFmtId="0" fontId="18" fillId="0" borderId="42" applyNumberFormat="0" applyFill="0" applyAlignment="0" applyProtection="0"/>
    <xf numFmtId="0" fontId="1" fillId="23" borderId="44" applyNumberFormat="0" applyFont="0" applyAlignment="0" applyProtection="0"/>
    <xf numFmtId="43" fontId="35" fillId="0" borderId="0" applyFont="0" applyFill="0" applyBorder="0" applyAlignment="0" applyProtection="0"/>
    <xf numFmtId="0" fontId="18" fillId="0" borderId="53" applyNumberFormat="0" applyFill="0" applyAlignment="0" applyProtection="0"/>
    <xf numFmtId="0" fontId="18" fillId="0" borderId="53" applyNumberFormat="0" applyFill="0" applyAlignment="0" applyProtection="0"/>
    <xf numFmtId="0" fontId="18" fillId="0" borderId="53" applyNumberFormat="0" applyFill="0" applyAlignment="0" applyProtection="0"/>
    <xf numFmtId="0" fontId="1" fillId="23" borderId="56" applyNumberFormat="0" applyFont="0" applyAlignment="0" applyProtection="0"/>
    <xf numFmtId="0" fontId="16" fillId="20" borderId="52" applyNumberFormat="0" applyAlignment="0" applyProtection="0"/>
    <xf numFmtId="0" fontId="16" fillId="20" borderId="52" applyNumberFormat="0" applyAlignment="0" applyProtection="0"/>
    <xf numFmtId="0" fontId="16" fillId="20" borderId="52" applyNumberFormat="0" applyAlignment="0" applyProtection="0"/>
    <xf numFmtId="0" fontId="1" fillId="23" borderId="51" applyNumberFormat="0" applyFont="0" applyAlignment="0" applyProtection="0"/>
    <xf numFmtId="0" fontId="1" fillId="23" borderId="51" applyNumberFormat="0" applyFont="0" applyAlignment="0" applyProtection="0"/>
    <xf numFmtId="0" fontId="1" fillId="23" borderId="51" applyNumberFormat="0" applyFont="0" applyAlignment="0" applyProtection="0"/>
    <xf numFmtId="0" fontId="13" fillId="7" borderId="55" applyNumberFormat="0" applyAlignment="0" applyProtection="0"/>
    <xf numFmtId="0" fontId="13" fillId="7" borderId="55" applyNumberFormat="0" applyAlignment="0" applyProtection="0"/>
    <xf numFmtId="0" fontId="13" fillId="7" borderId="55" applyNumberFormat="0" applyAlignment="0" applyProtection="0"/>
    <xf numFmtId="0" fontId="13" fillId="7" borderId="50" applyNumberFormat="0" applyAlignment="0" applyProtection="0"/>
    <xf numFmtId="0" fontId="13" fillId="7" borderId="50" applyNumberFormat="0" applyAlignment="0" applyProtection="0"/>
    <xf numFmtId="0" fontId="13" fillId="7" borderId="50" applyNumberFormat="0" applyAlignment="0" applyProtection="0"/>
    <xf numFmtId="0" fontId="6" fillId="20" borderId="55" applyNumberFormat="0" applyAlignment="0" applyProtection="0"/>
    <xf numFmtId="0" fontId="6" fillId="20" borderId="55" applyNumberFormat="0" applyAlignment="0" applyProtection="0"/>
    <xf numFmtId="0" fontId="6" fillId="20" borderId="50" applyNumberFormat="0" applyAlignment="0" applyProtection="0"/>
    <xf numFmtId="0" fontId="6" fillId="20" borderId="50" applyNumberFormat="0" applyAlignment="0" applyProtection="0"/>
    <xf numFmtId="0" fontId="6" fillId="20" borderId="50" applyNumberFormat="0" applyAlignment="0" applyProtection="0"/>
    <xf numFmtId="0" fontId="6" fillId="20" borderId="55" applyNumberFormat="0" applyAlignment="0" applyProtection="0"/>
    <xf numFmtId="0" fontId="1" fillId="23" borderId="56" applyNumberFormat="0" applyFont="0" applyAlignment="0" applyProtection="0"/>
    <xf numFmtId="0" fontId="1" fillId="23" borderId="56" applyNumberFormat="0" applyFont="0" applyAlignment="0" applyProtection="0"/>
    <xf numFmtId="0" fontId="16" fillId="20" borderId="57" applyNumberFormat="0" applyAlignment="0" applyProtection="0"/>
    <xf numFmtId="0" fontId="16" fillId="20" borderId="57" applyNumberFormat="0" applyAlignment="0" applyProtection="0"/>
    <xf numFmtId="0" fontId="16" fillId="20" borderId="57" applyNumberFormat="0" applyAlignment="0" applyProtection="0"/>
    <xf numFmtId="0" fontId="18" fillId="0" borderId="58" applyNumberFormat="0" applyFill="0" applyAlignment="0" applyProtection="0"/>
    <xf numFmtId="0" fontId="18" fillId="0" borderId="58" applyNumberFormat="0" applyFill="0" applyAlignment="0" applyProtection="0"/>
    <xf numFmtId="0" fontId="18" fillId="0" borderId="58" applyNumberFormat="0" applyFill="0" applyAlignment="0" applyProtection="0"/>
  </cellStyleXfs>
  <cellXfs count="169">
    <xf numFmtId="0" fontId="0" fillId="0" borderId="0" xfId="0"/>
    <xf numFmtId="0" fontId="2" fillId="0" borderId="0" xfId="38"/>
    <xf numFmtId="0" fontId="2" fillId="0" borderId="0" xfId="38"/>
    <xf numFmtId="0" fontId="0" fillId="0" borderId="0" xfId="0"/>
    <xf numFmtId="0" fontId="0" fillId="0" borderId="0" xfId="0"/>
    <xf numFmtId="0" fontId="0" fillId="0" borderId="0" xfId="0"/>
    <xf numFmtId="0" fontId="0" fillId="0" borderId="0" xfId="0"/>
    <xf numFmtId="0" fontId="0" fillId="0" borderId="0" xfId="0"/>
    <xf numFmtId="0" fontId="22" fillId="0" borderId="17" xfId="38" applyFont="1" applyFill="1" applyBorder="1" applyAlignment="1">
      <alignment vertical="center" wrapText="1"/>
    </xf>
    <xf numFmtId="0" fontId="22" fillId="0" borderId="10" xfId="38" applyFont="1" applyFill="1" applyBorder="1" applyAlignment="1">
      <alignment vertical="center" wrapText="1"/>
    </xf>
    <xf numFmtId="0" fontId="22" fillId="0" borderId="14" xfId="38" applyFont="1" applyFill="1" applyBorder="1" applyAlignment="1">
      <alignment vertical="center" wrapText="1"/>
    </xf>
    <xf numFmtId="0" fontId="22" fillId="0" borderId="18" xfId="38" applyFont="1" applyFill="1" applyBorder="1" applyAlignment="1">
      <alignment vertical="center" wrapText="1"/>
    </xf>
    <xf numFmtId="0" fontId="22" fillId="0" borderId="15" xfId="38" applyFont="1" applyFill="1" applyBorder="1" applyAlignment="1">
      <alignment vertical="center" wrapText="1"/>
    </xf>
    <xf numFmtId="0" fontId="22" fillId="0" borderId="16" xfId="38" applyFont="1" applyFill="1" applyBorder="1" applyAlignment="1">
      <alignment vertical="center" wrapText="1"/>
    </xf>
    <xf numFmtId="0" fontId="23" fillId="24" borderId="17" xfId="1" applyFont="1" applyFill="1" applyBorder="1" applyAlignment="1">
      <alignment horizontal="center" vertical="center" wrapText="1"/>
    </xf>
    <xf numFmtId="0" fontId="23" fillId="24" borderId="10" xfId="1" applyFont="1" applyFill="1" applyBorder="1" applyAlignment="1">
      <alignment horizontal="center" vertical="center" wrapText="1"/>
    </xf>
    <xf numFmtId="0" fontId="23" fillId="24" borderId="14" xfId="1" applyFont="1" applyFill="1" applyBorder="1" applyAlignment="1">
      <alignment horizontal="center" vertical="center" wrapText="1"/>
    </xf>
    <xf numFmtId="0" fontId="31" fillId="0" borderId="18" xfId="1" applyFont="1" applyFill="1" applyBorder="1" applyAlignment="1">
      <alignment horizontal="left" vertical="center" wrapText="1"/>
    </xf>
    <xf numFmtId="0" fontId="22" fillId="0" borderId="17" xfId="1" quotePrefix="1" applyFont="1" applyBorder="1" applyAlignment="1" applyProtection="1"/>
    <xf numFmtId="164" fontId="22" fillId="0" borderId="10" xfId="1" applyNumberFormat="1" applyFont="1" applyFill="1" applyBorder="1" applyAlignment="1">
      <alignment horizontal="right" vertical="center" wrapText="1"/>
    </xf>
    <xf numFmtId="0" fontId="23" fillId="24" borderId="18" xfId="1" applyFont="1" applyFill="1" applyBorder="1" applyAlignment="1">
      <alignment horizontal="center" vertical="center" wrapText="1"/>
    </xf>
    <xf numFmtId="164" fontId="23" fillId="24" borderId="15" xfId="1" applyNumberFormat="1" applyFont="1" applyFill="1" applyBorder="1" applyAlignment="1">
      <alignment horizontal="right" vertical="center" wrapText="1"/>
    </xf>
    <xf numFmtId="0" fontId="1" fillId="0" borderId="0" xfId="1"/>
    <xf numFmtId="0" fontId="29" fillId="24" borderId="11" xfId="1" applyFont="1" applyFill="1" applyBorder="1" applyAlignment="1">
      <alignment horizontal="center" vertical="center"/>
    </xf>
    <xf numFmtId="0" fontId="29" fillId="24" borderId="12" xfId="1" applyFont="1" applyFill="1" applyBorder="1" applyAlignment="1">
      <alignment horizontal="center" vertical="center"/>
    </xf>
    <xf numFmtId="0" fontId="29" fillId="24" borderId="13" xfId="1" applyFont="1" applyFill="1" applyBorder="1" applyAlignment="1">
      <alignment horizontal="center" vertical="center" wrapText="1"/>
    </xf>
    <xf numFmtId="0" fontId="22" fillId="0" borderId="10" xfId="1" applyFont="1" applyBorder="1" applyAlignment="1">
      <alignment vertical="center"/>
    </xf>
    <xf numFmtId="0" fontId="22" fillId="0" borderId="14" xfId="1" applyFont="1" applyBorder="1" applyAlignment="1">
      <alignment vertical="center"/>
    </xf>
    <xf numFmtId="0" fontId="22" fillId="0" borderId="15" xfId="1" applyFont="1" applyBorder="1" applyAlignment="1">
      <alignment vertical="center"/>
    </xf>
    <xf numFmtId="0" fontId="22" fillId="0" borderId="16" xfId="1" applyFont="1" applyBorder="1" applyAlignment="1">
      <alignment vertical="center"/>
    </xf>
    <xf numFmtId="0" fontId="30" fillId="24" borderId="24" xfId="1" applyFont="1" applyFill="1" applyBorder="1" applyAlignment="1">
      <alignment horizontal="center" vertical="center"/>
    </xf>
    <xf numFmtId="0" fontId="30" fillId="24" borderId="25" xfId="1" applyFont="1" applyFill="1" applyBorder="1" applyAlignment="1">
      <alignment horizontal="center" vertical="center"/>
    </xf>
    <xf numFmtId="0" fontId="22" fillId="0" borderId="0" xfId="1" applyFont="1" applyAlignment="1">
      <alignment vertical="center"/>
    </xf>
    <xf numFmtId="0" fontId="23" fillId="24" borderId="17" xfId="1" applyFont="1" applyFill="1" applyBorder="1" applyAlignment="1">
      <alignment horizontal="center" vertical="center" wrapText="1"/>
    </xf>
    <xf numFmtId="0" fontId="23" fillId="24" borderId="10" xfId="1" applyFont="1" applyFill="1" applyBorder="1" applyAlignment="1">
      <alignment horizontal="center" vertical="center" wrapText="1"/>
    </xf>
    <xf numFmtId="0" fontId="23" fillId="24" borderId="14" xfId="1" applyFont="1" applyFill="1" applyBorder="1" applyAlignment="1">
      <alignment horizontal="center" vertical="center" wrapText="1"/>
    </xf>
    <xf numFmtId="164" fontId="22" fillId="0" borderId="14" xfId="1" applyNumberFormat="1" applyFont="1" applyFill="1" applyBorder="1" applyAlignment="1">
      <alignment horizontal="right" vertical="center" wrapText="1"/>
    </xf>
    <xf numFmtId="0" fontId="22" fillId="0" borderId="17" xfId="1" applyFont="1" applyBorder="1" applyAlignment="1" applyProtection="1"/>
    <xf numFmtId="0" fontId="23" fillId="24" borderId="18" xfId="1" applyFont="1" applyFill="1" applyBorder="1" applyAlignment="1">
      <alignment horizontal="center" vertical="center" wrapText="1"/>
    </xf>
    <xf numFmtId="164" fontId="23" fillId="24" borderId="15" xfId="1" applyNumberFormat="1" applyFont="1" applyFill="1" applyBorder="1" applyAlignment="1">
      <alignment horizontal="right" vertical="center" wrapText="1"/>
    </xf>
    <xf numFmtId="164" fontId="23" fillId="24" borderId="16" xfId="1" applyNumberFormat="1" applyFont="1" applyFill="1" applyBorder="1" applyAlignment="1">
      <alignment horizontal="right" vertical="center" wrapText="1"/>
    </xf>
    <xf numFmtId="0" fontId="24" fillId="24" borderId="10" xfId="38" applyFont="1" applyFill="1" applyBorder="1" applyAlignment="1">
      <alignment horizontal="center" vertical="center" wrapText="1"/>
    </xf>
    <xf numFmtId="4" fontId="22" fillId="0" borderId="10" xfId="38" applyNumberFormat="1" applyFont="1" applyFill="1" applyBorder="1" applyAlignment="1">
      <alignment vertical="center" wrapText="1"/>
    </xf>
    <xf numFmtId="4" fontId="22" fillId="0" borderId="15" xfId="38" applyNumberFormat="1" applyFont="1" applyFill="1" applyBorder="1" applyAlignment="1">
      <alignment vertical="center" wrapText="1"/>
    </xf>
    <xf numFmtId="4" fontId="0" fillId="0" borderId="0" xfId="0" applyNumberFormat="1"/>
    <xf numFmtId="10" fontId="22" fillId="0" borderId="10" xfId="38" applyNumberFormat="1" applyFont="1" applyFill="1" applyBorder="1" applyAlignment="1">
      <alignment vertical="center" wrapText="1"/>
    </xf>
    <xf numFmtId="10" fontId="22" fillId="0" borderId="15" xfId="38" applyNumberFormat="1" applyFont="1" applyFill="1" applyBorder="1" applyAlignment="1">
      <alignment vertical="center" wrapText="1"/>
    </xf>
    <xf numFmtId="10" fontId="0" fillId="0" borderId="0" xfId="0" applyNumberFormat="1"/>
    <xf numFmtId="10" fontId="24" fillId="24" borderId="10" xfId="38" applyNumberFormat="1" applyFont="1" applyFill="1" applyBorder="1" applyAlignment="1">
      <alignment horizontal="center" vertical="center" wrapText="1"/>
    </xf>
    <xf numFmtId="0" fontId="22" fillId="0" borderId="0" xfId="38" applyFont="1" applyFill="1" applyBorder="1" applyAlignment="1">
      <alignment vertical="center" wrapText="1"/>
    </xf>
    <xf numFmtId="4" fontId="22" fillId="0" borderId="0" xfId="38" applyNumberFormat="1" applyFont="1" applyFill="1" applyBorder="1" applyAlignment="1">
      <alignment vertical="center" wrapText="1"/>
    </xf>
    <xf numFmtId="10" fontId="22" fillId="0" borderId="0" xfId="38" applyNumberFormat="1" applyFont="1" applyFill="1" applyBorder="1" applyAlignment="1">
      <alignment vertical="center" wrapText="1"/>
    </xf>
    <xf numFmtId="4" fontId="24" fillId="24" borderId="10" xfId="38" applyNumberFormat="1" applyFont="1" applyFill="1" applyBorder="1" applyAlignment="1">
      <alignment horizontal="center" vertical="center" wrapText="1"/>
    </xf>
    <xf numFmtId="0" fontId="24" fillId="24" borderId="10" xfId="38" applyFont="1" applyFill="1" applyBorder="1" applyAlignment="1">
      <alignment horizontal="center" vertical="center" wrapText="1"/>
    </xf>
    <xf numFmtId="0" fontId="22" fillId="0" borderId="0" xfId="1" applyFont="1" applyFill="1" applyBorder="1" applyAlignment="1">
      <alignment vertical="center" wrapText="1"/>
    </xf>
    <xf numFmtId="0" fontId="1" fillId="0" borderId="0" xfId="1" applyFont="1" applyBorder="1"/>
    <xf numFmtId="0" fontId="1" fillId="0" borderId="0" xfId="38" applyFont="1" applyBorder="1"/>
    <xf numFmtId="0" fontId="33" fillId="0" borderId="0" xfId="0" applyFont="1" applyBorder="1"/>
    <xf numFmtId="0" fontId="22" fillId="0" borderId="0" xfId="1" applyFont="1" applyFill="1" applyBorder="1" applyAlignment="1">
      <alignment horizontal="left" vertical="center" wrapText="1"/>
    </xf>
    <xf numFmtId="0" fontId="22" fillId="0" borderId="10" xfId="38" applyFont="1" applyFill="1" applyBorder="1" applyAlignment="1">
      <alignment horizontal="center" vertical="center" wrapText="1"/>
    </xf>
    <xf numFmtId="0" fontId="22" fillId="0" borderId="15" xfId="38" applyFont="1" applyFill="1" applyBorder="1" applyAlignment="1">
      <alignment horizontal="center" vertical="center" wrapText="1"/>
    </xf>
    <xf numFmtId="0" fontId="22" fillId="0" borderId="10" xfId="38" applyFont="1" applyFill="1" applyBorder="1" applyAlignment="1">
      <alignment horizontal="center" vertical="center" wrapText="1"/>
    </xf>
    <xf numFmtId="0" fontId="2" fillId="26" borderId="0" xfId="38" applyFill="1"/>
    <xf numFmtId="4" fontId="31" fillId="0" borderId="15" xfId="38" applyNumberFormat="1" applyFont="1" applyFill="1" applyBorder="1" applyAlignment="1">
      <alignment vertical="center" wrapText="1"/>
    </xf>
    <xf numFmtId="0" fontId="22" fillId="0" borderId="0" xfId="38" applyFont="1" applyFill="1" applyBorder="1" applyAlignment="1">
      <alignment horizontal="center" vertical="center" wrapText="1"/>
    </xf>
    <xf numFmtId="0" fontId="37" fillId="25" borderId="10" xfId="56" applyFont="1" applyFill="1" applyBorder="1" applyAlignment="1">
      <alignment horizontal="left" vertical="center" wrapText="1"/>
    </xf>
    <xf numFmtId="10" fontId="22" fillId="0" borderId="15" xfId="38" applyNumberFormat="1" applyFont="1" applyFill="1" applyBorder="1" applyAlignment="1">
      <alignment horizontal="center" vertical="center" wrapText="1"/>
    </xf>
    <xf numFmtId="10" fontId="22" fillId="0" borderId="10" xfId="38" applyNumberFormat="1" applyFont="1" applyFill="1" applyBorder="1" applyAlignment="1">
      <alignment horizontal="center" vertical="center" wrapText="1"/>
    </xf>
    <xf numFmtId="0" fontId="0" fillId="0" borderId="0" xfId="0" applyAlignment="1">
      <alignment horizontal="center"/>
    </xf>
    <xf numFmtId="0" fontId="22" fillId="26" borderId="14" xfId="38" applyFont="1" applyFill="1" applyBorder="1" applyAlignment="1">
      <alignment vertical="center" wrapText="1"/>
    </xf>
    <xf numFmtId="0" fontId="22" fillId="26" borderId="10" xfId="38" applyFont="1" applyFill="1" applyBorder="1" applyAlignment="1">
      <alignment vertical="center" wrapText="1"/>
    </xf>
    <xf numFmtId="0" fontId="0" fillId="26" borderId="0" xfId="0" applyFill="1"/>
    <xf numFmtId="0" fontId="0" fillId="0" borderId="0" xfId="0"/>
    <xf numFmtId="4" fontId="22" fillId="0" borderId="20" xfId="132" applyNumberFormat="1" applyFont="1" applyFill="1" applyBorder="1" applyAlignment="1">
      <alignment vertical="center" wrapText="1"/>
    </xf>
    <xf numFmtId="0" fontId="37" fillId="25" borderId="10" xfId="56" applyFont="1" applyFill="1" applyBorder="1" applyAlignment="1">
      <alignment horizontal="left" vertical="center" wrapText="1"/>
    </xf>
    <xf numFmtId="0" fontId="37" fillId="25" borderId="10" xfId="56" applyFont="1" applyFill="1" applyBorder="1" applyAlignment="1">
      <alignment horizontal="left" vertical="center" wrapText="1"/>
    </xf>
    <xf numFmtId="6" fontId="31" fillId="0" borderId="10" xfId="38" applyNumberFormat="1" applyFont="1" applyFill="1" applyBorder="1" applyAlignment="1">
      <alignment vertical="center" wrapText="1"/>
    </xf>
    <xf numFmtId="0" fontId="22" fillId="0" borderId="10" xfId="132" applyFont="1" applyFill="1" applyBorder="1" applyAlignment="1">
      <alignment vertical="center" wrapText="1"/>
    </xf>
    <xf numFmtId="0" fontId="0" fillId="0" borderId="0" xfId="0"/>
    <xf numFmtId="0" fontId="22" fillId="0" borderId="10" xfId="132" applyFont="1" applyFill="1" applyBorder="1" applyAlignment="1">
      <alignment vertical="center" wrapText="1"/>
    </xf>
    <xf numFmtId="0" fontId="22" fillId="0" borderId="31" xfId="132" applyFont="1" applyFill="1" applyBorder="1" applyAlignment="1">
      <alignment vertical="center" wrapText="1"/>
    </xf>
    <xf numFmtId="6" fontId="37" fillId="0" borderId="10" xfId="56" applyNumberFormat="1" applyFont="1" applyFill="1" applyBorder="1" applyAlignment="1">
      <alignment horizontal="right" vertical="center" wrapText="1"/>
    </xf>
    <xf numFmtId="4" fontId="31" fillId="0" borderId="66" xfId="38" applyNumberFormat="1" applyFont="1" applyFill="1" applyBorder="1" applyAlignment="1">
      <alignment vertical="center" wrapText="1"/>
    </xf>
    <xf numFmtId="0" fontId="22" fillId="0" borderId="67" xfId="38" applyFont="1" applyFill="1" applyBorder="1" applyAlignment="1">
      <alignment vertical="center" wrapText="1"/>
    </xf>
    <xf numFmtId="0" fontId="22" fillId="0" borderId="60" xfId="38" applyFont="1" applyFill="1" applyBorder="1" applyAlignment="1">
      <alignment horizontal="right" vertical="center" wrapText="1"/>
    </xf>
    <xf numFmtId="0" fontId="37" fillId="25" borderId="59" xfId="56" applyFont="1" applyFill="1" applyBorder="1" applyAlignment="1">
      <alignment horizontal="left" vertical="center" wrapText="1"/>
    </xf>
    <xf numFmtId="6" fontId="31" fillId="0" borderId="66" xfId="38" applyNumberFormat="1" applyFont="1" applyFill="1" applyBorder="1" applyAlignment="1">
      <alignment vertical="center" wrapText="1"/>
    </xf>
    <xf numFmtId="0" fontId="22" fillId="0" borderId="64" xfId="1" applyFont="1" applyBorder="1" applyAlignment="1">
      <alignment vertical="center"/>
    </xf>
    <xf numFmtId="0" fontId="22" fillId="0" borderId="17" xfId="1" applyFont="1" applyBorder="1" applyAlignment="1" applyProtection="1">
      <alignment wrapText="1"/>
    </xf>
    <xf numFmtId="0" fontId="36" fillId="25" borderId="10" xfId="56" applyFont="1" applyFill="1" applyBorder="1" applyAlignment="1">
      <alignment horizontal="center" vertical="center" wrapText="1"/>
    </xf>
    <xf numFmtId="10" fontId="22" fillId="0" borderId="66" xfId="38" applyNumberFormat="1" applyFont="1" applyFill="1" applyBorder="1" applyAlignment="1">
      <alignment vertical="center" wrapText="1"/>
    </xf>
    <xf numFmtId="0" fontId="22" fillId="0" borderId="61" xfId="38" applyFont="1" applyFill="1" applyBorder="1" applyAlignment="1">
      <alignment horizontal="right" vertical="center" wrapText="1"/>
    </xf>
    <xf numFmtId="0" fontId="22" fillId="0" borderId="62" xfId="38" applyFont="1" applyFill="1" applyBorder="1" applyAlignment="1">
      <alignment horizontal="center" vertical="center" wrapText="1"/>
    </xf>
    <xf numFmtId="4" fontId="22" fillId="0" borderId="66" xfId="38" applyNumberFormat="1" applyFont="1" applyFill="1" applyBorder="1" applyAlignment="1">
      <alignment vertical="center" wrapText="1"/>
    </xf>
    <xf numFmtId="43" fontId="31" fillId="0" borderId="66" xfId="198" applyFont="1" applyFill="1" applyBorder="1" applyAlignment="1">
      <alignment vertical="center" wrapText="1"/>
    </xf>
    <xf numFmtId="0" fontId="22" fillId="0" borderId="48" xfId="38" applyFont="1" applyFill="1" applyBorder="1" applyAlignment="1">
      <alignment horizontal="center" vertical="center" wrapText="1"/>
    </xf>
    <xf numFmtId="0" fontId="22" fillId="0" borderId="66" xfId="38" applyFont="1" applyFill="1" applyBorder="1" applyAlignment="1">
      <alignment horizontal="center" vertical="center" wrapText="1"/>
    </xf>
    <xf numFmtId="0" fontId="37" fillId="25" borderId="10" xfId="56" applyFont="1" applyFill="1" applyBorder="1" applyAlignment="1">
      <alignment horizontal="left" vertical="center" wrapText="1"/>
    </xf>
    <xf numFmtId="0" fontId="22" fillId="0" borderId="47" xfId="38" applyFont="1" applyFill="1" applyBorder="1" applyAlignment="1">
      <alignment horizontal="right" vertical="center" wrapText="1"/>
    </xf>
    <xf numFmtId="0" fontId="22" fillId="0" borderId="49" xfId="38" applyFont="1" applyFill="1" applyBorder="1" applyAlignment="1">
      <alignment horizontal="center" vertical="center" wrapText="1"/>
    </xf>
    <xf numFmtId="6" fontId="37" fillId="25" borderId="54" xfId="56" applyNumberFormat="1" applyFont="1" applyFill="1" applyBorder="1" applyAlignment="1">
      <alignment horizontal="right" vertical="center" wrapText="1"/>
    </xf>
    <xf numFmtId="0" fontId="22" fillId="0" borderId="64" xfId="38" applyFont="1" applyFill="1" applyBorder="1" applyAlignment="1">
      <alignment vertical="center" wrapText="1"/>
    </xf>
    <xf numFmtId="0" fontId="22" fillId="0" borderId="59" xfId="38" applyFont="1" applyFill="1" applyBorder="1" applyAlignment="1">
      <alignment horizontal="center" vertical="center" wrapText="1"/>
    </xf>
    <xf numFmtId="10" fontId="22" fillId="0" borderId="59" xfId="38" applyNumberFormat="1" applyFont="1" applyFill="1" applyBorder="1" applyAlignment="1">
      <alignment vertical="center" wrapText="1"/>
    </xf>
    <xf numFmtId="4" fontId="22" fillId="0" borderId="59" xfId="38" applyNumberFormat="1" applyFont="1" applyFill="1" applyBorder="1" applyAlignment="1">
      <alignment vertical="center" wrapText="1"/>
    </xf>
    <xf numFmtId="0" fontId="22" fillId="0" borderId="59" xfId="38" applyFont="1" applyFill="1" applyBorder="1" applyAlignment="1">
      <alignment vertical="center" wrapText="1"/>
    </xf>
    <xf numFmtId="0" fontId="22" fillId="0" borderId="63" xfId="38" applyFont="1" applyFill="1" applyBorder="1" applyAlignment="1">
      <alignment vertical="center" wrapText="1"/>
    </xf>
    <xf numFmtId="0" fontId="36" fillId="25" borderId="59" xfId="56" applyFont="1" applyFill="1" applyBorder="1" applyAlignment="1">
      <alignment horizontal="center" vertical="center" wrapText="1"/>
    </xf>
    <xf numFmtId="0" fontId="22" fillId="0" borderId="66" xfId="38" applyFont="1" applyFill="1" applyBorder="1" applyAlignment="1">
      <alignment vertical="center" wrapText="1"/>
    </xf>
    <xf numFmtId="0" fontId="22" fillId="0" borderId="65" xfId="38" applyFont="1" applyFill="1" applyBorder="1" applyAlignment="1">
      <alignment vertical="center" wrapText="1"/>
    </xf>
    <xf numFmtId="0" fontId="37" fillId="25" borderId="10" xfId="56" applyFont="1" applyFill="1" applyBorder="1" applyAlignment="1">
      <alignment horizontal="left" vertical="center" wrapText="1"/>
    </xf>
    <xf numFmtId="165" fontId="22" fillId="0" borderId="15" xfId="1" applyNumberFormat="1" applyFont="1" applyFill="1" applyBorder="1" applyAlignment="1">
      <alignment horizontal="center" vertical="center" wrapText="1"/>
    </xf>
    <xf numFmtId="0" fontId="22" fillId="0" borderId="17" xfId="1" applyFont="1" applyBorder="1" applyAlignment="1" applyProtection="1"/>
    <xf numFmtId="6" fontId="37" fillId="0" borderId="10" xfId="56" applyNumberFormat="1" applyFont="1" applyFill="1" applyBorder="1" applyAlignment="1">
      <alignment horizontal="right" vertical="center" wrapText="1"/>
    </xf>
    <xf numFmtId="6" fontId="37" fillId="0" borderId="59" xfId="56" applyNumberFormat="1" applyFont="1" applyFill="1" applyBorder="1" applyAlignment="1">
      <alignment horizontal="right" vertical="center" wrapText="1"/>
    </xf>
    <xf numFmtId="0" fontId="2" fillId="25" borderId="0" xfId="38" applyFill="1"/>
    <xf numFmtId="0" fontId="22" fillId="25" borderId="14" xfId="38" applyFont="1" applyFill="1" applyBorder="1" applyAlignment="1">
      <alignment vertical="center" wrapText="1"/>
    </xf>
    <xf numFmtId="0" fontId="22" fillId="25" borderId="10" xfId="38" applyFont="1" applyFill="1" applyBorder="1" applyAlignment="1">
      <alignment horizontal="center" vertical="center" wrapText="1"/>
    </xf>
    <xf numFmtId="0" fontId="22" fillId="25" borderId="17" xfId="38" applyFont="1" applyFill="1" applyBorder="1" applyAlignment="1">
      <alignment horizontal="center" vertical="center" wrapText="1"/>
    </xf>
    <xf numFmtId="0" fontId="22" fillId="0" borderId="17" xfId="38" applyFont="1" applyFill="1" applyBorder="1" applyAlignment="1">
      <alignment horizontal="center" vertical="center" wrapText="1"/>
    </xf>
    <xf numFmtId="4" fontId="22" fillId="25" borderId="10" xfId="38" applyNumberFormat="1" applyFont="1" applyFill="1" applyBorder="1" applyAlignment="1">
      <alignment vertical="center" wrapText="1"/>
    </xf>
    <xf numFmtId="6" fontId="37" fillId="25" borderId="34" xfId="56" applyNumberFormat="1" applyFont="1" applyFill="1" applyBorder="1" applyAlignment="1">
      <alignment horizontal="right" vertical="center" wrapText="1"/>
    </xf>
    <xf numFmtId="0" fontId="22" fillId="25" borderId="10" xfId="38" applyFont="1" applyFill="1" applyBorder="1" applyAlignment="1">
      <alignment vertical="center" wrapText="1"/>
    </xf>
    <xf numFmtId="10" fontId="22" fillId="25" borderId="10" xfId="38" applyNumberFormat="1" applyFont="1" applyFill="1" applyBorder="1" applyAlignment="1">
      <alignment vertical="center" wrapText="1"/>
    </xf>
    <xf numFmtId="0" fontId="0" fillId="25" borderId="0" xfId="0" applyFill="1"/>
    <xf numFmtId="0" fontId="37" fillId="25" borderId="10" xfId="56" applyFont="1" applyFill="1" applyBorder="1" applyAlignment="1">
      <alignment horizontal="left" vertical="center" wrapText="1"/>
    </xf>
    <xf numFmtId="165" fontId="22" fillId="0" borderId="15" xfId="1" applyNumberFormat="1" applyFont="1" applyFill="1" applyBorder="1" applyAlignment="1">
      <alignment horizontal="center" vertical="center" wrapText="1"/>
    </xf>
    <xf numFmtId="6" fontId="37" fillId="25" borderId="10" xfId="56" applyNumberFormat="1" applyFont="1" applyFill="1" applyBorder="1" applyAlignment="1">
      <alignment horizontal="right" vertical="center" wrapText="1"/>
    </xf>
    <xf numFmtId="166" fontId="22" fillId="0" borderId="10" xfId="1" applyNumberFormat="1" applyFont="1" applyFill="1" applyBorder="1" applyAlignment="1">
      <alignment horizontal="right" vertical="center" wrapText="1"/>
    </xf>
    <xf numFmtId="166" fontId="22" fillId="0" borderId="59" xfId="1" applyNumberFormat="1" applyFont="1" applyFill="1" applyBorder="1" applyAlignment="1">
      <alignment horizontal="right" vertical="center" wrapText="1"/>
    </xf>
    <xf numFmtId="0" fontId="22" fillId="0" borderId="70" xfId="38" applyFont="1" applyFill="1" applyBorder="1" applyAlignment="1">
      <alignment horizontal="center" vertical="center" wrapText="1"/>
    </xf>
    <xf numFmtId="0" fontId="22" fillId="25" borderId="31" xfId="132" applyFont="1" applyFill="1" applyBorder="1" applyAlignment="1">
      <alignment vertical="center" wrapText="1"/>
    </xf>
    <xf numFmtId="0" fontId="22" fillId="0" borderId="10" xfId="38" applyFont="1" applyFill="1" applyBorder="1" applyAlignment="1">
      <alignment horizontal="center" vertical="center" wrapText="1"/>
    </xf>
    <xf numFmtId="0" fontId="36" fillId="0" borderId="10" xfId="56" applyFont="1" applyFill="1" applyBorder="1" applyAlignment="1">
      <alignment horizontal="center" vertical="center" wrapText="1"/>
    </xf>
    <xf numFmtId="0" fontId="0" fillId="0" borderId="0" xfId="0" applyFill="1"/>
    <xf numFmtId="164" fontId="0" fillId="0" borderId="0" xfId="0" applyNumberFormat="1"/>
    <xf numFmtId="0" fontId="22" fillId="0" borderId="26" xfId="1" applyFont="1" applyBorder="1" applyAlignment="1">
      <alignment horizontal="center" vertical="center"/>
    </xf>
    <xf numFmtId="0" fontId="22" fillId="0" borderId="27" xfId="1" applyFont="1" applyBorder="1" applyAlignment="1">
      <alignment horizontal="center" vertical="center"/>
    </xf>
    <xf numFmtId="0" fontId="22" fillId="0" borderId="28" xfId="1" applyFont="1" applyBorder="1" applyAlignment="1">
      <alignment horizontal="center" vertical="center"/>
    </xf>
    <xf numFmtId="0" fontId="22" fillId="0" borderId="17" xfId="1" applyFont="1" applyBorder="1" applyAlignment="1">
      <alignment horizontal="center" vertical="center"/>
    </xf>
    <xf numFmtId="0" fontId="22" fillId="0" borderId="63" xfId="1" applyFont="1" applyBorder="1" applyAlignment="1">
      <alignment horizontal="center" vertical="center"/>
    </xf>
    <xf numFmtId="0" fontId="22" fillId="0" borderId="18" xfId="1" applyFont="1" applyBorder="1" applyAlignment="1">
      <alignment horizontal="center" vertical="center"/>
    </xf>
    <xf numFmtId="0" fontId="22" fillId="0" borderId="0" xfId="1" applyFont="1" applyAlignment="1">
      <alignment horizontal="left" vertical="center" wrapText="1"/>
    </xf>
    <xf numFmtId="0" fontId="22" fillId="0" borderId="0" xfId="38" applyFont="1" applyAlignment="1">
      <alignment horizontal="left" vertical="center" wrapText="1"/>
    </xf>
    <xf numFmtId="0" fontId="23" fillId="24" borderId="11" xfId="1" applyFont="1" applyFill="1" applyBorder="1" applyAlignment="1">
      <alignment horizontal="center" vertical="center" wrapText="1"/>
    </xf>
    <xf numFmtId="0" fontId="23" fillId="24" borderId="12" xfId="1" applyFont="1" applyFill="1" applyBorder="1" applyAlignment="1">
      <alignment horizontal="center" vertical="center" wrapText="1"/>
    </xf>
    <xf numFmtId="0" fontId="23" fillId="24" borderId="13" xfId="1" applyFont="1" applyFill="1" applyBorder="1" applyAlignment="1">
      <alignment horizontal="center" vertical="center" wrapText="1"/>
    </xf>
    <xf numFmtId="0" fontId="31" fillId="0" borderId="19" xfId="1" applyFont="1" applyFill="1" applyBorder="1" applyAlignment="1">
      <alignment horizontal="center" vertical="center" wrapText="1"/>
    </xf>
    <xf numFmtId="0" fontId="32" fillId="0" borderId="20" xfId="1" applyFont="1" applyFill="1" applyBorder="1" applyAlignment="1">
      <alignment horizontal="center" vertical="center" wrapText="1"/>
    </xf>
    <xf numFmtId="0" fontId="22" fillId="0" borderId="15" xfId="1" applyFont="1" applyFill="1" applyBorder="1" applyAlignment="1">
      <alignment horizontal="center" vertical="center" wrapText="1"/>
    </xf>
    <xf numFmtId="0" fontId="22" fillId="0" borderId="16" xfId="1" applyFont="1" applyFill="1" applyBorder="1" applyAlignment="1">
      <alignment horizontal="center" vertical="center" wrapText="1"/>
    </xf>
    <xf numFmtId="0" fontId="24" fillId="24" borderId="10" xfId="38" applyFont="1" applyFill="1" applyBorder="1" applyAlignment="1">
      <alignment horizontal="center" vertical="center" wrapText="1"/>
    </xf>
    <xf numFmtId="0" fontId="24" fillId="24" borderId="14" xfId="38" applyFont="1" applyFill="1" applyBorder="1" applyAlignment="1">
      <alignment horizontal="center" vertical="center" wrapText="1"/>
    </xf>
    <xf numFmtId="0" fontId="23" fillId="24" borderId="11" xfId="38" applyFont="1" applyFill="1" applyBorder="1" applyAlignment="1">
      <alignment horizontal="left" vertical="center" wrapText="1"/>
    </xf>
    <xf numFmtId="0" fontId="23" fillId="24" borderId="12" xfId="38" applyFont="1" applyFill="1" applyBorder="1" applyAlignment="1">
      <alignment horizontal="left" vertical="center" wrapText="1"/>
    </xf>
    <xf numFmtId="0" fontId="23" fillId="24" borderId="13" xfId="38" applyFont="1" applyFill="1" applyBorder="1" applyAlignment="1">
      <alignment horizontal="left" vertical="center" wrapText="1"/>
    </xf>
    <xf numFmtId="0" fontId="24" fillId="24" borderId="17" xfId="38" applyFont="1" applyFill="1" applyBorder="1" applyAlignment="1">
      <alignment horizontal="center" vertical="center" wrapText="1"/>
    </xf>
    <xf numFmtId="10" fontId="24" fillId="24" borderId="10" xfId="38" applyNumberFormat="1" applyFont="1" applyFill="1" applyBorder="1" applyAlignment="1">
      <alignment horizontal="center" vertical="center" wrapText="1"/>
    </xf>
    <xf numFmtId="0" fontId="24" fillId="24" borderId="10" xfId="38" applyFont="1" applyFill="1" applyBorder="1" applyAlignment="1">
      <alignment horizontal="center" vertical="center"/>
    </xf>
    <xf numFmtId="0" fontId="22" fillId="0" borderId="68" xfId="38" applyFont="1" applyFill="1" applyBorder="1" applyAlignment="1">
      <alignment horizontal="center" vertical="center" wrapText="1"/>
    </xf>
    <xf numFmtId="0" fontId="22" fillId="0" borderId="69" xfId="38" applyFont="1" applyFill="1" applyBorder="1" applyAlignment="1">
      <alignment horizontal="center" vertical="center" wrapText="1"/>
    </xf>
    <xf numFmtId="0" fontId="25" fillId="0" borderId="21" xfId="38" applyFont="1" applyFill="1" applyBorder="1" applyAlignment="1">
      <alignment horizontal="left" vertical="center" wrapText="1"/>
    </xf>
    <xf numFmtId="0" fontId="25" fillId="0" borderId="22" xfId="38" applyFont="1" applyFill="1" applyBorder="1" applyAlignment="1">
      <alignment horizontal="left" vertical="center" wrapText="1"/>
    </xf>
    <xf numFmtId="0" fontId="25" fillId="0" borderId="23" xfId="38" applyFont="1" applyFill="1" applyBorder="1" applyAlignment="1">
      <alignment horizontal="left" vertical="center" wrapText="1"/>
    </xf>
    <xf numFmtId="0" fontId="23" fillId="24" borderId="10" xfId="38" applyFont="1" applyFill="1" applyBorder="1" applyAlignment="1">
      <alignment horizontal="left" vertical="center" wrapText="1"/>
    </xf>
    <xf numFmtId="0" fontId="24" fillId="24" borderId="29" xfId="38" applyFont="1" applyFill="1" applyBorder="1" applyAlignment="1">
      <alignment horizontal="center" vertical="center" wrapText="1"/>
    </xf>
    <xf numFmtId="0" fontId="24" fillId="24" borderId="30" xfId="38" applyFont="1" applyFill="1" applyBorder="1" applyAlignment="1">
      <alignment horizontal="center" vertical="center" wrapText="1"/>
    </xf>
    <xf numFmtId="0" fontId="22" fillId="0" borderId="10" xfId="38" applyFont="1" applyFill="1" applyBorder="1" applyAlignment="1">
      <alignment horizontal="center" vertical="center" wrapText="1"/>
    </xf>
    <xf numFmtId="0" fontId="22" fillId="0" borderId="15" xfId="38" applyFont="1" applyFill="1" applyBorder="1" applyAlignment="1">
      <alignment horizontal="center" vertical="center" wrapText="1"/>
    </xf>
  </cellXfs>
  <cellStyles count="229">
    <cellStyle name="20% - Accent1 2" xfId="2"/>
    <cellStyle name="20% - Accent1 3" xfId="60"/>
    <cellStyle name="20% - Accent1 4" xfId="61"/>
    <cellStyle name="20% - Accent2 2" xfId="3"/>
    <cellStyle name="20% - Accent2 3" xfId="62"/>
    <cellStyle name="20% - Accent2 4" xfId="63"/>
    <cellStyle name="20% - Accent3 2" xfId="4"/>
    <cellStyle name="20% - Accent3 3" xfId="64"/>
    <cellStyle name="20% - Accent3 4" xfId="65"/>
    <cellStyle name="20% - Accent4 2" xfId="5"/>
    <cellStyle name="20% - Accent4 3" xfId="66"/>
    <cellStyle name="20% - Accent4 4" xfId="67"/>
    <cellStyle name="20% - Accent5 2" xfId="6"/>
    <cellStyle name="20% - Accent5 3" xfId="68"/>
    <cellStyle name="20% - Accent5 4" xfId="69"/>
    <cellStyle name="20% - Accent6 2" xfId="7"/>
    <cellStyle name="20% - Accent6 3" xfId="70"/>
    <cellStyle name="20% - Accent6 4" xfId="71"/>
    <cellStyle name="40% - Accent1 2" xfId="8"/>
    <cellStyle name="40% - Accent1 3" xfId="72"/>
    <cellStyle name="40% - Accent1 4" xfId="73"/>
    <cellStyle name="40% - Accent2 2" xfId="9"/>
    <cellStyle name="40% - Accent2 3" xfId="74"/>
    <cellStyle name="40% - Accent2 4" xfId="75"/>
    <cellStyle name="40% - Accent3 2" xfId="10"/>
    <cellStyle name="40% - Accent3 3" xfId="76"/>
    <cellStyle name="40% - Accent3 4" xfId="77"/>
    <cellStyle name="40% - Accent4 2" xfId="11"/>
    <cellStyle name="40% - Accent4 3" xfId="78"/>
    <cellStyle name="40% - Accent4 4" xfId="79"/>
    <cellStyle name="40% - Accent5 2" xfId="12"/>
    <cellStyle name="40% - Accent5 3" xfId="80"/>
    <cellStyle name="40% - Accent5 4" xfId="81"/>
    <cellStyle name="40% - Accent6 2" xfId="13"/>
    <cellStyle name="40% - Accent6 3" xfId="82"/>
    <cellStyle name="40% - Accent6 4" xfId="83"/>
    <cellStyle name="60% - Accent1 2" xfId="14"/>
    <cellStyle name="60% - Accent1 3" xfId="84"/>
    <cellStyle name="60% - Accent1 4" xfId="85"/>
    <cellStyle name="60% - Accent2 2" xfId="15"/>
    <cellStyle name="60% - Accent2 3" xfId="86"/>
    <cellStyle name="60% - Accent2 4" xfId="87"/>
    <cellStyle name="60% - Accent3 2" xfId="16"/>
    <cellStyle name="60% - Accent3 3" xfId="88"/>
    <cellStyle name="60% - Accent3 4" xfId="89"/>
    <cellStyle name="60% - Accent4 2" xfId="17"/>
    <cellStyle name="60% - Accent4 3" xfId="90"/>
    <cellStyle name="60% - Accent4 4" xfId="91"/>
    <cellStyle name="60% - Accent5 2" xfId="18"/>
    <cellStyle name="60% - Accent5 3" xfId="92"/>
    <cellStyle name="60% - Accent5 4" xfId="93"/>
    <cellStyle name="60% - Accent6 2" xfId="19"/>
    <cellStyle name="60% - Accent6 3" xfId="94"/>
    <cellStyle name="60% - Accent6 4" xfId="95"/>
    <cellStyle name="Accent1 2" xfId="20"/>
    <cellStyle name="Accent1 3" xfId="96"/>
    <cellStyle name="Accent1 4" xfId="97"/>
    <cellStyle name="Accent2 2" xfId="21"/>
    <cellStyle name="Accent2 3" xfId="98"/>
    <cellStyle name="Accent2 4" xfId="99"/>
    <cellStyle name="Accent3 2" xfId="22"/>
    <cellStyle name="Accent3 3" xfId="100"/>
    <cellStyle name="Accent3 4" xfId="101"/>
    <cellStyle name="Accent4 2" xfId="23"/>
    <cellStyle name="Accent4 3" xfId="102"/>
    <cellStyle name="Accent4 4" xfId="103"/>
    <cellStyle name="Accent5 2" xfId="24"/>
    <cellStyle name="Accent5 3" xfId="104"/>
    <cellStyle name="Accent5 4" xfId="105"/>
    <cellStyle name="Accent6 2" xfId="25"/>
    <cellStyle name="Accent6 3" xfId="106"/>
    <cellStyle name="Accent6 4" xfId="107"/>
    <cellStyle name="Bad 2" xfId="26"/>
    <cellStyle name="Bad 3" xfId="108"/>
    <cellStyle name="Bad 4" xfId="109"/>
    <cellStyle name="Calculation 2" xfId="27"/>
    <cellStyle name="Calculation 2 2" xfId="48"/>
    <cellStyle name="Calculation 2 3" xfId="162"/>
    <cellStyle name="Calculation 2 4" xfId="49"/>
    <cellStyle name="Calculation 2 5" xfId="153"/>
    <cellStyle name="Calculation 2 6" xfId="219"/>
    <cellStyle name="Calculation 2 7" xfId="216"/>
    <cellStyle name="Calculation 3" xfId="110"/>
    <cellStyle name="Calculation 3 2" xfId="164"/>
    <cellStyle name="Calculation 3 3" xfId="174"/>
    <cellStyle name="Calculation 3 4" xfId="151"/>
    <cellStyle name="Calculation 3 5" xfId="168"/>
    <cellStyle name="Calculation 3 6" xfId="218"/>
    <cellStyle name="Calculation 3 7" xfId="215"/>
    <cellStyle name="Calculation 4" xfId="111"/>
    <cellStyle name="Calculation 4 2" xfId="165"/>
    <cellStyle name="Calculation 4 3" xfId="175"/>
    <cellStyle name="Calculation 4 4" xfId="152"/>
    <cellStyle name="Calculation 4 5" xfId="46"/>
    <cellStyle name="Calculation 4 6" xfId="217"/>
    <cellStyle name="Calculation 4 7" xfId="220"/>
    <cellStyle name="Check Cell 2" xfId="28"/>
    <cellStyle name="Check Cell 3" xfId="112"/>
    <cellStyle name="Check Cell 4" xfId="113"/>
    <cellStyle name="Comma" xfId="198" builtinId="3"/>
    <cellStyle name="Comma 2" xfId="147"/>
    <cellStyle name="Explanatory Text 2" xfId="29"/>
    <cellStyle name="Explanatory Text 3" xfId="114"/>
    <cellStyle name="Explanatory Text 4" xfId="115"/>
    <cellStyle name="Good 2" xfId="30"/>
    <cellStyle name="Good 3" xfId="116"/>
    <cellStyle name="Good 4" xfId="117"/>
    <cellStyle name="Heading 1 2" xfId="31"/>
    <cellStyle name="Heading 1 3" xfId="118"/>
    <cellStyle name="Heading 1 4" xfId="119"/>
    <cellStyle name="Heading 2 2" xfId="32"/>
    <cellStyle name="Heading 2 3" xfId="120"/>
    <cellStyle name="Heading 2 4" xfId="121"/>
    <cellStyle name="Heading 3 2" xfId="33"/>
    <cellStyle name="Heading 3 3" xfId="122"/>
    <cellStyle name="Heading 3 4" xfId="123"/>
    <cellStyle name="Heading 4 2" xfId="34"/>
    <cellStyle name="Heading 4 3" xfId="124"/>
    <cellStyle name="Heading 4 4" xfId="125"/>
    <cellStyle name="Input 2" xfId="35"/>
    <cellStyle name="Input 2 2" xfId="45"/>
    <cellStyle name="Input 2 3" xfId="159"/>
    <cellStyle name="Input 2 4" xfId="178"/>
    <cellStyle name="Input 2 5" xfId="186"/>
    <cellStyle name="Input 2 6" xfId="214"/>
    <cellStyle name="Input 2 7" xfId="211"/>
    <cellStyle name="Input 3" xfId="126"/>
    <cellStyle name="Input 3 2" xfId="169"/>
    <cellStyle name="Input 3 3" xfId="179"/>
    <cellStyle name="Input 3 4" xfId="51"/>
    <cellStyle name="Input 3 5" xfId="150"/>
    <cellStyle name="Input 3 6" xfId="213"/>
    <cellStyle name="Input 3 7" xfId="210"/>
    <cellStyle name="Input 4" xfId="127"/>
    <cellStyle name="Input 4 2" xfId="170"/>
    <cellStyle name="Input 4 3" xfId="180"/>
    <cellStyle name="Input 4 4" xfId="167"/>
    <cellStyle name="Input 4 5" xfId="53"/>
    <cellStyle name="Input 4 6" xfId="212"/>
    <cellStyle name="Input 4 7" xfId="209"/>
    <cellStyle name="Linked Cell 2" xfId="36"/>
    <cellStyle name="Linked Cell 3" xfId="128"/>
    <cellStyle name="Linked Cell 4" xfId="129"/>
    <cellStyle name="Neutral 2" xfId="37"/>
    <cellStyle name="Neutral 3" xfId="130"/>
    <cellStyle name="Neutral 4" xfId="131"/>
    <cellStyle name="Normal" xfId="0" builtinId="0"/>
    <cellStyle name="Normal 2" xfId="38"/>
    <cellStyle name="Normal 2 2" xfId="132"/>
    <cellStyle name="Normal 2 3" xfId="133"/>
    <cellStyle name="Normal 2 4" xfId="134"/>
    <cellStyle name="Normal 2 5" xfId="57"/>
    <cellStyle name="Normal 2 6" xfId="54"/>
    <cellStyle name="Normal 3" xfId="1"/>
    <cellStyle name="Normal 3 2" xfId="135"/>
    <cellStyle name="Normal 4" xfId="58"/>
    <cellStyle name="Normal 5" xfId="59"/>
    <cellStyle name="Normal 6" xfId="148"/>
    <cellStyle name="Normal 7" xfId="56"/>
    <cellStyle name="Note 2" xfId="39"/>
    <cellStyle name="Note 2 2" xfId="136"/>
    <cellStyle name="Note 2 2 2" xfId="171"/>
    <cellStyle name="Note 2 2 3" xfId="181"/>
    <cellStyle name="Note 2 2 4" xfId="189"/>
    <cellStyle name="Note 2 2 5" xfId="47"/>
    <cellStyle name="Note 2 3" xfId="55"/>
    <cellStyle name="Note 2 4" xfId="44"/>
    <cellStyle name="Note 2 5" xfId="157"/>
    <cellStyle name="Note 2 6" xfId="160"/>
    <cellStyle name="Note 2 7" xfId="156"/>
    <cellStyle name="Note 2 8" xfId="208"/>
    <cellStyle name="Note 2 9" xfId="221"/>
    <cellStyle name="Note 3" xfId="137"/>
    <cellStyle name="Note 3 2" xfId="172"/>
    <cellStyle name="Note 3 3" xfId="182"/>
    <cellStyle name="Note 3 4" xfId="190"/>
    <cellStyle name="Note 3 5" xfId="197"/>
    <cellStyle name="Note 3 6" xfId="207"/>
    <cellStyle name="Note 3 7" xfId="202"/>
    <cellStyle name="Note 4" xfId="138"/>
    <cellStyle name="Note 4 2" xfId="173"/>
    <cellStyle name="Note 4 3" xfId="183"/>
    <cellStyle name="Note 4 4" xfId="191"/>
    <cellStyle name="Note 4 5" xfId="158"/>
    <cellStyle name="Note 4 6" xfId="206"/>
    <cellStyle name="Note 4 7" xfId="222"/>
    <cellStyle name="Output 2" xfId="40"/>
    <cellStyle name="Output 2 2" xfId="50"/>
    <cellStyle name="Output 2 3" xfId="177"/>
    <cellStyle name="Output 2 4" xfId="154"/>
    <cellStyle name="Output 2 5" xfId="205"/>
    <cellStyle name="Output 2 6" xfId="223"/>
    <cellStyle name="Output 3" xfId="139"/>
    <cellStyle name="Output 3 2" xfId="184"/>
    <cellStyle name="Output 3 3" xfId="192"/>
    <cellStyle name="Output 3 4" xfId="52"/>
    <cellStyle name="Output 3 5" xfId="204"/>
    <cellStyle name="Output 3 6" xfId="224"/>
    <cellStyle name="Output 4" xfId="140"/>
    <cellStyle name="Output 4 2" xfId="185"/>
    <cellStyle name="Output 4 3" xfId="193"/>
    <cellStyle name="Output 4 4" xfId="176"/>
    <cellStyle name="Output 4 5" xfId="203"/>
    <cellStyle name="Output 4 6" xfId="225"/>
    <cellStyle name="TableStyleLight1" xfId="149"/>
    <cellStyle name="Title 2" xfId="41"/>
    <cellStyle name="Title 3" xfId="141"/>
    <cellStyle name="Title 4" xfId="142"/>
    <cellStyle name="Total 2" xfId="42"/>
    <cellStyle name="Total 2 2" xfId="155"/>
    <cellStyle name="Total 2 3" xfId="161"/>
    <cellStyle name="Total 2 4" xfId="163"/>
    <cellStyle name="Total 2 5" xfId="201"/>
    <cellStyle name="Total 2 6" xfId="226"/>
    <cellStyle name="Total 3" xfId="143"/>
    <cellStyle name="Total 3 2" xfId="187"/>
    <cellStyle name="Total 3 3" xfId="195"/>
    <cellStyle name="Total 3 4" xfId="194"/>
    <cellStyle name="Total 3 5" xfId="200"/>
    <cellStyle name="Total 3 6" xfId="227"/>
    <cellStyle name="Total 4" xfId="144"/>
    <cellStyle name="Total 4 2" xfId="188"/>
    <cellStyle name="Total 4 3" xfId="196"/>
    <cellStyle name="Total 4 4" xfId="166"/>
    <cellStyle name="Total 4 5" xfId="199"/>
    <cellStyle name="Total 4 6" xfId="228"/>
    <cellStyle name="Warning Text 2" xfId="43"/>
    <cellStyle name="Warning Text 3" xfId="145"/>
    <cellStyle name="Warning Text 4" xfId="146"/>
  </cellStyles>
  <dxfs count="0"/>
  <tableStyles count="0" defaultTableStyle="TableStyleMedium9" defaultPivotStyle="PivotStyleLight16"/>
  <colors>
    <mruColors>
      <color rgb="FFFFFF99"/>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21"/>
  <sheetViews>
    <sheetView topLeftCell="A6" workbookViewId="0">
      <selection activeCell="B14" sqref="B14:B19"/>
    </sheetView>
  </sheetViews>
  <sheetFormatPr defaultRowHeight="15" x14ac:dyDescent="0.25"/>
  <cols>
    <col min="2" max="2" width="58.42578125" customWidth="1"/>
    <col min="3" max="3" width="96.85546875" customWidth="1"/>
    <col min="4" max="4" width="30.85546875" bestFit="1" customWidth="1"/>
  </cols>
  <sheetData>
    <row r="1" spans="2:4" ht="15.75" thickBot="1" x14ac:dyDescent="0.3">
      <c r="B1" s="22"/>
      <c r="C1" s="22"/>
      <c r="D1" s="22"/>
    </row>
    <row r="2" spans="2:4" x14ac:dyDescent="0.25">
      <c r="B2" s="23" t="s">
        <v>93</v>
      </c>
      <c r="C2" s="24" t="s">
        <v>87</v>
      </c>
      <c r="D2" s="25" t="s">
        <v>88</v>
      </c>
    </row>
    <row r="3" spans="2:4" x14ac:dyDescent="0.25">
      <c r="B3" s="136" t="s">
        <v>231</v>
      </c>
      <c r="C3" s="26"/>
      <c r="D3" s="27"/>
    </row>
    <row r="4" spans="2:4" x14ac:dyDescent="0.25">
      <c r="B4" s="137"/>
      <c r="C4" s="26"/>
      <c r="D4" s="27"/>
    </row>
    <row r="5" spans="2:4" x14ac:dyDescent="0.25">
      <c r="B5" s="137"/>
      <c r="C5" s="26"/>
      <c r="D5" s="27"/>
    </row>
    <row r="6" spans="2:4" x14ac:dyDescent="0.25">
      <c r="B6" s="137"/>
      <c r="C6" s="26"/>
      <c r="D6" s="27"/>
    </row>
    <row r="7" spans="2:4" x14ac:dyDescent="0.25">
      <c r="B7" s="137"/>
      <c r="C7" s="26"/>
      <c r="D7" s="27"/>
    </row>
    <row r="8" spans="2:4" x14ac:dyDescent="0.25">
      <c r="B8" s="137"/>
      <c r="C8" s="26"/>
      <c r="D8" s="27"/>
    </row>
    <row r="9" spans="2:4" ht="15.75" thickBot="1" x14ac:dyDescent="0.3">
      <c r="B9" s="138"/>
      <c r="C9" s="28"/>
      <c r="D9" s="29"/>
    </row>
    <row r="11" spans="2:4" ht="49.5" customHeight="1" x14ac:dyDescent="0.25">
      <c r="B11" s="142" t="s">
        <v>89</v>
      </c>
      <c r="C11" s="142"/>
      <c r="D11" s="22"/>
    </row>
    <row r="12" spans="2:4" ht="15.75" thickBot="1" x14ac:dyDescent="0.3">
      <c r="B12" s="22"/>
      <c r="C12" s="22"/>
      <c r="D12" s="22"/>
    </row>
    <row r="13" spans="2:4" x14ac:dyDescent="0.25">
      <c r="B13" s="30" t="s">
        <v>90</v>
      </c>
      <c r="C13" s="31" t="s">
        <v>91</v>
      </c>
      <c r="D13" s="32"/>
    </row>
    <row r="14" spans="2:4" x14ac:dyDescent="0.25">
      <c r="B14" s="139" t="s">
        <v>221</v>
      </c>
      <c r="C14" s="27" t="s">
        <v>216</v>
      </c>
      <c r="D14" s="32"/>
    </row>
    <row r="15" spans="2:4" x14ac:dyDescent="0.25">
      <c r="B15" s="139"/>
      <c r="C15" s="27" t="s">
        <v>217</v>
      </c>
      <c r="D15" s="22"/>
    </row>
    <row r="16" spans="2:4" x14ac:dyDescent="0.25">
      <c r="B16" s="139"/>
      <c r="C16" s="27" t="s">
        <v>218</v>
      </c>
      <c r="D16" s="22"/>
    </row>
    <row r="17" spans="2:3" x14ac:dyDescent="0.25">
      <c r="B17" s="139"/>
      <c r="C17" s="27" t="s">
        <v>219</v>
      </c>
    </row>
    <row r="18" spans="2:3" s="78" customFormat="1" x14ac:dyDescent="0.25">
      <c r="B18" s="140"/>
      <c r="C18" s="87" t="s">
        <v>220</v>
      </c>
    </row>
    <row r="19" spans="2:3" ht="15.75" thickBot="1" x14ac:dyDescent="0.3">
      <c r="B19" s="141"/>
      <c r="C19" s="112" t="s">
        <v>236</v>
      </c>
    </row>
    <row r="21" spans="2:3" ht="54" customHeight="1" x14ac:dyDescent="0.25">
      <c r="B21" s="143" t="s">
        <v>92</v>
      </c>
      <c r="C21" s="143"/>
    </row>
  </sheetData>
  <mergeCells count="4">
    <mergeCell ref="B3:B9"/>
    <mergeCell ref="B14:B19"/>
    <mergeCell ref="B11:C11"/>
    <mergeCell ref="B21:C2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tabSelected="1" topLeftCell="A10" workbookViewId="0">
      <selection activeCell="F18" sqref="F18"/>
    </sheetView>
  </sheetViews>
  <sheetFormatPr defaultRowHeight="15" x14ac:dyDescent="0.25"/>
  <cols>
    <col min="1" max="1" width="63.140625" customWidth="1"/>
    <col min="2" max="2" width="35.140625" customWidth="1"/>
    <col min="3" max="3" width="33.42578125" customWidth="1"/>
    <col min="4" max="4" width="14.28515625" bestFit="1" customWidth="1"/>
  </cols>
  <sheetData>
    <row r="1" spans="1:4" ht="15.75" thickBot="1" x14ac:dyDescent="0.3">
      <c r="A1" s="148" t="s">
        <v>72</v>
      </c>
      <c r="B1" s="148"/>
      <c r="C1" s="148"/>
    </row>
    <row r="2" spans="1:4" ht="15.75" x14ac:dyDescent="0.25">
      <c r="A2" s="144" t="s">
        <v>73</v>
      </c>
      <c r="B2" s="145"/>
      <c r="C2" s="146"/>
    </row>
    <row r="3" spans="1:4" ht="15.75" x14ac:dyDescent="0.25">
      <c r="A3" s="14" t="s">
        <v>74</v>
      </c>
      <c r="B3" s="15" t="s">
        <v>75</v>
      </c>
      <c r="C3" s="16" t="s">
        <v>76</v>
      </c>
    </row>
    <row r="4" spans="1:4" ht="15.75" thickBot="1" x14ac:dyDescent="0.3">
      <c r="A4" s="17" t="s">
        <v>77</v>
      </c>
      <c r="B4" s="126">
        <v>42736</v>
      </c>
      <c r="C4" s="111">
        <v>44561</v>
      </c>
    </row>
    <row r="5" spans="1:4" ht="15.75" thickBot="1" x14ac:dyDescent="0.3">
      <c r="A5" s="147"/>
      <c r="B5" s="147"/>
      <c r="C5" s="147"/>
    </row>
    <row r="6" spans="1:4" ht="15.75" x14ac:dyDescent="0.25">
      <c r="A6" s="144" t="s">
        <v>78</v>
      </c>
      <c r="B6" s="145"/>
      <c r="C6" s="146"/>
    </row>
    <row r="7" spans="1:4" ht="15.75" thickBot="1" x14ac:dyDescent="0.3">
      <c r="A7" s="17" t="s">
        <v>214</v>
      </c>
      <c r="B7" s="149"/>
      <c r="C7" s="150"/>
    </row>
    <row r="8" spans="1:4" ht="15.75" thickBot="1" x14ac:dyDescent="0.3">
      <c r="A8" s="147"/>
      <c r="B8" s="147"/>
      <c r="C8" s="147"/>
    </row>
    <row r="9" spans="1:4" ht="15.75" x14ac:dyDescent="0.25">
      <c r="A9" s="144" t="s">
        <v>79</v>
      </c>
      <c r="B9" s="145"/>
      <c r="C9" s="146"/>
    </row>
    <row r="10" spans="1:4" ht="31.5" x14ac:dyDescent="0.25">
      <c r="A10" s="14" t="s">
        <v>80</v>
      </c>
      <c r="B10" s="15" t="s">
        <v>81</v>
      </c>
      <c r="C10" s="16" t="s">
        <v>82</v>
      </c>
    </row>
    <row r="11" spans="1:4" x14ac:dyDescent="0.25">
      <c r="A11" s="18" t="s">
        <v>83</v>
      </c>
      <c r="B11" s="19">
        <f>+'Detalle Plan de Adquisiciones'!G64</f>
        <v>12770579</v>
      </c>
      <c r="C11" s="36">
        <v>12770579</v>
      </c>
    </row>
    <row r="12" spans="1:4" x14ac:dyDescent="0.25">
      <c r="A12" s="18" t="s">
        <v>84</v>
      </c>
      <c r="B12" s="19">
        <f>+'Detalle Plan de Adquisiciones'!G157</f>
        <v>244252.79999999999</v>
      </c>
      <c r="C12" s="36">
        <v>244252.79999999999</v>
      </c>
    </row>
    <row r="13" spans="1:4" x14ac:dyDescent="0.25">
      <c r="A13" s="18" t="s">
        <v>230</v>
      </c>
      <c r="B13" s="19">
        <f>+'Detalle Plan de Adquisiciones'!G86</f>
        <v>574360</v>
      </c>
      <c r="C13" s="36">
        <v>574360</v>
      </c>
    </row>
    <row r="14" spans="1:4" x14ac:dyDescent="0.25">
      <c r="A14" s="18" t="s">
        <v>85</v>
      </c>
      <c r="B14" s="19">
        <f>+'Detalle Plan de Adquisiciones'!G108+'Detalle Plan de Adquisiciones'!F148</f>
        <v>16178244</v>
      </c>
      <c r="C14" s="36">
        <v>15876444</v>
      </c>
    </row>
    <row r="15" spans="1:4" ht="16.5" thickBot="1" x14ac:dyDescent="0.3">
      <c r="A15" s="20" t="s">
        <v>86</v>
      </c>
      <c r="B15" s="21">
        <f>SUM(B11:B14)</f>
        <v>29767435.800000001</v>
      </c>
      <c r="C15" s="39">
        <f>SUM(C11:C14)</f>
        <v>29465635.800000001</v>
      </c>
      <c r="D15" s="135"/>
    </row>
    <row r="16" spans="1:4" ht="15.75" thickBot="1" x14ac:dyDescent="0.3"/>
    <row r="17" spans="1:3" ht="15.75" x14ac:dyDescent="0.25">
      <c r="A17" s="144" t="s">
        <v>98</v>
      </c>
      <c r="B17" s="145"/>
      <c r="C17" s="146"/>
    </row>
    <row r="18" spans="1:3" ht="31.5" x14ac:dyDescent="0.25">
      <c r="A18" s="33" t="s">
        <v>99</v>
      </c>
      <c r="B18" s="34" t="s">
        <v>81</v>
      </c>
      <c r="C18" s="35" t="s">
        <v>82</v>
      </c>
    </row>
    <row r="19" spans="1:3" x14ac:dyDescent="0.25">
      <c r="A19" s="112" t="s">
        <v>222</v>
      </c>
      <c r="B19" s="128">
        <v>13457858.4</v>
      </c>
      <c r="C19" s="128">
        <v>13457858.4</v>
      </c>
    </row>
    <row r="20" spans="1:3" x14ac:dyDescent="0.25">
      <c r="A20" s="112" t="s">
        <v>223</v>
      </c>
      <c r="B20" s="128">
        <v>3872919</v>
      </c>
      <c r="C20" s="128">
        <v>3872919</v>
      </c>
    </row>
    <row r="21" spans="1:3" ht="26.25" x14ac:dyDescent="0.25">
      <c r="A21" s="88" t="s">
        <v>224</v>
      </c>
      <c r="B21" s="128">
        <v>9947258.4000000004</v>
      </c>
      <c r="C21" s="128">
        <v>9947258.4000000004</v>
      </c>
    </row>
    <row r="22" spans="1:3" x14ac:dyDescent="0.25">
      <c r="A22" s="112" t="s">
        <v>236</v>
      </c>
      <c r="B22" s="128">
        <v>1400000</v>
      </c>
      <c r="C22" s="128">
        <v>1400000</v>
      </c>
    </row>
    <row r="23" spans="1:3" s="78" customFormat="1" x14ac:dyDescent="0.25">
      <c r="A23" s="112" t="s">
        <v>225</v>
      </c>
      <c r="B23" s="128">
        <v>434800</v>
      </c>
      <c r="C23" s="128">
        <v>434800</v>
      </c>
    </row>
    <row r="24" spans="1:3" x14ac:dyDescent="0.25">
      <c r="A24" s="37" t="s">
        <v>227</v>
      </c>
      <c r="B24" s="128">
        <v>534600</v>
      </c>
      <c r="C24" s="128">
        <v>534600</v>
      </c>
    </row>
    <row r="25" spans="1:3" s="78" customFormat="1" x14ac:dyDescent="0.25">
      <c r="A25" s="112" t="s">
        <v>202</v>
      </c>
      <c r="B25" s="128">
        <v>120000</v>
      </c>
      <c r="C25" s="128">
        <v>120000</v>
      </c>
    </row>
    <row r="26" spans="1:3" x14ac:dyDescent="0.25">
      <c r="A26" s="37" t="s">
        <v>226</v>
      </c>
      <c r="B26" s="129">
        <v>232564.20000000298</v>
      </c>
      <c r="C26" s="129">
        <v>232564.20000000298</v>
      </c>
    </row>
    <row r="27" spans="1:3" ht="16.5" thickBot="1" x14ac:dyDescent="0.3">
      <c r="A27" s="38" t="s">
        <v>86</v>
      </c>
      <c r="B27" s="39">
        <f>SUM(B19:B26)</f>
        <v>30000000</v>
      </c>
      <c r="C27" s="40">
        <f>SUM(C19:C26)</f>
        <v>30000000</v>
      </c>
    </row>
  </sheetData>
  <mergeCells count="8">
    <mergeCell ref="A17:C17"/>
    <mergeCell ref="A8:C8"/>
    <mergeCell ref="A1:C1"/>
    <mergeCell ref="A9:C9"/>
    <mergeCell ref="A2:C2"/>
    <mergeCell ref="A6:C6"/>
    <mergeCell ref="B7:C7"/>
    <mergeCell ref="A5:C5"/>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81"/>
  <sheetViews>
    <sheetView topLeftCell="A136" zoomScale="90" zoomScaleNormal="90" workbookViewId="0">
      <selection activeCell="F147" sqref="F147"/>
    </sheetView>
  </sheetViews>
  <sheetFormatPr defaultRowHeight="15" x14ac:dyDescent="0.25"/>
  <cols>
    <col min="1" max="1" width="15.140625" customWidth="1"/>
    <col min="2" max="2" width="15.7109375" customWidth="1"/>
    <col min="3" max="3" width="81.28515625" customWidth="1"/>
    <col min="4" max="4" width="33" customWidth="1"/>
    <col min="5" max="5" width="10.140625" customWidth="1"/>
    <col min="6" max="6" width="12.85546875" customWidth="1"/>
    <col min="7" max="7" width="15.7109375" style="44" customWidth="1"/>
    <col min="8" max="9" width="15.7109375" style="47" customWidth="1"/>
    <col min="10" max="10" width="102.5703125" customWidth="1"/>
    <col min="11" max="11" width="19.5703125" style="68" customWidth="1"/>
    <col min="12" max="12" width="15.5703125" customWidth="1"/>
    <col min="13" max="13" width="15" customWidth="1"/>
    <col min="14" max="14" width="14.85546875" customWidth="1"/>
    <col min="16" max="16" width="14.5703125" customWidth="1"/>
  </cols>
  <sheetData>
    <row r="1" spans="1:20" ht="16.5" thickBot="1" x14ac:dyDescent="0.3">
      <c r="A1" s="161" t="s">
        <v>0</v>
      </c>
      <c r="B1" s="162"/>
      <c r="C1" s="162"/>
      <c r="D1" s="162"/>
      <c r="E1" s="162"/>
      <c r="F1" s="162"/>
      <c r="G1" s="162"/>
      <c r="H1" s="162"/>
      <c r="I1" s="162"/>
      <c r="J1" s="162"/>
      <c r="K1" s="162"/>
      <c r="L1" s="162"/>
      <c r="M1" s="162"/>
      <c r="N1" s="163"/>
      <c r="O1" s="1"/>
      <c r="P1" s="1"/>
      <c r="S1" s="1"/>
      <c r="T1" s="1"/>
    </row>
    <row r="2" spans="1:20" ht="15.75" x14ac:dyDescent="0.25">
      <c r="A2" s="153" t="s">
        <v>1</v>
      </c>
      <c r="B2" s="154"/>
      <c r="C2" s="154"/>
      <c r="D2" s="154"/>
      <c r="E2" s="154"/>
      <c r="F2" s="154"/>
      <c r="G2" s="154"/>
      <c r="H2" s="154"/>
      <c r="I2" s="154"/>
      <c r="J2" s="154"/>
      <c r="K2" s="154"/>
      <c r="L2" s="154"/>
      <c r="M2" s="154"/>
      <c r="N2" s="155"/>
      <c r="O2" s="1"/>
      <c r="P2" s="1"/>
      <c r="S2" s="1"/>
      <c r="T2" s="1"/>
    </row>
    <row r="3" spans="1:20" x14ac:dyDescent="0.25">
      <c r="A3" s="156" t="s">
        <v>7</v>
      </c>
      <c r="B3" s="151" t="s">
        <v>8</v>
      </c>
      <c r="C3" s="151" t="s">
        <v>9</v>
      </c>
      <c r="D3" s="151" t="s">
        <v>2</v>
      </c>
      <c r="E3" s="151" t="s">
        <v>3</v>
      </c>
      <c r="F3" s="151" t="s">
        <v>4</v>
      </c>
      <c r="G3" s="158" t="s">
        <v>97</v>
      </c>
      <c r="H3" s="158"/>
      <c r="I3" s="158"/>
      <c r="J3" s="151" t="s">
        <v>108</v>
      </c>
      <c r="K3" s="151" t="s">
        <v>102</v>
      </c>
      <c r="L3" s="151" t="s">
        <v>10</v>
      </c>
      <c r="M3" s="151"/>
      <c r="N3" s="152" t="s">
        <v>105</v>
      </c>
      <c r="O3" s="1"/>
      <c r="P3" s="1"/>
      <c r="S3" s="1"/>
      <c r="T3" s="1"/>
    </row>
    <row r="4" spans="1:20" ht="33" customHeight="1" x14ac:dyDescent="0.25">
      <c r="A4" s="156"/>
      <c r="B4" s="151"/>
      <c r="C4" s="151"/>
      <c r="D4" s="151"/>
      <c r="E4" s="151"/>
      <c r="F4" s="151"/>
      <c r="G4" s="52" t="s">
        <v>107</v>
      </c>
      <c r="H4" s="48" t="s">
        <v>95</v>
      </c>
      <c r="I4" s="48" t="s">
        <v>96</v>
      </c>
      <c r="J4" s="151"/>
      <c r="K4" s="151"/>
      <c r="L4" s="41" t="s">
        <v>94</v>
      </c>
      <c r="M4" s="41" t="s">
        <v>6</v>
      </c>
      <c r="N4" s="152"/>
      <c r="O4" s="1"/>
      <c r="P4" s="1"/>
      <c r="S4" s="1"/>
      <c r="T4" s="1"/>
    </row>
    <row r="5" spans="1:20" x14ac:dyDescent="0.25">
      <c r="A5" s="8"/>
      <c r="B5" s="9"/>
      <c r="C5" s="9"/>
      <c r="D5" s="9"/>
      <c r="E5" s="9"/>
      <c r="F5" s="9"/>
      <c r="G5" s="42"/>
      <c r="H5" s="45"/>
      <c r="I5" s="45"/>
      <c r="J5" s="9"/>
      <c r="K5" s="59"/>
      <c r="L5" s="9"/>
      <c r="M5" s="9"/>
      <c r="N5" s="10"/>
      <c r="O5" s="1"/>
      <c r="P5" s="1"/>
      <c r="S5" s="1"/>
      <c r="T5" s="1"/>
    </row>
    <row r="6" spans="1:20" x14ac:dyDescent="0.25">
      <c r="A6" s="8"/>
      <c r="B6" s="9"/>
      <c r="C6" s="9"/>
      <c r="D6" s="9"/>
      <c r="E6" s="9"/>
      <c r="F6" s="9"/>
      <c r="G6" s="42"/>
      <c r="H6" s="45"/>
      <c r="I6" s="45"/>
      <c r="J6" s="9"/>
      <c r="K6" s="59"/>
      <c r="L6" s="9"/>
      <c r="M6" s="9"/>
      <c r="N6" s="10"/>
      <c r="O6" s="1"/>
      <c r="P6" s="1"/>
      <c r="S6" s="1"/>
      <c r="T6" s="1"/>
    </row>
    <row r="7" spans="1:20" x14ac:dyDescent="0.25">
      <c r="A7" s="8"/>
      <c r="B7" s="9"/>
      <c r="C7" s="9"/>
      <c r="D7" s="9"/>
      <c r="E7" s="9"/>
      <c r="F7" s="9"/>
      <c r="G7" s="42"/>
      <c r="H7" s="45"/>
      <c r="I7" s="45"/>
      <c r="J7" s="9"/>
      <c r="K7" s="59"/>
      <c r="L7" s="9"/>
      <c r="M7" s="9"/>
      <c r="N7" s="10"/>
      <c r="O7" s="1"/>
      <c r="P7" s="1"/>
      <c r="S7" s="1"/>
      <c r="T7" s="1"/>
    </row>
    <row r="8" spans="1:20" ht="15.75" thickBot="1" x14ac:dyDescent="0.3">
      <c r="A8" s="11"/>
      <c r="B8" s="12"/>
      <c r="C8" s="12"/>
      <c r="D8" s="12"/>
      <c r="E8" s="12"/>
      <c r="F8" s="12"/>
      <c r="G8" s="43"/>
      <c r="H8" s="46"/>
      <c r="I8" s="46"/>
      <c r="J8" s="12"/>
      <c r="K8" s="60"/>
      <c r="L8" s="12"/>
      <c r="M8" s="12"/>
      <c r="N8" s="13"/>
      <c r="O8" s="1"/>
      <c r="P8" s="1"/>
      <c r="S8" s="1"/>
      <c r="T8" s="1"/>
    </row>
    <row r="9" spans="1:20" ht="15.75" thickBot="1" x14ac:dyDescent="0.3"/>
    <row r="10" spans="1:20" ht="15.75" x14ac:dyDescent="0.25">
      <c r="A10" s="153" t="s">
        <v>11</v>
      </c>
      <c r="B10" s="154"/>
      <c r="C10" s="154"/>
      <c r="D10" s="154"/>
      <c r="E10" s="154"/>
      <c r="F10" s="154"/>
      <c r="G10" s="154"/>
      <c r="H10" s="154"/>
      <c r="I10" s="154"/>
      <c r="J10" s="154"/>
      <c r="K10" s="154"/>
      <c r="L10" s="154"/>
      <c r="M10" s="154"/>
      <c r="N10" s="155"/>
      <c r="O10" s="2"/>
      <c r="P10" s="2"/>
      <c r="S10" s="2"/>
      <c r="T10" s="2"/>
    </row>
    <row r="11" spans="1:20" ht="15" customHeight="1" x14ac:dyDescent="0.25">
      <c r="A11" s="156" t="s">
        <v>7</v>
      </c>
      <c r="B11" s="151" t="s">
        <v>8</v>
      </c>
      <c r="C11" s="151" t="s">
        <v>9</v>
      </c>
      <c r="D11" s="151" t="s">
        <v>12</v>
      </c>
      <c r="E11" s="151" t="s">
        <v>3</v>
      </c>
      <c r="F11" s="151" t="s">
        <v>4</v>
      </c>
      <c r="G11" s="158" t="s">
        <v>97</v>
      </c>
      <c r="H11" s="158"/>
      <c r="I11" s="158"/>
      <c r="J11" s="151" t="s">
        <v>108</v>
      </c>
      <c r="K11" s="151" t="s">
        <v>102</v>
      </c>
      <c r="L11" s="151" t="s">
        <v>10</v>
      </c>
      <c r="M11" s="151"/>
      <c r="N11" s="152" t="s">
        <v>105</v>
      </c>
      <c r="O11" s="2"/>
      <c r="P11" s="2"/>
      <c r="S11" s="2"/>
      <c r="T11" s="2"/>
    </row>
    <row r="12" spans="1:20" ht="36" customHeight="1" x14ac:dyDescent="0.25">
      <c r="A12" s="156"/>
      <c r="B12" s="151"/>
      <c r="C12" s="151"/>
      <c r="D12" s="151"/>
      <c r="E12" s="151"/>
      <c r="F12" s="151"/>
      <c r="G12" s="52" t="s">
        <v>107</v>
      </c>
      <c r="H12" s="48" t="s">
        <v>95</v>
      </c>
      <c r="I12" s="48" t="s">
        <v>96</v>
      </c>
      <c r="J12" s="151"/>
      <c r="K12" s="151"/>
      <c r="L12" s="41" t="s">
        <v>94</v>
      </c>
      <c r="M12" s="41" t="s">
        <v>6</v>
      </c>
      <c r="N12" s="152"/>
      <c r="O12" s="2"/>
      <c r="P12" s="2"/>
      <c r="S12" s="2"/>
      <c r="T12" s="2"/>
    </row>
    <row r="13" spans="1:20" ht="25.5" x14ac:dyDescent="0.25">
      <c r="A13" s="119" t="s">
        <v>232</v>
      </c>
      <c r="B13" s="9"/>
      <c r="C13" s="65" t="s">
        <v>110</v>
      </c>
      <c r="D13" s="9" t="s">
        <v>104</v>
      </c>
      <c r="E13" s="9"/>
      <c r="F13" s="59">
        <v>1</v>
      </c>
      <c r="G13" s="127">
        <v>200000</v>
      </c>
      <c r="H13" s="123">
        <v>1</v>
      </c>
      <c r="I13" s="123"/>
      <c r="J13" s="122" t="s">
        <v>222</v>
      </c>
      <c r="K13" s="59" t="s">
        <v>101</v>
      </c>
      <c r="L13" s="9"/>
      <c r="M13" s="9"/>
      <c r="N13" s="10"/>
      <c r="O13" s="2"/>
      <c r="P13" s="2"/>
      <c r="S13" s="2"/>
      <c r="T13" s="2"/>
    </row>
    <row r="14" spans="1:20" s="7" customFormat="1" ht="25.5" x14ac:dyDescent="0.25">
      <c r="A14" s="119" t="s">
        <v>232</v>
      </c>
      <c r="B14" s="9"/>
      <c r="C14" s="65" t="s">
        <v>111</v>
      </c>
      <c r="D14" s="9" t="s">
        <v>35</v>
      </c>
      <c r="E14" s="9"/>
      <c r="F14" s="59">
        <v>1</v>
      </c>
      <c r="G14" s="127">
        <v>600000</v>
      </c>
      <c r="H14" s="123">
        <v>1</v>
      </c>
      <c r="I14" s="123"/>
      <c r="J14" s="122" t="s">
        <v>222</v>
      </c>
      <c r="K14" s="59" t="s">
        <v>101</v>
      </c>
      <c r="L14" s="9"/>
      <c r="M14" s="9"/>
      <c r="N14" s="10"/>
      <c r="O14" s="2"/>
      <c r="P14" s="2"/>
      <c r="S14" s="2"/>
      <c r="T14" s="2"/>
    </row>
    <row r="15" spans="1:20" s="7" customFormat="1" ht="25.5" x14ac:dyDescent="0.25">
      <c r="A15" s="119" t="s">
        <v>232</v>
      </c>
      <c r="B15" s="9"/>
      <c r="C15" s="65" t="s">
        <v>112</v>
      </c>
      <c r="D15" s="9" t="s">
        <v>35</v>
      </c>
      <c r="E15" s="9"/>
      <c r="F15" s="59">
        <v>1</v>
      </c>
      <c r="G15" s="127">
        <v>400000</v>
      </c>
      <c r="H15" s="123">
        <v>1</v>
      </c>
      <c r="I15" s="123"/>
      <c r="J15" s="122" t="s">
        <v>222</v>
      </c>
      <c r="K15" s="59" t="s">
        <v>101</v>
      </c>
      <c r="L15" s="9"/>
      <c r="M15" s="9"/>
      <c r="N15" s="10"/>
      <c r="O15" s="2"/>
      <c r="P15" s="2"/>
      <c r="S15" s="2"/>
      <c r="T15" s="2"/>
    </row>
    <row r="16" spans="1:20" s="7" customFormat="1" ht="25.5" x14ac:dyDescent="0.25">
      <c r="A16" s="119" t="s">
        <v>232</v>
      </c>
      <c r="B16" s="9"/>
      <c r="C16" s="65" t="s">
        <v>113</v>
      </c>
      <c r="D16" s="9" t="s">
        <v>35</v>
      </c>
      <c r="E16" s="9"/>
      <c r="F16" s="59">
        <v>1</v>
      </c>
      <c r="G16" s="127">
        <v>100000</v>
      </c>
      <c r="H16" s="123">
        <v>1</v>
      </c>
      <c r="I16" s="123"/>
      <c r="J16" s="122" t="s">
        <v>222</v>
      </c>
      <c r="K16" s="59" t="s">
        <v>101</v>
      </c>
      <c r="L16" s="9"/>
      <c r="M16" s="9"/>
      <c r="N16" s="10"/>
      <c r="O16" s="2"/>
      <c r="P16" s="2"/>
      <c r="S16" s="2"/>
      <c r="T16" s="2"/>
    </row>
    <row r="17" spans="1:20" s="7" customFormat="1" ht="25.5" x14ac:dyDescent="0.25">
      <c r="A17" s="119" t="s">
        <v>232</v>
      </c>
      <c r="B17" s="9"/>
      <c r="C17" s="65" t="s">
        <v>114</v>
      </c>
      <c r="D17" s="9" t="s">
        <v>104</v>
      </c>
      <c r="E17" s="9"/>
      <c r="F17" s="59">
        <v>1</v>
      </c>
      <c r="G17" s="127">
        <v>262000</v>
      </c>
      <c r="H17" s="123">
        <v>1</v>
      </c>
      <c r="I17" s="123"/>
      <c r="J17" s="122" t="s">
        <v>222</v>
      </c>
      <c r="K17" s="59" t="s">
        <v>101</v>
      </c>
      <c r="L17" s="9"/>
      <c r="M17" s="9"/>
      <c r="N17" s="10"/>
      <c r="O17" s="2"/>
      <c r="P17" s="2"/>
      <c r="S17" s="2"/>
      <c r="T17" s="2"/>
    </row>
    <row r="18" spans="1:20" s="7" customFormat="1" ht="25.5" x14ac:dyDescent="0.25">
      <c r="A18" s="119" t="s">
        <v>232</v>
      </c>
      <c r="B18" s="9"/>
      <c r="C18" s="74" t="s">
        <v>115</v>
      </c>
      <c r="D18" s="9" t="s">
        <v>104</v>
      </c>
      <c r="E18" s="9"/>
      <c r="F18" s="59">
        <v>1</v>
      </c>
      <c r="G18" s="127">
        <v>60000</v>
      </c>
      <c r="H18" s="123">
        <v>1</v>
      </c>
      <c r="I18" s="123"/>
      <c r="J18" s="122" t="s">
        <v>222</v>
      </c>
      <c r="K18" s="59" t="s">
        <v>101</v>
      </c>
      <c r="L18" s="9"/>
      <c r="M18" s="9"/>
      <c r="N18" s="10"/>
      <c r="O18" s="2"/>
      <c r="P18" s="2"/>
      <c r="S18" s="2"/>
      <c r="T18" s="2"/>
    </row>
    <row r="19" spans="1:20" s="7" customFormat="1" ht="25.5" x14ac:dyDescent="0.25">
      <c r="A19" s="119" t="s">
        <v>232</v>
      </c>
      <c r="B19" s="9"/>
      <c r="C19" s="65" t="s">
        <v>116</v>
      </c>
      <c r="D19" s="9" t="s">
        <v>35</v>
      </c>
      <c r="E19" s="9"/>
      <c r="F19" s="59">
        <v>1</v>
      </c>
      <c r="G19" s="127">
        <v>300000</v>
      </c>
      <c r="H19" s="123">
        <v>1</v>
      </c>
      <c r="I19" s="123"/>
      <c r="J19" s="122" t="s">
        <v>222</v>
      </c>
      <c r="K19" s="59" t="s">
        <v>101</v>
      </c>
      <c r="L19" s="9"/>
      <c r="M19" s="9"/>
      <c r="N19" s="10"/>
      <c r="O19" s="2"/>
      <c r="P19" s="2"/>
      <c r="S19" s="2"/>
      <c r="T19" s="2"/>
    </row>
    <row r="20" spans="1:20" s="7" customFormat="1" ht="25.5" x14ac:dyDescent="0.25">
      <c r="A20" s="119" t="s">
        <v>232</v>
      </c>
      <c r="B20" s="9"/>
      <c r="C20" s="65" t="s">
        <v>117</v>
      </c>
      <c r="D20" s="9" t="s">
        <v>104</v>
      </c>
      <c r="E20" s="9"/>
      <c r="F20" s="59">
        <v>1</v>
      </c>
      <c r="G20" s="127">
        <v>50000</v>
      </c>
      <c r="H20" s="123">
        <v>1</v>
      </c>
      <c r="I20" s="123"/>
      <c r="J20" s="122" t="s">
        <v>222</v>
      </c>
      <c r="K20" s="59" t="s">
        <v>101</v>
      </c>
      <c r="L20" s="9"/>
      <c r="M20" s="9"/>
      <c r="N20" s="10"/>
      <c r="O20" s="2"/>
      <c r="P20" s="2"/>
      <c r="S20" s="2"/>
      <c r="T20" s="2"/>
    </row>
    <row r="21" spans="1:20" s="7" customFormat="1" ht="25.5" x14ac:dyDescent="0.25">
      <c r="A21" s="119" t="s">
        <v>232</v>
      </c>
      <c r="B21" s="9"/>
      <c r="C21" s="65" t="s">
        <v>118</v>
      </c>
      <c r="D21" s="9" t="s">
        <v>104</v>
      </c>
      <c r="E21" s="9"/>
      <c r="F21" s="59">
        <v>1</v>
      </c>
      <c r="G21" s="127">
        <v>65500</v>
      </c>
      <c r="H21" s="123">
        <v>1</v>
      </c>
      <c r="I21" s="123"/>
      <c r="J21" s="122" t="s">
        <v>222</v>
      </c>
      <c r="K21" s="59" t="s">
        <v>101</v>
      </c>
      <c r="L21" s="9"/>
      <c r="M21" s="9"/>
      <c r="N21" s="10"/>
      <c r="O21" s="2"/>
      <c r="P21" s="2"/>
      <c r="S21" s="2"/>
      <c r="T21" s="2"/>
    </row>
    <row r="22" spans="1:20" s="7" customFormat="1" ht="25.5" x14ac:dyDescent="0.25">
      <c r="A22" s="119" t="s">
        <v>232</v>
      </c>
      <c r="B22" s="9"/>
      <c r="C22" s="65" t="s">
        <v>119</v>
      </c>
      <c r="D22" s="9" t="s">
        <v>104</v>
      </c>
      <c r="E22" s="9"/>
      <c r="F22" s="59">
        <v>1</v>
      </c>
      <c r="G22" s="127">
        <v>36000</v>
      </c>
      <c r="H22" s="123">
        <v>1</v>
      </c>
      <c r="I22" s="123"/>
      <c r="J22" s="122" t="s">
        <v>222</v>
      </c>
      <c r="K22" s="59" t="s">
        <v>101</v>
      </c>
      <c r="L22" s="9"/>
      <c r="M22" s="9"/>
      <c r="N22" s="10"/>
      <c r="O22" s="2"/>
      <c r="P22" s="2"/>
      <c r="S22" s="2"/>
      <c r="T22" s="2"/>
    </row>
    <row r="23" spans="1:20" s="7" customFormat="1" ht="25.5" x14ac:dyDescent="0.25">
      <c r="A23" s="119" t="s">
        <v>232</v>
      </c>
      <c r="B23" s="9"/>
      <c r="C23" s="65" t="s">
        <v>120</v>
      </c>
      <c r="D23" s="9" t="s">
        <v>104</v>
      </c>
      <c r="E23" s="9"/>
      <c r="F23" s="59">
        <v>1</v>
      </c>
      <c r="G23" s="127">
        <v>16000</v>
      </c>
      <c r="H23" s="123">
        <v>1</v>
      </c>
      <c r="I23" s="123"/>
      <c r="J23" s="122" t="s">
        <v>222</v>
      </c>
      <c r="K23" s="59" t="s">
        <v>101</v>
      </c>
      <c r="L23" s="9"/>
      <c r="M23" s="9"/>
      <c r="N23" s="10"/>
      <c r="O23" s="2"/>
      <c r="P23" s="2"/>
      <c r="S23" s="2"/>
      <c r="T23" s="2"/>
    </row>
    <row r="24" spans="1:20" s="7" customFormat="1" ht="25.5" x14ac:dyDescent="0.25">
      <c r="A24" s="119" t="s">
        <v>232</v>
      </c>
      <c r="B24" s="9"/>
      <c r="C24" s="65" t="s">
        <v>121</v>
      </c>
      <c r="D24" s="9" t="s">
        <v>104</v>
      </c>
      <c r="E24" s="9"/>
      <c r="F24" s="59">
        <v>1</v>
      </c>
      <c r="G24" s="127">
        <v>20000</v>
      </c>
      <c r="H24" s="123">
        <v>1</v>
      </c>
      <c r="I24" s="123"/>
      <c r="J24" s="122" t="s">
        <v>222</v>
      </c>
      <c r="K24" s="59" t="s">
        <v>101</v>
      </c>
      <c r="L24" s="9"/>
      <c r="M24" s="9"/>
      <c r="N24" s="10"/>
      <c r="O24" s="2"/>
      <c r="P24" s="2"/>
      <c r="S24" s="2"/>
      <c r="T24" s="2"/>
    </row>
    <row r="25" spans="1:20" s="7" customFormat="1" ht="25.5" x14ac:dyDescent="0.25">
      <c r="A25" s="119" t="s">
        <v>232</v>
      </c>
      <c r="B25" s="9"/>
      <c r="C25" s="65" t="s">
        <v>122</v>
      </c>
      <c r="D25" s="9" t="s">
        <v>104</v>
      </c>
      <c r="E25" s="9"/>
      <c r="F25" s="59">
        <v>1</v>
      </c>
      <c r="G25" s="127">
        <v>150000</v>
      </c>
      <c r="H25" s="123">
        <v>1</v>
      </c>
      <c r="I25" s="123"/>
      <c r="J25" s="122" t="s">
        <v>222</v>
      </c>
      <c r="K25" s="59" t="s">
        <v>101</v>
      </c>
      <c r="L25" s="9"/>
      <c r="M25" s="9"/>
      <c r="N25" s="10"/>
      <c r="O25" s="2"/>
      <c r="P25" s="2"/>
      <c r="S25" s="2"/>
      <c r="T25" s="2"/>
    </row>
    <row r="26" spans="1:20" s="7" customFormat="1" ht="31.5" x14ac:dyDescent="0.25">
      <c r="A26" s="119" t="s">
        <v>232</v>
      </c>
      <c r="B26" s="9"/>
      <c r="C26" s="65" t="s">
        <v>123</v>
      </c>
      <c r="D26" s="9" t="s">
        <v>35</v>
      </c>
      <c r="E26" s="9"/>
      <c r="F26" s="59">
        <v>1</v>
      </c>
      <c r="G26" s="127">
        <v>402000</v>
      </c>
      <c r="H26" s="123">
        <v>1</v>
      </c>
      <c r="I26" s="123"/>
      <c r="J26" s="122" t="s">
        <v>222</v>
      </c>
      <c r="K26" s="59" t="s">
        <v>101</v>
      </c>
      <c r="L26" s="9"/>
      <c r="M26" s="9"/>
      <c r="N26" s="10"/>
      <c r="O26" s="2"/>
      <c r="P26" s="2"/>
      <c r="S26" s="2"/>
      <c r="T26" s="2"/>
    </row>
    <row r="27" spans="1:20" s="7" customFormat="1" ht="31.5" x14ac:dyDescent="0.25">
      <c r="A27" s="119" t="s">
        <v>232</v>
      </c>
      <c r="B27" s="9"/>
      <c r="C27" s="65" t="s">
        <v>124</v>
      </c>
      <c r="D27" s="9" t="s">
        <v>104</v>
      </c>
      <c r="E27" s="9"/>
      <c r="F27" s="59">
        <v>1</v>
      </c>
      <c r="G27" s="127">
        <v>30000</v>
      </c>
      <c r="H27" s="123">
        <v>1</v>
      </c>
      <c r="I27" s="123"/>
      <c r="J27" s="122" t="s">
        <v>222</v>
      </c>
      <c r="K27" s="59" t="s">
        <v>101</v>
      </c>
      <c r="L27" s="9"/>
      <c r="M27" s="9"/>
      <c r="N27" s="10"/>
      <c r="O27" s="2"/>
      <c r="P27" s="2"/>
      <c r="S27" s="2"/>
      <c r="T27" s="2"/>
    </row>
    <row r="28" spans="1:20" s="7" customFormat="1" ht="31.5" customHeight="1" x14ac:dyDescent="0.25">
      <c r="A28" s="119" t="s">
        <v>232</v>
      </c>
      <c r="B28" s="9"/>
      <c r="C28" s="65" t="s">
        <v>125</v>
      </c>
      <c r="D28" s="9" t="s">
        <v>35</v>
      </c>
      <c r="E28" s="9"/>
      <c r="F28" s="59">
        <v>1</v>
      </c>
      <c r="G28" s="127">
        <v>300000</v>
      </c>
      <c r="H28" s="123">
        <v>1</v>
      </c>
      <c r="I28" s="123"/>
      <c r="J28" s="122" t="s">
        <v>222</v>
      </c>
      <c r="K28" s="59" t="s">
        <v>101</v>
      </c>
      <c r="L28" s="9"/>
      <c r="M28" s="9"/>
      <c r="N28" s="10"/>
      <c r="O28" s="2"/>
      <c r="P28" s="2"/>
      <c r="S28" s="2"/>
      <c r="T28" s="2"/>
    </row>
    <row r="29" spans="1:20" s="7" customFormat="1" ht="31.5" x14ac:dyDescent="0.25">
      <c r="A29" s="119" t="s">
        <v>232</v>
      </c>
      <c r="B29" s="9"/>
      <c r="C29" s="65" t="s">
        <v>126</v>
      </c>
      <c r="D29" s="9" t="s">
        <v>104</v>
      </c>
      <c r="E29" s="9"/>
      <c r="F29" s="59">
        <v>1</v>
      </c>
      <c r="G29" s="127">
        <v>30000</v>
      </c>
      <c r="H29" s="123">
        <v>1</v>
      </c>
      <c r="I29" s="123"/>
      <c r="J29" s="122" t="s">
        <v>222</v>
      </c>
      <c r="K29" s="59" t="s">
        <v>101</v>
      </c>
      <c r="L29" s="9"/>
      <c r="M29" s="9"/>
      <c r="N29" s="10"/>
      <c r="O29" s="2"/>
      <c r="P29" s="2"/>
      <c r="S29" s="2"/>
      <c r="T29" s="2"/>
    </row>
    <row r="30" spans="1:20" s="7" customFormat="1" ht="34.5" customHeight="1" x14ac:dyDescent="0.25">
      <c r="A30" s="119" t="s">
        <v>232</v>
      </c>
      <c r="B30" s="9"/>
      <c r="C30" s="65" t="s">
        <v>127</v>
      </c>
      <c r="D30" s="9" t="s">
        <v>104</v>
      </c>
      <c r="E30" s="9"/>
      <c r="F30" s="59">
        <v>1</v>
      </c>
      <c r="G30" s="127">
        <v>75000</v>
      </c>
      <c r="H30" s="123">
        <v>1</v>
      </c>
      <c r="I30" s="123"/>
      <c r="J30" s="122" t="s">
        <v>222</v>
      </c>
      <c r="K30" s="59" t="s">
        <v>101</v>
      </c>
      <c r="L30" s="9"/>
      <c r="M30" s="9"/>
      <c r="N30" s="10"/>
      <c r="O30" s="2"/>
      <c r="P30" s="2"/>
      <c r="S30" s="2"/>
      <c r="T30" s="2"/>
    </row>
    <row r="31" spans="1:20" s="7" customFormat="1" ht="48.75" customHeight="1" x14ac:dyDescent="0.25">
      <c r="A31" s="119" t="s">
        <v>232</v>
      </c>
      <c r="B31" s="9"/>
      <c r="C31" s="65" t="s">
        <v>128</v>
      </c>
      <c r="D31" s="9" t="s">
        <v>104</v>
      </c>
      <c r="E31" s="9"/>
      <c r="F31" s="59">
        <v>1</v>
      </c>
      <c r="G31" s="127">
        <v>50000</v>
      </c>
      <c r="H31" s="123">
        <v>1</v>
      </c>
      <c r="I31" s="123"/>
      <c r="J31" s="122" t="s">
        <v>222</v>
      </c>
      <c r="K31" s="59" t="s">
        <v>101</v>
      </c>
      <c r="L31" s="9"/>
      <c r="M31" s="9"/>
      <c r="N31" s="10"/>
      <c r="O31" s="2"/>
      <c r="P31" s="2"/>
      <c r="S31" s="2"/>
      <c r="T31" s="2"/>
    </row>
    <row r="32" spans="1:20" s="124" customFormat="1" ht="48.75" customHeight="1" x14ac:dyDescent="0.25">
      <c r="A32" s="119" t="s">
        <v>232</v>
      </c>
      <c r="B32" s="122"/>
      <c r="C32" s="125" t="s">
        <v>129</v>
      </c>
      <c r="D32" s="122" t="s">
        <v>104</v>
      </c>
      <c r="E32" s="122"/>
      <c r="F32" s="117">
        <v>1</v>
      </c>
      <c r="G32" s="127">
        <v>40000</v>
      </c>
      <c r="H32" s="123">
        <v>1</v>
      </c>
      <c r="I32" s="123"/>
      <c r="J32" s="122" t="s">
        <v>222</v>
      </c>
      <c r="K32" s="117" t="s">
        <v>101</v>
      </c>
      <c r="L32" s="122"/>
      <c r="M32" s="122"/>
      <c r="N32" s="116"/>
      <c r="O32" s="115"/>
      <c r="P32" s="115"/>
      <c r="S32" s="115"/>
      <c r="T32" s="115"/>
    </row>
    <row r="33" spans="1:20" s="124" customFormat="1" ht="25.5" x14ac:dyDescent="0.25">
      <c r="A33" s="119" t="s">
        <v>232</v>
      </c>
      <c r="B33" s="122"/>
      <c r="C33" s="125" t="s">
        <v>130</v>
      </c>
      <c r="D33" s="122" t="s">
        <v>104</v>
      </c>
      <c r="E33" s="122"/>
      <c r="F33" s="117">
        <v>1</v>
      </c>
      <c r="G33" s="121">
        <v>90460</v>
      </c>
      <c r="H33" s="123">
        <v>1</v>
      </c>
      <c r="I33" s="123"/>
      <c r="J33" s="122" t="s">
        <v>222</v>
      </c>
      <c r="K33" s="117" t="s">
        <v>101</v>
      </c>
      <c r="L33" s="122"/>
      <c r="M33" s="122"/>
      <c r="N33" s="116"/>
      <c r="O33" s="115"/>
      <c r="P33" s="115"/>
      <c r="S33" s="115"/>
      <c r="T33" s="115"/>
    </row>
    <row r="34" spans="1:20" s="7" customFormat="1" ht="25.5" x14ac:dyDescent="0.25">
      <c r="A34" s="119" t="s">
        <v>232</v>
      </c>
      <c r="B34" s="9"/>
      <c r="C34" s="65" t="s">
        <v>112</v>
      </c>
      <c r="D34" s="9" t="s">
        <v>35</v>
      </c>
      <c r="E34" s="9"/>
      <c r="F34" s="59">
        <v>1</v>
      </c>
      <c r="G34" s="121">
        <v>760000</v>
      </c>
      <c r="H34" s="123">
        <v>1</v>
      </c>
      <c r="I34" s="123"/>
      <c r="J34" s="122" t="s">
        <v>228</v>
      </c>
      <c r="K34" s="59" t="s">
        <v>101</v>
      </c>
      <c r="L34" s="9"/>
      <c r="M34" s="9"/>
      <c r="N34" s="10"/>
      <c r="O34" s="2"/>
      <c r="P34" s="2"/>
      <c r="S34" s="2"/>
      <c r="T34" s="2"/>
    </row>
    <row r="35" spans="1:20" s="7" customFormat="1" ht="25.5" x14ac:dyDescent="0.25">
      <c r="A35" s="119" t="s">
        <v>232</v>
      </c>
      <c r="B35" s="9"/>
      <c r="C35" s="65" t="s">
        <v>113</v>
      </c>
      <c r="D35" s="9" t="s">
        <v>104</v>
      </c>
      <c r="E35" s="9"/>
      <c r="F35" s="59">
        <v>1</v>
      </c>
      <c r="G35" s="121">
        <v>180000</v>
      </c>
      <c r="H35" s="123">
        <v>1</v>
      </c>
      <c r="I35" s="123"/>
      <c r="J35" s="122" t="s">
        <v>228</v>
      </c>
      <c r="K35" s="59" t="s">
        <v>101</v>
      </c>
      <c r="L35" s="9"/>
      <c r="M35" s="9"/>
      <c r="N35" s="10"/>
      <c r="O35" s="2"/>
      <c r="P35" s="2"/>
      <c r="S35" s="2"/>
      <c r="T35" s="2"/>
    </row>
    <row r="36" spans="1:20" s="7" customFormat="1" ht="25.5" x14ac:dyDescent="0.25">
      <c r="A36" s="119" t="s">
        <v>232</v>
      </c>
      <c r="B36" s="9"/>
      <c r="C36" s="65" t="s">
        <v>131</v>
      </c>
      <c r="D36" s="9" t="s">
        <v>35</v>
      </c>
      <c r="E36" s="9"/>
      <c r="F36" s="59">
        <v>1</v>
      </c>
      <c r="G36" s="127">
        <v>350000</v>
      </c>
      <c r="H36" s="123">
        <v>1</v>
      </c>
      <c r="I36" s="123"/>
      <c r="J36" s="122" t="s">
        <v>228</v>
      </c>
      <c r="K36" s="59" t="s">
        <v>101</v>
      </c>
      <c r="L36" s="9"/>
      <c r="M36" s="9"/>
      <c r="N36" s="10"/>
      <c r="O36" s="2"/>
      <c r="P36" s="2"/>
      <c r="S36" s="2"/>
      <c r="T36" s="2"/>
    </row>
    <row r="37" spans="1:20" s="7" customFormat="1" ht="31.5" x14ac:dyDescent="0.25">
      <c r="A37" s="119" t="s">
        <v>232</v>
      </c>
      <c r="B37" s="9"/>
      <c r="C37" s="65" t="s">
        <v>132</v>
      </c>
      <c r="D37" s="9" t="s">
        <v>104</v>
      </c>
      <c r="E37" s="9"/>
      <c r="F37" s="59">
        <v>1</v>
      </c>
      <c r="G37" s="127">
        <v>66600</v>
      </c>
      <c r="H37" s="123">
        <v>1</v>
      </c>
      <c r="I37" s="123"/>
      <c r="J37" s="122" t="s">
        <v>228</v>
      </c>
      <c r="K37" s="59" t="s">
        <v>101</v>
      </c>
      <c r="L37" s="9"/>
      <c r="M37" s="9"/>
      <c r="N37" s="10"/>
      <c r="O37" s="2"/>
      <c r="P37" s="2"/>
      <c r="S37" s="2"/>
      <c r="T37" s="2"/>
    </row>
    <row r="38" spans="1:20" s="7" customFormat="1" ht="25.5" x14ac:dyDescent="0.25">
      <c r="A38" s="119" t="s">
        <v>232</v>
      </c>
      <c r="B38" s="9"/>
      <c r="C38" s="65" t="s">
        <v>133</v>
      </c>
      <c r="D38" s="9" t="s">
        <v>35</v>
      </c>
      <c r="E38" s="9"/>
      <c r="F38" s="59">
        <v>1</v>
      </c>
      <c r="G38" s="127">
        <v>412519</v>
      </c>
      <c r="H38" s="123">
        <v>1</v>
      </c>
      <c r="I38" s="123"/>
      <c r="J38" s="122" t="s">
        <v>228</v>
      </c>
      <c r="K38" s="59" t="s">
        <v>101</v>
      </c>
      <c r="L38" s="9"/>
      <c r="M38" s="9"/>
      <c r="N38" s="10"/>
      <c r="O38" s="2"/>
      <c r="P38" s="2"/>
      <c r="S38" s="2"/>
      <c r="T38" s="2"/>
    </row>
    <row r="39" spans="1:20" s="7" customFormat="1" ht="35.25" customHeight="1" x14ac:dyDescent="0.25">
      <c r="A39" s="119" t="s">
        <v>232</v>
      </c>
      <c r="B39" s="9"/>
      <c r="C39" s="65" t="s">
        <v>123</v>
      </c>
      <c r="D39" s="9" t="s">
        <v>104</v>
      </c>
      <c r="E39" s="9"/>
      <c r="F39" s="59">
        <v>1</v>
      </c>
      <c r="G39" s="127">
        <v>120000</v>
      </c>
      <c r="H39" s="123">
        <v>1</v>
      </c>
      <c r="I39" s="123"/>
      <c r="J39" s="122" t="s">
        <v>228</v>
      </c>
      <c r="K39" s="59" t="s">
        <v>101</v>
      </c>
      <c r="L39" s="9"/>
      <c r="M39" s="9"/>
      <c r="N39" s="10"/>
      <c r="O39" s="2"/>
      <c r="P39" s="2"/>
      <c r="S39" s="2"/>
      <c r="T39" s="2"/>
    </row>
    <row r="40" spans="1:20" s="7" customFormat="1" ht="29.25" customHeight="1" x14ac:dyDescent="0.25">
      <c r="A40" s="119" t="s">
        <v>232</v>
      </c>
      <c r="B40" s="9"/>
      <c r="C40" s="65" t="s">
        <v>134</v>
      </c>
      <c r="D40" s="9" t="s">
        <v>104</v>
      </c>
      <c r="E40" s="9"/>
      <c r="F40" s="59">
        <v>1</v>
      </c>
      <c r="G40" s="127">
        <v>150000</v>
      </c>
      <c r="H40" s="123">
        <v>1</v>
      </c>
      <c r="I40" s="123"/>
      <c r="J40" s="122" t="s">
        <v>228</v>
      </c>
      <c r="K40" s="59" t="s">
        <v>101</v>
      </c>
      <c r="L40" s="9"/>
      <c r="M40" s="9"/>
      <c r="N40" s="10"/>
      <c r="O40" s="2"/>
      <c r="P40" s="2"/>
      <c r="S40" s="2"/>
      <c r="T40" s="2"/>
    </row>
    <row r="41" spans="1:20" s="7" customFormat="1" ht="25.5" x14ac:dyDescent="0.25">
      <c r="A41" s="119" t="s">
        <v>232</v>
      </c>
      <c r="B41" s="9"/>
      <c r="C41" s="65" t="s">
        <v>135</v>
      </c>
      <c r="D41" s="9" t="s">
        <v>35</v>
      </c>
      <c r="E41" s="9"/>
      <c r="F41" s="59">
        <v>1</v>
      </c>
      <c r="G41" s="127">
        <v>2000000</v>
      </c>
      <c r="H41" s="123">
        <v>1</v>
      </c>
      <c r="I41" s="123"/>
      <c r="J41" s="122" t="s">
        <v>229</v>
      </c>
      <c r="K41" s="59" t="s">
        <v>101</v>
      </c>
      <c r="L41" s="9"/>
      <c r="M41" s="9"/>
      <c r="N41" s="10"/>
      <c r="O41" s="2"/>
      <c r="P41" s="2"/>
      <c r="S41" s="2"/>
      <c r="T41" s="2"/>
    </row>
    <row r="42" spans="1:20" s="7" customFormat="1" ht="25.5" x14ac:dyDescent="0.25">
      <c r="A42" s="119" t="s">
        <v>232</v>
      </c>
      <c r="B42" s="9"/>
      <c r="C42" s="65" t="s">
        <v>136</v>
      </c>
      <c r="D42" s="9" t="s">
        <v>35</v>
      </c>
      <c r="E42" s="9"/>
      <c r="F42" s="59">
        <v>1</v>
      </c>
      <c r="G42" s="127">
        <v>1800000</v>
      </c>
      <c r="H42" s="123">
        <v>1</v>
      </c>
      <c r="I42" s="123"/>
      <c r="J42" s="122" t="s">
        <v>229</v>
      </c>
      <c r="K42" s="59" t="s">
        <v>101</v>
      </c>
      <c r="L42" s="9"/>
      <c r="M42" s="9"/>
      <c r="N42" s="10"/>
      <c r="O42" s="2"/>
      <c r="P42" s="2"/>
      <c r="S42" s="2"/>
      <c r="T42" s="2"/>
    </row>
    <row r="43" spans="1:20" s="7" customFormat="1" ht="25.5" x14ac:dyDescent="0.25">
      <c r="A43" s="119" t="s">
        <v>232</v>
      </c>
      <c r="B43" s="9"/>
      <c r="C43" s="65" t="s">
        <v>137</v>
      </c>
      <c r="D43" s="9" t="s">
        <v>104</v>
      </c>
      <c r="E43" s="9"/>
      <c r="F43" s="59">
        <v>1</v>
      </c>
      <c r="G43" s="127">
        <v>100000</v>
      </c>
      <c r="H43" s="123">
        <v>1</v>
      </c>
      <c r="I43" s="123"/>
      <c r="J43" s="122" t="s">
        <v>229</v>
      </c>
      <c r="K43" s="59" t="s">
        <v>101</v>
      </c>
      <c r="L43" s="9"/>
      <c r="M43" s="9"/>
      <c r="N43" s="10"/>
      <c r="O43" s="2"/>
      <c r="P43" s="2"/>
      <c r="S43" s="2"/>
      <c r="T43" s="2"/>
    </row>
    <row r="44" spans="1:20" s="7" customFormat="1" ht="31.5" x14ac:dyDescent="0.25">
      <c r="A44" s="119" t="s">
        <v>232</v>
      </c>
      <c r="B44" s="9"/>
      <c r="C44" s="65" t="s">
        <v>138</v>
      </c>
      <c r="D44" s="9" t="s">
        <v>104</v>
      </c>
      <c r="E44" s="9"/>
      <c r="F44" s="59">
        <v>1</v>
      </c>
      <c r="G44" s="127">
        <v>200000</v>
      </c>
      <c r="H44" s="123">
        <v>1</v>
      </c>
      <c r="I44" s="123"/>
      <c r="J44" s="122" t="s">
        <v>229</v>
      </c>
      <c r="K44" s="59" t="s">
        <v>101</v>
      </c>
      <c r="L44" s="9"/>
      <c r="M44" s="9"/>
      <c r="N44" s="10"/>
      <c r="O44" s="2"/>
      <c r="P44" s="2"/>
      <c r="S44" s="2"/>
      <c r="T44" s="2"/>
    </row>
    <row r="45" spans="1:20" s="7" customFormat="1" ht="25.5" x14ac:dyDescent="0.25">
      <c r="A45" s="119" t="s">
        <v>232</v>
      </c>
      <c r="B45" s="9"/>
      <c r="C45" s="65" t="s">
        <v>139</v>
      </c>
      <c r="D45" s="9" t="s">
        <v>35</v>
      </c>
      <c r="E45" s="9"/>
      <c r="F45" s="59">
        <v>1</v>
      </c>
      <c r="G45" s="127">
        <v>600000</v>
      </c>
      <c r="H45" s="123">
        <v>1</v>
      </c>
      <c r="I45" s="123"/>
      <c r="J45" s="122" t="s">
        <v>229</v>
      </c>
      <c r="K45" s="59" t="s">
        <v>101</v>
      </c>
      <c r="L45" s="9"/>
      <c r="M45" s="9"/>
      <c r="N45" s="10"/>
      <c r="O45" s="2"/>
      <c r="P45" s="2"/>
      <c r="S45" s="2"/>
      <c r="T45" s="2"/>
    </row>
    <row r="46" spans="1:20" s="7" customFormat="1" ht="25.5" x14ac:dyDescent="0.25">
      <c r="A46" s="119" t="s">
        <v>232</v>
      </c>
      <c r="B46" s="9"/>
      <c r="C46" s="65" t="s">
        <v>140</v>
      </c>
      <c r="D46" s="9" t="s">
        <v>32</v>
      </c>
      <c r="E46" s="9"/>
      <c r="F46" s="59">
        <v>1</v>
      </c>
      <c r="G46" s="127">
        <v>210000</v>
      </c>
      <c r="H46" s="123">
        <v>1</v>
      </c>
      <c r="I46" s="123"/>
      <c r="J46" s="122" t="s">
        <v>229</v>
      </c>
      <c r="K46" s="59" t="s">
        <v>101</v>
      </c>
      <c r="L46" s="9"/>
      <c r="M46" s="9"/>
      <c r="N46" s="10"/>
      <c r="O46" s="2"/>
      <c r="P46" s="2"/>
      <c r="S46" s="2"/>
      <c r="T46" s="2"/>
    </row>
    <row r="47" spans="1:20" s="7" customFormat="1" ht="25.5" x14ac:dyDescent="0.25">
      <c r="A47" s="119" t="s">
        <v>232</v>
      </c>
      <c r="B47" s="9"/>
      <c r="C47" s="65" t="s">
        <v>141</v>
      </c>
      <c r="D47" s="9" t="s">
        <v>35</v>
      </c>
      <c r="E47" s="9"/>
      <c r="F47" s="59">
        <v>1</v>
      </c>
      <c r="G47" s="127">
        <v>540000</v>
      </c>
      <c r="H47" s="123">
        <v>1</v>
      </c>
      <c r="I47" s="123"/>
      <c r="J47" s="122" t="s">
        <v>229</v>
      </c>
      <c r="K47" s="59" t="s">
        <v>101</v>
      </c>
      <c r="L47" s="9"/>
      <c r="M47" s="9"/>
      <c r="N47" s="10"/>
      <c r="O47" s="2"/>
      <c r="P47" s="2"/>
      <c r="S47" s="2"/>
      <c r="T47" s="2"/>
    </row>
    <row r="48" spans="1:20" s="7" customFormat="1" ht="25.5" x14ac:dyDescent="0.25">
      <c r="A48" s="119" t="s">
        <v>232</v>
      </c>
      <c r="B48" s="9"/>
      <c r="C48" s="65" t="s">
        <v>142</v>
      </c>
      <c r="D48" s="9" t="s">
        <v>104</v>
      </c>
      <c r="E48" s="9"/>
      <c r="F48" s="59">
        <v>1</v>
      </c>
      <c r="G48" s="127">
        <v>50000</v>
      </c>
      <c r="H48" s="123">
        <v>1</v>
      </c>
      <c r="I48" s="123"/>
      <c r="J48" s="122" t="s">
        <v>229</v>
      </c>
      <c r="K48" s="59" t="s">
        <v>101</v>
      </c>
      <c r="L48" s="9"/>
      <c r="M48" s="9"/>
      <c r="N48" s="10"/>
      <c r="O48" s="2"/>
      <c r="P48" s="2"/>
      <c r="S48" s="2"/>
      <c r="T48" s="2"/>
    </row>
    <row r="49" spans="1:20" s="7" customFormat="1" ht="25.5" x14ac:dyDescent="0.25">
      <c r="A49" s="119" t="s">
        <v>232</v>
      </c>
      <c r="B49" s="9"/>
      <c r="C49" s="65" t="s">
        <v>143</v>
      </c>
      <c r="D49" s="9" t="s">
        <v>104</v>
      </c>
      <c r="E49" s="9"/>
      <c r="F49" s="59">
        <v>1</v>
      </c>
      <c r="G49" s="127">
        <v>20000</v>
      </c>
      <c r="H49" s="123">
        <v>1</v>
      </c>
      <c r="I49" s="123"/>
      <c r="J49" s="122" t="s">
        <v>229</v>
      </c>
      <c r="K49" s="59" t="s">
        <v>101</v>
      </c>
      <c r="L49" s="9"/>
      <c r="M49" s="9"/>
      <c r="N49" s="10"/>
      <c r="O49" s="2"/>
      <c r="P49" s="2"/>
      <c r="S49" s="2"/>
      <c r="T49" s="2"/>
    </row>
    <row r="50" spans="1:20" s="71" customFormat="1" ht="25.5" x14ac:dyDescent="0.25">
      <c r="A50" s="119" t="s">
        <v>232</v>
      </c>
      <c r="B50" s="122"/>
      <c r="C50" s="125" t="s">
        <v>144</v>
      </c>
      <c r="D50" s="122" t="s">
        <v>104</v>
      </c>
      <c r="E50" s="122"/>
      <c r="F50" s="59">
        <v>1</v>
      </c>
      <c r="G50" s="127">
        <v>9000</v>
      </c>
      <c r="H50" s="123">
        <v>1</v>
      </c>
      <c r="I50" s="123"/>
      <c r="J50" s="122" t="s">
        <v>229</v>
      </c>
      <c r="K50" s="59" t="s">
        <v>101</v>
      </c>
      <c r="L50" s="70"/>
      <c r="M50" s="70"/>
      <c r="N50" s="69"/>
      <c r="O50" s="62"/>
      <c r="P50" s="62"/>
      <c r="S50" s="62"/>
      <c r="T50" s="62"/>
    </row>
    <row r="51" spans="1:20" s="71" customFormat="1" ht="25.5" x14ac:dyDescent="0.25">
      <c r="A51" s="119" t="s">
        <v>232</v>
      </c>
      <c r="B51" s="122"/>
      <c r="C51" s="125" t="s">
        <v>145</v>
      </c>
      <c r="D51" s="122" t="s">
        <v>32</v>
      </c>
      <c r="E51" s="122"/>
      <c r="F51" s="59">
        <v>1</v>
      </c>
      <c r="G51" s="127">
        <v>200000</v>
      </c>
      <c r="H51" s="123">
        <v>1</v>
      </c>
      <c r="I51" s="123"/>
      <c r="J51" s="122" t="s">
        <v>229</v>
      </c>
      <c r="K51" s="59" t="s">
        <v>101</v>
      </c>
      <c r="L51" s="70"/>
      <c r="M51" s="70"/>
      <c r="N51" s="69"/>
      <c r="O51" s="62"/>
      <c r="P51" s="62"/>
      <c r="S51" s="62"/>
      <c r="T51" s="62"/>
    </row>
    <row r="52" spans="1:20" s="7" customFormat="1" ht="25.5" x14ac:dyDescent="0.25">
      <c r="A52" s="119" t="s">
        <v>232</v>
      </c>
      <c r="B52" s="9"/>
      <c r="C52" s="65" t="s">
        <v>146</v>
      </c>
      <c r="D52" s="9" t="s">
        <v>104</v>
      </c>
      <c r="E52" s="9"/>
      <c r="F52" s="59">
        <v>1</v>
      </c>
      <c r="G52" s="127">
        <v>40000</v>
      </c>
      <c r="H52" s="123">
        <v>1</v>
      </c>
      <c r="I52" s="123"/>
      <c r="J52" s="122" t="s">
        <v>229</v>
      </c>
      <c r="K52" s="59" t="s">
        <v>101</v>
      </c>
      <c r="L52" s="9"/>
      <c r="M52" s="9"/>
      <c r="N52" s="10"/>
      <c r="O52" s="2"/>
      <c r="P52" s="2"/>
      <c r="S52" s="2"/>
      <c r="T52" s="2"/>
    </row>
    <row r="53" spans="1:20" s="7" customFormat="1" ht="25.5" x14ac:dyDescent="0.25">
      <c r="A53" s="119" t="s">
        <v>232</v>
      </c>
      <c r="B53" s="9"/>
      <c r="C53" s="65" t="s">
        <v>147</v>
      </c>
      <c r="D53" s="9" t="s">
        <v>104</v>
      </c>
      <c r="E53" s="9"/>
      <c r="F53" s="59">
        <v>1</v>
      </c>
      <c r="G53" s="127">
        <v>90000</v>
      </c>
      <c r="H53" s="123">
        <v>1</v>
      </c>
      <c r="I53" s="123"/>
      <c r="J53" s="122" t="s">
        <v>229</v>
      </c>
      <c r="K53" s="59" t="s">
        <v>101</v>
      </c>
      <c r="L53" s="9"/>
      <c r="M53" s="9"/>
      <c r="N53" s="10"/>
      <c r="O53" s="2"/>
      <c r="P53" s="2"/>
      <c r="S53" s="2"/>
      <c r="T53" s="2"/>
    </row>
    <row r="54" spans="1:20" s="7" customFormat="1" ht="25.5" x14ac:dyDescent="0.25">
      <c r="A54" s="119" t="s">
        <v>232</v>
      </c>
      <c r="B54" s="9"/>
      <c r="C54" s="65" t="s">
        <v>148</v>
      </c>
      <c r="D54" s="9" t="s">
        <v>104</v>
      </c>
      <c r="E54" s="9"/>
      <c r="F54" s="59">
        <v>1</v>
      </c>
      <c r="G54" s="127">
        <v>45000</v>
      </c>
      <c r="H54" s="123">
        <v>1</v>
      </c>
      <c r="I54" s="123"/>
      <c r="J54" s="122" t="s">
        <v>229</v>
      </c>
      <c r="K54" s="59" t="s">
        <v>101</v>
      </c>
      <c r="L54" s="9"/>
      <c r="M54" s="9"/>
      <c r="N54" s="10"/>
      <c r="O54" s="2"/>
      <c r="P54" s="2"/>
      <c r="S54" s="2"/>
      <c r="T54" s="2"/>
    </row>
    <row r="55" spans="1:20" s="7" customFormat="1" ht="25.5" x14ac:dyDescent="0.25">
      <c r="A55" s="119" t="s">
        <v>232</v>
      </c>
      <c r="B55" s="9"/>
      <c r="C55" s="65" t="s">
        <v>149</v>
      </c>
      <c r="D55" s="9" t="s">
        <v>35</v>
      </c>
      <c r="E55" s="9"/>
      <c r="F55" s="59">
        <v>1</v>
      </c>
      <c r="G55" s="127">
        <v>800000</v>
      </c>
      <c r="H55" s="123">
        <v>1</v>
      </c>
      <c r="I55" s="123"/>
      <c r="J55" s="122" t="s">
        <v>229</v>
      </c>
      <c r="K55" s="59" t="s">
        <v>101</v>
      </c>
      <c r="L55" s="9"/>
      <c r="M55" s="9"/>
      <c r="N55" s="10"/>
      <c r="O55" s="2"/>
      <c r="P55" s="2"/>
      <c r="S55" s="2"/>
      <c r="T55" s="2"/>
    </row>
    <row r="56" spans="1:20" s="7" customFormat="1" ht="25.5" x14ac:dyDescent="0.25">
      <c r="A56" s="119" t="s">
        <v>232</v>
      </c>
      <c r="B56" s="9"/>
      <c r="C56" s="65" t="s">
        <v>150</v>
      </c>
      <c r="D56" s="9" t="s">
        <v>104</v>
      </c>
      <c r="E56" s="9"/>
      <c r="F56" s="59">
        <v>1</v>
      </c>
      <c r="G56" s="127">
        <v>30000</v>
      </c>
      <c r="H56" s="123">
        <v>1</v>
      </c>
      <c r="I56" s="123"/>
      <c r="J56" s="122" t="s">
        <v>229</v>
      </c>
      <c r="K56" s="59" t="s">
        <v>101</v>
      </c>
      <c r="L56" s="9"/>
      <c r="M56" s="9"/>
      <c r="N56" s="10"/>
      <c r="O56" s="2"/>
      <c r="P56" s="2"/>
      <c r="S56" s="2"/>
      <c r="T56" s="2"/>
    </row>
    <row r="57" spans="1:20" s="7" customFormat="1" ht="25.5" x14ac:dyDescent="0.25">
      <c r="A57" s="119" t="s">
        <v>232</v>
      </c>
      <c r="B57" s="9"/>
      <c r="C57" s="65" t="s">
        <v>151</v>
      </c>
      <c r="D57" s="9" t="s">
        <v>35</v>
      </c>
      <c r="E57" s="9"/>
      <c r="F57" s="59">
        <v>1</v>
      </c>
      <c r="G57" s="127">
        <v>300000</v>
      </c>
      <c r="H57" s="123">
        <v>1</v>
      </c>
      <c r="I57" s="123"/>
      <c r="J57" s="122" t="s">
        <v>229</v>
      </c>
      <c r="K57" s="59" t="s">
        <v>101</v>
      </c>
      <c r="L57" s="9"/>
      <c r="M57" s="9"/>
      <c r="N57" s="10"/>
      <c r="O57" s="2"/>
      <c r="P57" s="2"/>
      <c r="S57" s="2"/>
      <c r="T57" s="2"/>
    </row>
    <row r="58" spans="1:20" s="7" customFormat="1" ht="37.5" customHeight="1" x14ac:dyDescent="0.25">
      <c r="A58" s="119" t="s">
        <v>232</v>
      </c>
      <c r="B58" s="9"/>
      <c r="C58" s="65" t="s">
        <v>152</v>
      </c>
      <c r="D58" s="9" t="s">
        <v>104</v>
      </c>
      <c r="E58" s="9"/>
      <c r="F58" s="59">
        <v>1</v>
      </c>
      <c r="G58" s="127">
        <v>20500</v>
      </c>
      <c r="H58" s="123">
        <v>1</v>
      </c>
      <c r="I58" s="123"/>
      <c r="J58" s="122" t="s">
        <v>229</v>
      </c>
      <c r="K58" s="59" t="s">
        <v>101</v>
      </c>
      <c r="L58" s="9"/>
      <c r="M58" s="9"/>
      <c r="N58" s="10"/>
      <c r="O58" s="2"/>
      <c r="P58" s="2"/>
      <c r="S58" s="2"/>
      <c r="T58" s="2"/>
    </row>
    <row r="59" spans="1:20" s="7" customFormat="1" ht="53.25" customHeight="1" x14ac:dyDescent="0.25">
      <c r="A59" s="119" t="s">
        <v>232</v>
      </c>
      <c r="B59" s="9"/>
      <c r="C59" s="65" t="s">
        <v>153</v>
      </c>
      <c r="D59" s="9" t="s">
        <v>104</v>
      </c>
      <c r="E59" s="9"/>
      <c r="F59" s="59">
        <v>1</v>
      </c>
      <c r="G59" s="127">
        <v>50000</v>
      </c>
      <c r="H59" s="123">
        <v>1</v>
      </c>
      <c r="I59" s="123"/>
      <c r="J59" s="122" t="s">
        <v>229</v>
      </c>
      <c r="K59" s="59" t="s">
        <v>101</v>
      </c>
      <c r="L59" s="9"/>
      <c r="M59" s="9"/>
      <c r="N59" s="10"/>
      <c r="O59" s="2"/>
      <c r="P59" s="2"/>
      <c r="S59" s="2"/>
      <c r="T59" s="2"/>
    </row>
    <row r="60" spans="1:20" s="7" customFormat="1" ht="31.5" x14ac:dyDescent="0.25">
      <c r="A60" s="119" t="s">
        <v>232</v>
      </c>
      <c r="B60" s="9"/>
      <c r="C60" s="65" t="s">
        <v>154</v>
      </c>
      <c r="D60" s="9" t="s">
        <v>35</v>
      </c>
      <c r="E60" s="9"/>
      <c r="F60" s="59">
        <v>1</v>
      </c>
      <c r="G60" s="127">
        <v>250000</v>
      </c>
      <c r="H60" s="123">
        <v>1</v>
      </c>
      <c r="I60" s="123"/>
      <c r="J60" s="122" t="s">
        <v>229</v>
      </c>
      <c r="K60" s="59" t="s">
        <v>101</v>
      </c>
      <c r="L60" s="9"/>
      <c r="M60" s="9"/>
      <c r="N60" s="10"/>
      <c r="O60" s="2"/>
      <c r="P60" s="2"/>
      <c r="S60" s="2"/>
      <c r="T60" s="2"/>
    </row>
    <row r="61" spans="1:20" s="7" customFormat="1" ht="25.5" x14ac:dyDescent="0.25">
      <c r="A61" s="119" t="s">
        <v>232</v>
      </c>
      <c r="B61" s="9"/>
      <c r="C61" s="65" t="s">
        <v>155</v>
      </c>
      <c r="D61" s="9" t="s">
        <v>32</v>
      </c>
      <c r="E61" s="9"/>
      <c r="F61" s="9"/>
      <c r="G61" s="127">
        <v>100000</v>
      </c>
      <c r="H61" s="123">
        <v>1</v>
      </c>
      <c r="I61" s="123"/>
      <c r="J61" s="122" t="s">
        <v>229</v>
      </c>
      <c r="K61" s="59" t="s">
        <v>101</v>
      </c>
      <c r="L61" s="9"/>
      <c r="M61" s="9"/>
      <c r="N61" s="10"/>
      <c r="O61" s="2"/>
      <c r="P61" s="2"/>
      <c r="S61" s="2"/>
      <c r="T61" s="2"/>
    </row>
    <row r="62" spans="1:20" s="7" customFormat="1" x14ac:dyDescent="0.25">
      <c r="A62" s="8"/>
      <c r="B62" s="9"/>
      <c r="C62" s="9"/>
      <c r="D62" s="9"/>
      <c r="E62" s="9"/>
      <c r="F62" s="9"/>
      <c r="G62" s="73"/>
      <c r="H62" s="45"/>
      <c r="I62" s="45"/>
      <c r="J62" s="9"/>
      <c r="K62" s="59"/>
      <c r="L62" s="9"/>
      <c r="M62" s="9"/>
      <c r="N62" s="10"/>
      <c r="O62" s="2"/>
      <c r="P62" s="2"/>
      <c r="S62" s="2"/>
      <c r="T62" s="2"/>
    </row>
    <row r="63" spans="1:20" ht="15.75" thickBot="1" x14ac:dyDescent="0.3">
      <c r="A63" s="106"/>
      <c r="B63" s="105"/>
      <c r="C63" s="105"/>
      <c r="D63" s="105"/>
      <c r="E63" s="105"/>
      <c r="F63" s="105"/>
      <c r="G63" s="104"/>
      <c r="H63" s="103"/>
      <c r="I63" s="103"/>
      <c r="J63" s="105"/>
      <c r="K63" s="102"/>
      <c r="L63" s="105"/>
      <c r="M63" s="105"/>
      <c r="N63" s="101"/>
      <c r="O63" s="2"/>
      <c r="P63" s="2"/>
      <c r="S63" s="2"/>
      <c r="T63" s="2"/>
    </row>
    <row r="64" spans="1:20" ht="15.75" thickBot="1" x14ac:dyDescent="0.3">
      <c r="A64" s="109"/>
      <c r="B64" s="108"/>
      <c r="C64" s="108"/>
      <c r="D64" s="108"/>
      <c r="E64" s="108"/>
      <c r="F64" s="108"/>
      <c r="G64" s="82">
        <f>SUM(G13:G63)</f>
        <v>12770579</v>
      </c>
      <c r="H64" s="90"/>
      <c r="I64" s="90"/>
      <c r="J64" s="108"/>
      <c r="K64" s="96"/>
      <c r="L64" s="108"/>
      <c r="M64" s="108"/>
      <c r="N64" s="83"/>
      <c r="O64" s="2"/>
      <c r="P64" s="2"/>
      <c r="S64" s="2"/>
      <c r="T64" s="2"/>
    </row>
    <row r="65" spans="1:20" ht="15.75" thickBot="1" x14ac:dyDescent="0.3"/>
    <row r="66" spans="1:20" ht="15.75" x14ac:dyDescent="0.25">
      <c r="A66" s="153" t="s">
        <v>13</v>
      </c>
      <c r="B66" s="154"/>
      <c r="C66" s="154"/>
      <c r="D66" s="154"/>
      <c r="E66" s="154"/>
      <c r="F66" s="154"/>
      <c r="G66" s="154"/>
      <c r="H66" s="154"/>
      <c r="I66" s="154"/>
      <c r="J66" s="154"/>
      <c r="K66" s="154"/>
      <c r="L66" s="154"/>
      <c r="M66" s="154"/>
      <c r="N66" s="155"/>
      <c r="O66" s="3"/>
      <c r="P66" s="3"/>
      <c r="S66" s="3"/>
      <c r="T66" s="3"/>
    </row>
    <row r="67" spans="1:20" ht="15" customHeight="1" x14ac:dyDescent="0.25">
      <c r="A67" s="156" t="s">
        <v>7</v>
      </c>
      <c r="B67" s="151" t="s">
        <v>8</v>
      </c>
      <c r="C67" s="151" t="s">
        <v>9</v>
      </c>
      <c r="D67" s="151" t="s">
        <v>12</v>
      </c>
      <c r="E67" s="151" t="s">
        <v>3</v>
      </c>
      <c r="F67" s="151" t="s">
        <v>4</v>
      </c>
      <c r="G67" s="158" t="s">
        <v>97</v>
      </c>
      <c r="H67" s="158"/>
      <c r="I67" s="158"/>
      <c r="J67" s="151" t="s">
        <v>108</v>
      </c>
      <c r="K67" s="151" t="s">
        <v>102</v>
      </c>
      <c r="L67" s="151" t="s">
        <v>10</v>
      </c>
      <c r="M67" s="151"/>
      <c r="N67" s="152" t="s">
        <v>105</v>
      </c>
      <c r="O67" s="3"/>
      <c r="P67" s="3"/>
      <c r="S67" s="3"/>
      <c r="T67" s="3"/>
    </row>
    <row r="68" spans="1:20" ht="36.75" customHeight="1" x14ac:dyDescent="0.25">
      <c r="A68" s="156"/>
      <c r="B68" s="151"/>
      <c r="C68" s="151"/>
      <c r="D68" s="151"/>
      <c r="E68" s="151"/>
      <c r="F68" s="151"/>
      <c r="G68" s="52" t="s">
        <v>107</v>
      </c>
      <c r="H68" s="48" t="s">
        <v>95</v>
      </c>
      <c r="I68" s="48" t="s">
        <v>96</v>
      </c>
      <c r="J68" s="151"/>
      <c r="K68" s="151"/>
      <c r="L68" s="41" t="s">
        <v>5</v>
      </c>
      <c r="M68" s="41" t="s">
        <v>6</v>
      </c>
      <c r="N68" s="152"/>
      <c r="O68" s="3"/>
      <c r="P68" s="3"/>
      <c r="S68" s="3"/>
      <c r="T68" s="3"/>
    </row>
    <row r="69" spans="1:20" ht="25.5" x14ac:dyDescent="0.25">
      <c r="A69" s="119" t="s">
        <v>215</v>
      </c>
      <c r="B69" s="9"/>
      <c r="C69" s="125" t="s">
        <v>203</v>
      </c>
      <c r="D69" s="9" t="s">
        <v>104</v>
      </c>
      <c r="E69" s="61"/>
      <c r="F69" s="61">
        <v>1</v>
      </c>
      <c r="G69" s="100">
        <v>39900</v>
      </c>
      <c r="H69" s="120">
        <v>100</v>
      </c>
      <c r="I69" s="45"/>
      <c r="J69" s="122" t="s">
        <v>222</v>
      </c>
      <c r="K69" s="59"/>
      <c r="L69" s="9"/>
      <c r="M69" s="9"/>
      <c r="N69" s="10"/>
      <c r="O69" s="3"/>
      <c r="P69" s="3"/>
      <c r="S69" s="3"/>
      <c r="T69" s="3"/>
    </row>
    <row r="70" spans="1:20" s="78" customFormat="1" ht="31.5" x14ac:dyDescent="0.25">
      <c r="A70" s="119" t="s">
        <v>215</v>
      </c>
      <c r="B70" s="9"/>
      <c r="C70" s="125" t="s">
        <v>204</v>
      </c>
      <c r="D70" s="9" t="s">
        <v>104</v>
      </c>
      <c r="E70" s="61"/>
      <c r="F70" s="61">
        <v>1</v>
      </c>
      <c r="G70" s="100">
        <v>24750</v>
      </c>
      <c r="H70" s="120">
        <v>100</v>
      </c>
      <c r="I70" s="45"/>
      <c r="J70" s="122" t="s">
        <v>222</v>
      </c>
      <c r="K70" s="61"/>
      <c r="L70" s="9"/>
      <c r="M70" s="9"/>
      <c r="N70" s="10"/>
    </row>
    <row r="71" spans="1:20" s="124" customFormat="1" ht="25.5" x14ac:dyDescent="0.25">
      <c r="A71" s="118" t="s">
        <v>215</v>
      </c>
      <c r="B71" s="122"/>
      <c r="C71" s="125" t="s">
        <v>205</v>
      </c>
      <c r="D71" s="122" t="s">
        <v>104</v>
      </c>
      <c r="E71" s="117"/>
      <c r="F71" s="117">
        <v>1</v>
      </c>
      <c r="G71" s="100">
        <v>6000</v>
      </c>
      <c r="H71" s="120">
        <v>100</v>
      </c>
      <c r="I71" s="123"/>
      <c r="J71" s="122" t="s">
        <v>222</v>
      </c>
      <c r="K71" s="117"/>
      <c r="L71" s="122"/>
      <c r="M71" s="122"/>
      <c r="N71" s="116"/>
    </row>
    <row r="72" spans="1:20" s="78" customFormat="1" ht="25.5" x14ac:dyDescent="0.25">
      <c r="A72" s="119" t="s">
        <v>215</v>
      </c>
      <c r="B72" s="9"/>
      <c r="C72" s="125" t="s">
        <v>203</v>
      </c>
      <c r="D72" s="9" t="s">
        <v>104</v>
      </c>
      <c r="E72" s="61"/>
      <c r="F72" s="61">
        <v>1</v>
      </c>
      <c r="G72" s="100">
        <v>39900</v>
      </c>
      <c r="H72" s="120">
        <v>100</v>
      </c>
      <c r="I72" s="45"/>
      <c r="J72" s="122" t="s">
        <v>222</v>
      </c>
      <c r="K72" s="61"/>
      <c r="L72" s="9"/>
      <c r="M72" s="9"/>
      <c r="N72" s="10"/>
    </row>
    <row r="73" spans="1:20" s="78" customFormat="1" ht="31.5" x14ac:dyDescent="0.25">
      <c r="A73" s="119" t="s">
        <v>215</v>
      </c>
      <c r="B73" s="9"/>
      <c r="C73" s="125" t="s">
        <v>204</v>
      </c>
      <c r="D73" s="9" t="s">
        <v>104</v>
      </c>
      <c r="E73" s="61"/>
      <c r="F73" s="61">
        <v>1</v>
      </c>
      <c r="G73" s="100">
        <v>24750</v>
      </c>
      <c r="H73" s="120">
        <v>100</v>
      </c>
      <c r="I73" s="45"/>
      <c r="J73" s="122" t="s">
        <v>222</v>
      </c>
      <c r="K73" s="61"/>
      <c r="L73" s="9"/>
      <c r="M73" s="9"/>
      <c r="N73" s="10"/>
    </row>
    <row r="74" spans="1:20" s="124" customFormat="1" ht="25.5" x14ac:dyDescent="0.25">
      <c r="A74" s="118" t="s">
        <v>215</v>
      </c>
      <c r="B74" s="122"/>
      <c r="C74" s="125" t="s">
        <v>205</v>
      </c>
      <c r="D74" s="122" t="s">
        <v>104</v>
      </c>
      <c r="E74" s="117"/>
      <c r="F74" s="117">
        <v>1</v>
      </c>
      <c r="G74" s="100">
        <v>6000</v>
      </c>
      <c r="H74" s="120">
        <v>100</v>
      </c>
      <c r="I74" s="123"/>
      <c r="J74" s="122" t="s">
        <v>222</v>
      </c>
      <c r="K74" s="117"/>
      <c r="L74" s="122"/>
      <c r="M74" s="122"/>
      <c r="N74" s="116"/>
    </row>
    <row r="75" spans="1:20" s="78" customFormat="1" ht="63" x14ac:dyDescent="0.25">
      <c r="A75" s="119" t="s">
        <v>215</v>
      </c>
      <c r="B75" s="9"/>
      <c r="C75" s="125" t="s">
        <v>206</v>
      </c>
      <c r="D75" s="9" t="s">
        <v>104</v>
      </c>
      <c r="E75" s="61"/>
      <c r="F75" s="61">
        <v>1</v>
      </c>
      <c r="G75" s="100">
        <v>50000</v>
      </c>
      <c r="H75" s="120">
        <v>100</v>
      </c>
      <c r="I75" s="45"/>
      <c r="J75" s="122" t="s">
        <v>222</v>
      </c>
      <c r="K75" s="61"/>
      <c r="L75" s="9"/>
      <c r="M75" s="9"/>
      <c r="N75" s="10"/>
    </row>
    <row r="76" spans="1:20" s="78" customFormat="1" ht="78.75" x14ac:dyDescent="0.25">
      <c r="A76" s="119" t="s">
        <v>215</v>
      </c>
      <c r="B76" s="9"/>
      <c r="C76" s="125" t="s">
        <v>207</v>
      </c>
      <c r="D76" s="9" t="s">
        <v>104</v>
      </c>
      <c r="E76" s="61"/>
      <c r="F76" s="61">
        <v>1</v>
      </c>
      <c r="G76" s="100">
        <v>50000</v>
      </c>
      <c r="H76" s="120">
        <v>100</v>
      </c>
      <c r="I76" s="45"/>
      <c r="J76" s="122" t="s">
        <v>222</v>
      </c>
      <c r="K76" s="61"/>
      <c r="L76" s="9"/>
      <c r="M76" s="9"/>
      <c r="N76" s="10"/>
    </row>
    <row r="77" spans="1:20" s="78" customFormat="1" ht="78.75" x14ac:dyDescent="0.25">
      <c r="A77" s="119" t="s">
        <v>215</v>
      </c>
      <c r="B77" s="9"/>
      <c r="C77" s="125" t="s">
        <v>208</v>
      </c>
      <c r="D77" s="9" t="s">
        <v>104</v>
      </c>
      <c r="E77" s="61"/>
      <c r="F77" s="61">
        <v>1</v>
      </c>
      <c r="G77" s="100">
        <v>33000</v>
      </c>
      <c r="H77" s="120">
        <v>100</v>
      </c>
      <c r="I77" s="45"/>
      <c r="J77" s="122" t="s">
        <v>222</v>
      </c>
      <c r="K77" s="61"/>
      <c r="L77" s="9"/>
      <c r="M77" s="9"/>
      <c r="N77" s="10"/>
    </row>
    <row r="78" spans="1:20" s="78" customFormat="1" ht="78.75" x14ac:dyDescent="0.25">
      <c r="A78" s="119" t="s">
        <v>215</v>
      </c>
      <c r="B78" s="9"/>
      <c r="C78" s="125" t="s">
        <v>209</v>
      </c>
      <c r="D78" s="9" t="s">
        <v>104</v>
      </c>
      <c r="E78" s="61"/>
      <c r="F78" s="61">
        <v>1</v>
      </c>
      <c r="G78" s="100">
        <v>82500</v>
      </c>
      <c r="H78" s="120">
        <v>100</v>
      </c>
      <c r="I78" s="45"/>
      <c r="J78" s="122" t="s">
        <v>222</v>
      </c>
      <c r="K78" s="61"/>
      <c r="L78" s="9"/>
      <c r="M78" s="9"/>
      <c r="N78" s="10"/>
    </row>
    <row r="79" spans="1:20" s="78" customFormat="1" ht="31.5" x14ac:dyDescent="0.25">
      <c r="A79" s="119" t="s">
        <v>215</v>
      </c>
      <c r="B79" s="9"/>
      <c r="C79" s="125" t="s">
        <v>210</v>
      </c>
      <c r="D79" s="9" t="s">
        <v>104</v>
      </c>
      <c r="E79" s="61"/>
      <c r="F79" s="61">
        <v>1</v>
      </c>
      <c r="G79" s="100">
        <v>24750</v>
      </c>
      <c r="H79" s="120">
        <v>100</v>
      </c>
      <c r="I79" s="45"/>
      <c r="J79" s="122" t="s">
        <v>222</v>
      </c>
      <c r="K79" s="61"/>
      <c r="L79" s="9"/>
      <c r="M79" s="9"/>
      <c r="N79" s="10"/>
    </row>
    <row r="80" spans="1:20" s="78" customFormat="1" ht="25.5" x14ac:dyDescent="0.25">
      <c r="A80" s="119" t="s">
        <v>215</v>
      </c>
      <c r="B80" s="9"/>
      <c r="C80" s="125" t="s">
        <v>205</v>
      </c>
      <c r="D80" s="9" t="s">
        <v>104</v>
      </c>
      <c r="E80" s="61"/>
      <c r="F80" s="61">
        <v>1</v>
      </c>
      <c r="G80" s="100">
        <v>51000</v>
      </c>
      <c r="H80" s="120">
        <v>100</v>
      </c>
      <c r="I80" s="45"/>
      <c r="J80" s="122" t="s">
        <v>222</v>
      </c>
      <c r="K80" s="61"/>
      <c r="L80" s="9"/>
      <c r="M80" s="9"/>
      <c r="N80" s="10"/>
    </row>
    <row r="81" spans="1:20" s="78" customFormat="1" ht="78.75" x14ac:dyDescent="0.25">
      <c r="A81" s="119" t="s">
        <v>215</v>
      </c>
      <c r="B81" s="9"/>
      <c r="C81" s="125" t="s">
        <v>211</v>
      </c>
      <c r="D81" s="9" t="s">
        <v>104</v>
      </c>
      <c r="E81" s="61"/>
      <c r="F81" s="61">
        <v>1</v>
      </c>
      <c r="G81" s="100">
        <v>35910</v>
      </c>
      <c r="H81" s="120">
        <v>100</v>
      </c>
      <c r="I81" s="45"/>
      <c r="J81" s="122" t="s">
        <v>222</v>
      </c>
      <c r="K81" s="61"/>
      <c r="L81" s="9"/>
      <c r="M81" s="9"/>
      <c r="N81" s="10"/>
    </row>
    <row r="82" spans="1:20" s="78" customFormat="1" ht="25.5" x14ac:dyDescent="0.25">
      <c r="A82" s="119" t="s">
        <v>215</v>
      </c>
      <c r="B82" s="9"/>
      <c r="C82" s="125" t="s">
        <v>203</v>
      </c>
      <c r="D82" s="9" t="s">
        <v>104</v>
      </c>
      <c r="E82" s="61"/>
      <c r="F82" s="61">
        <v>1</v>
      </c>
      <c r="G82" s="100">
        <v>39900</v>
      </c>
      <c r="H82" s="120">
        <v>100</v>
      </c>
      <c r="I82" s="45"/>
      <c r="J82" s="122" t="s">
        <v>222</v>
      </c>
      <c r="K82" s="61"/>
      <c r="L82" s="9"/>
      <c r="M82" s="9"/>
      <c r="N82" s="10"/>
    </row>
    <row r="83" spans="1:20" s="78" customFormat="1" ht="31.5" x14ac:dyDescent="0.25">
      <c r="A83" s="119" t="s">
        <v>215</v>
      </c>
      <c r="B83" s="9"/>
      <c r="C83" s="125" t="s">
        <v>213</v>
      </c>
      <c r="D83" s="9" t="s">
        <v>104</v>
      </c>
      <c r="E83" s="9"/>
      <c r="F83" s="9"/>
      <c r="G83" s="100">
        <v>66000</v>
      </c>
      <c r="H83" s="45"/>
      <c r="I83" s="45"/>
      <c r="J83" s="122" t="s">
        <v>229</v>
      </c>
      <c r="K83" s="61"/>
      <c r="L83" s="9"/>
      <c r="M83" s="9"/>
      <c r="N83" s="10"/>
    </row>
    <row r="84" spans="1:20" s="78" customFormat="1" ht="15.75" x14ac:dyDescent="0.25">
      <c r="A84" s="119"/>
      <c r="B84" s="9"/>
      <c r="C84" s="125"/>
      <c r="D84" s="9"/>
      <c r="E84" s="9"/>
      <c r="F84" s="9"/>
      <c r="G84" s="127"/>
      <c r="H84" s="45"/>
      <c r="I84" s="45"/>
      <c r="J84" s="122"/>
      <c r="K84" s="61"/>
      <c r="L84" s="9"/>
      <c r="M84" s="9"/>
      <c r="N84" s="10"/>
    </row>
    <row r="85" spans="1:20" s="78" customFormat="1" x14ac:dyDescent="0.25">
      <c r="A85" s="8"/>
      <c r="B85" s="9"/>
      <c r="C85" s="9"/>
      <c r="D85" s="9"/>
      <c r="E85" s="9"/>
      <c r="F85" s="9"/>
      <c r="G85" s="42"/>
      <c r="H85" s="45"/>
      <c r="I85" s="45"/>
      <c r="J85" s="9"/>
      <c r="K85" s="61"/>
      <c r="L85" s="9"/>
      <c r="M85" s="9"/>
      <c r="N85" s="10"/>
    </row>
    <row r="86" spans="1:20" ht="15.75" thickBot="1" x14ac:dyDescent="0.3">
      <c r="A86" s="11"/>
      <c r="B86" s="12"/>
      <c r="C86" s="12"/>
      <c r="D86" s="12"/>
      <c r="E86" s="12"/>
      <c r="F86" s="12"/>
      <c r="G86" s="63">
        <f>SUM(G69:G85)</f>
        <v>574360</v>
      </c>
      <c r="H86" s="46"/>
      <c r="I86" s="46"/>
      <c r="J86" s="12"/>
      <c r="K86" s="60"/>
      <c r="L86" s="12"/>
      <c r="M86" s="12"/>
      <c r="N86" s="13"/>
      <c r="O86" s="3"/>
      <c r="P86" s="3"/>
      <c r="S86" s="3"/>
      <c r="T86" s="3"/>
    </row>
    <row r="87" spans="1:20" ht="15.75" thickBot="1" x14ac:dyDescent="0.3"/>
    <row r="88" spans="1:20" ht="15.75" customHeight="1" x14ac:dyDescent="0.25">
      <c r="A88" s="153" t="s">
        <v>14</v>
      </c>
      <c r="B88" s="154"/>
      <c r="C88" s="154"/>
      <c r="D88" s="154"/>
      <c r="E88" s="154"/>
      <c r="F88" s="154"/>
      <c r="G88" s="154"/>
      <c r="H88" s="154"/>
      <c r="I88" s="154"/>
      <c r="J88" s="154"/>
      <c r="K88" s="154"/>
      <c r="L88" s="154"/>
      <c r="M88" s="154"/>
      <c r="N88" s="155"/>
      <c r="O88" s="4"/>
      <c r="P88" s="4"/>
    </row>
    <row r="89" spans="1:20" ht="15" customHeight="1" x14ac:dyDescent="0.25">
      <c r="A89" s="156" t="s">
        <v>7</v>
      </c>
      <c r="B89" s="151" t="s">
        <v>8</v>
      </c>
      <c r="C89" s="151" t="s">
        <v>9</v>
      </c>
      <c r="D89" s="151" t="s">
        <v>12</v>
      </c>
      <c r="E89" s="164"/>
      <c r="F89" s="164"/>
      <c r="G89" s="158" t="s">
        <v>97</v>
      </c>
      <c r="H89" s="158"/>
      <c r="I89" s="158"/>
      <c r="J89" s="151" t="s">
        <v>108</v>
      </c>
      <c r="K89" s="151" t="s">
        <v>102</v>
      </c>
      <c r="L89" s="151" t="s">
        <v>10</v>
      </c>
      <c r="M89" s="151"/>
      <c r="N89" s="152" t="s">
        <v>105</v>
      </c>
      <c r="O89" s="4"/>
      <c r="P89" s="4"/>
    </row>
    <row r="90" spans="1:20" ht="38.25" x14ac:dyDescent="0.25">
      <c r="A90" s="156"/>
      <c r="B90" s="151"/>
      <c r="C90" s="151"/>
      <c r="D90" s="151"/>
      <c r="E90" s="151" t="s">
        <v>4</v>
      </c>
      <c r="F90" s="151"/>
      <c r="G90" s="53" t="s">
        <v>107</v>
      </c>
      <c r="H90" s="52" t="s">
        <v>95</v>
      </c>
      <c r="I90" s="48" t="s">
        <v>96</v>
      </c>
      <c r="J90" s="151"/>
      <c r="K90" s="151"/>
      <c r="L90" s="41" t="s">
        <v>15</v>
      </c>
      <c r="M90" s="41" t="s">
        <v>6</v>
      </c>
      <c r="N90" s="152"/>
      <c r="O90" s="4"/>
      <c r="P90" s="4"/>
    </row>
    <row r="91" spans="1:20" ht="25.5" x14ac:dyDescent="0.25">
      <c r="A91" s="119" t="s">
        <v>215</v>
      </c>
      <c r="B91" s="9"/>
      <c r="C91" s="75" t="s">
        <v>156</v>
      </c>
      <c r="D91" s="77" t="s">
        <v>42</v>
      </c>
      <c r="E91" s="59">
        <v>1</v>
      </c>
      <c r="F91" s="9"/>
      <c r="G91" s="127">
        <v>1500000</v>
      </c>
      <c r="H91" s="120">
        <v>100</v>
      </c>
      <c r="I91" s="123"/>
      <c r="J91" s="122" t="s">
        <v>222</v>
      </c>
      <c r="K91" s="59" t="s">
        <v>101</v>
      </c>
      <c r="L91" s="89">
        <v>2017</v>
      </c>
      <c r="M91" s="89">
        <v>2021</v>
      </c>
      <c r="N91" s="10"/>
      <c r="O91" s="4"/>
      <c r="P91" s="4"/>
    </row>
    <row r="92" spans="1:20" s="72" customFormat="1" ht="31.5" x14ac:dyDescent="0.25">
      <c r="A92" s="119" t="s">
        <v>215</v>
      </c>
      <c r="B92" s="9"/>
      <c r="C92" s="75" t="s">
        <v>157</v>
      </c>
      <c r="D92" s="77" t="s">
        <v>42</v>
      </c>
      <c r="E92" s="59">
        <v>1</v>
      </c>
      <c r="F92" s="9"/>
      <c r="G92" s="127">
        <v>488505.59999999998</v>
      </c>
      <c r="H92" s="120">
        <v>100</v>
      </c>
      <c r="I92" s="123"/>
      <c r="J92" s="122" t="s">
        <v>222</v>
      </c>
      <c r="K92" s="59" t="s">
        <v>101</v>
      </c>
      <c r="L92" s="89">
        <v>2017</v>
      </c>
      <c r="M92" s="89">
        <v>2021</v>
      </c>
      <c r="N92" s="10"/>
    </row>
    <row r="93" spans="1:20" s="72" customFormat="1" ht="31.5" x14ac:dyDescent="0.25">
      <c r="A93" s="119" t="s">
        <v>215</v>
      </c>
      <c r="B93" s="9"/>
      <c r="C93" s="75" t="s">
        <v>158</v>
      </c>
      <c r="D93" s="77" t="s">
        <v>42</v>
      </c>
      <c r="E93" s="59">
        <v>1</v>
      </c>
      <c r="F93" s="9"/>
      <c r="G93" s="127">
        <v>325670.39999999997</v>
      </c>
      <c r="H93" s="120">
        <v>100</v>
      </c>
      <c r="I93" s="123"/>
      <c r="J93" s="122" t="s">
        <v>222</v>
      </c>
      <c r="K93" s="59" t="s">
        <v>101</v>
      </c>
      <c r="L93" s="89">
        <v>2017</v>
      </c>
      <c r="M93" s="89">
        <v>2021</v>
      </c>
      <c r="N93" s="10"/>
    </row>
    <row r="94" spans="1:20" s="72" customFormat="1" ht="31.5" x14ac:dyDescent="0.25">
      <c r="A94" s="119" t="s">
        <v>215</v>
      </c>
      <c r="B94" s="9"/>
      <c r="C94" s="75" t="s">
        <v>159</v>
      </c>
      <c r="D94" s="77" t="s">
        <v>42</v>
      </c>
      <c r="E94" s="59">
        <v>1</v>
      </c>
      <c r="F94" s="9"/>
      <c r="G94" s="127">
        <v>4000000</v>
      </c>
      <c r="H94" s="120">
        <v>100</v>
      </c>
      <c r="I94" s="123"/>
      <c r="J94" s="122" t="s">
        <v>222</v>
      </c>
      <c r="K94" s="59" t="s">
        <v>101</v>
      </c>
      <c r="L94" s="89">
        <v>2017</v>
      </c>
      <c r="M94" s="89">
        <v>2021</v>
      </c>
      <c r="N94" s="10"/>
    </row>
    <row r="95" spans="1:20" s="72" customFormat="1" ht="31.5" customHeight="1" x14ac:dyDescent="0.25">
      <c r="A95" s="119" t="s">
        <v>215</v>
      </c>
      <c r="B95" s="9"/>
      <c r="C95" s="75" t="s">
        <v>160</v>
      </c>
      <c r="D95" s="77" t="s">
        <v>42</v>
      </c>
      <c r="E95" s="59">
        <v>1</v>
      </c>
      <c r="F95" s="9"/>
      <c r="G95" s="127">
        <v>300000</v>
      </c>
      <c r="H95" s="120">
        <v>100</v>
      </c>
      <c r="I95" s="123"/>
      <c r="J95" s="122" t="s">
        <v>222</v>
      </c>
      <c r="K95" s="59" t="s">
        <v>101</v>
      </c>
      <c r="L95" s="89">
        <v>2017</v>
      </c>
      <c r="M95" s="89">
        <v>2021</v>
      </c>
      <c r="N95" s="10"/>
    </row>
    <row r="96" spans="1:20" s="72" customFormat="1" ht="31.5" x14ac:dyDescent="0.25">
      <c r="A96" s="119" t="s">
        <v>215</v>
      </c>
      <c r="B96" s="9"/>
      <c r="C96" s="75" t="s">
        <v>161</v>
      </c>
      <c r="D96" s="77" t="s">
        <v>39</v>
      </c>
      <c r="E96" s="59">
        <v>1</v>
      </c>
      <c r="F96" s="9"/>
      <c r="G96" s="127">
        <v>183189.59999999998</v>
      </c>
      <c r="H96" s="120">
        <v>100</v>
      </c>
      <c r="I96" s="123"/>
      <c r="J96" s="122" t="s">
        <v>222</v>
      </c>
      <c r="K96" s="59" t="s">
        <v>101</v>
      </c>
      <c r="L96" s="89">
        <v>2017</v>
      </c>
      <c r="M96" s="89">
        <v>2021</v>
      </c>
      <c r="N96" s="10"/>
    </row>
    <row r="97" spans="1:26" s="72" customFormat="1" ht="47.25" x14ac:dyDescent="0.25">
      <c r="A97" s="119" t="s">
        <v>215</v>
      </c>
      <c r="B97" s="9"/>
      <c r="C97" s="75" t="s">
        <v>162</v>
      </c>
      <c r="D97" s="77" t="s">
        <v>42</v>
      </c>
      <c r="E97" s="59">
        <v>1</v>
      </c>
      <c r="F97" s="9"/>
      <c r="G97" s="127">
        <v>610631.99999999988</v>
      </c>
      <c r="H97" s="120">
        <v>100</v>
      </c>
      <c r="I97" s="123"/>
      <c r="J97" s="122" t="s">
        <v>228</v>
      </c>
      <c r="K97" s="59" t="s">
        <v>101</v>
      </c>
      <c r="L97" s="89">
        <v>2017</v>
      </c>
      <c r="M97" s="89">
        <v>2021</v>
      </c>
      <c r="N97" s="10"/>
    </row>
    <row r="98" spans="1:26" s="72" customFormat="1" ht="78.75" x14ac:dyDescent="0.25">
      <c r="A98" s="119" t="s">
        <v>215</v>
      </c>
      <c r="B98" s="9"/>
      <c r="C98" s="75" t="s">
        <v>163</v>
      </c>
      <c r="D98" s="77" t="s">
        <v>42</v>
      </c>
      <c r="E98" s="59">
        <v>1</v>
      </c>
      <c r="F98" s="9"/>
      <c r="G98" s="127">
        <v>1000000</v>
      </c>
      <c r="H98" s="120">
        <v>100</v>
      </c>
      <c r="I98" s="123"/>
      <c r="J98" s="122" t="s">
        <v>228</v>
      </c>
      <c r="K98" s="59" t="s">
        <v>101</v>
      </c>
      <c r="L98" s="89">
        <v>2017</v>
      </c>
      <c r="M98" s="89">
        <v>2021</v>
      </c>
      <c r="N98" s="10"/>
    </row>
    <row r="99" spans="1:26" s="72" customFormat="1" ht="25.5" x14ac:dyDescent="0.25">
      <c r="A99" s="119" t="s">
        <v>215</v>
      </c>
      <c r="B99" s="9"/>
      <c r="C99" s="75" t="s">
        <v>164</v>
      </c>
      <c r="D99" s="77" t="s">
        <v>39</v>
      </c>
      <c r="E99" s="59">
        <v>1</v>
      </c>
      <c r="F99" s="9"/>
      <c r="G99" s="127">
        <v>100000</v>
      </c>
      <c r="H99" s="120">
        <v>100</v>
      </c>
      <c r="I99" s="123"/>
      <c r="J99" s="122" t="s">
        <v>229</v>
      </c>
      <c r="K99" s="59" t="s">
        <v>101</v>
      </c>
      <c r="L99" s="89">
        <v>2017</v>
      </c>
      <c r="M99" s="89">
        <v>2021</v>
      </c>
      <c r="N99" s="10"/>
    </row>
    <row r="100" spans="1:26" s="72" customFormat="1" ht="31.5" x14ac:dyDescent="0.25">
      <c r="A100" s="119" t="s">
        <v>215</v>
      </c>
      <c r="B100" s="9"/>
      <c r="C100" s="75" t="s">
        <v>165</v>
      </c>
      <c r="D100" s="77" t="s">
        <v>42</v>
      </c>
      <c r="E100" s="59">
        <v>1</v>
      </c>
      <c r="F100" s="9"/>
      <c r="G100" s="127">
        <v>500000</v>
      </c>
      <c r="H100" s="120">
        <v>100</v>
      </c>
      <c r="I100" s="123"/>
      <c r="J100" s="122" t="s">
        <v>229</v>
      </c>
      <c r="K100" s="59" t="s">
        <v>101</v>
      </c>
      <c r="L100" s="89">
        <v>2017</v>
      </c>
      <c r="M100" s="89">
        <v>2021</v>
      </c>
      <c r="N100" s="10"/>
    </row>
    <row r="101" spans="1:26" s="72" customFormat="1" ht="25.5" x14ac:dyDescent="0.25">
      <c r="A101" s="119" t="s">
        <v>215</v>
      </c>
      <c r="B101" s="9"/>
      <c r="C101" s="75" t="s">
        <v>166</v>
      </c>
      <c r="D101" s="77" t="s">
        <v>42</v>
      </c>
      <c r="E101" s="59">
        <v>1</v>
      </c>
      <c r="F101" s="9"/>
      <c r="G101" s="127">
        <v>50000</v>
      </c>
      <c r="H101" s="120">
        <v>100</v>
      </c>
      <c r="I101" s="123"/>
      <c r="J101" s="122" t="s">
        <v>229</v>
      </c>
      <c r="K101" s="59" t="s">
        <v>101</v>
      </c>
      <c r="L101" s="89">
        <v>2017</v>
      </c>
      <c r="M101" s="89">
        <v>2021</v>
      </c>
      <c r="N101" s="10"/>
    </row>
    <row r="102" spans="1:26" s="72" customFormat="1" ht="25.5" x14ac:dyDescent="0.25">
      <c r="A102" s="119" t="s">
        <v>215</v>
      </c>
      <c r="B102" s="9"/>
      <c r="C102" s="75" t="s">
        <v>167</v>
      </c>
      <c r="D102" s="77" t="s">
        <v>39</v>
      </c>
      <c r="E102" s="59">
        <v>1</v>
      </c>
      <c r="F102" s="9"/>
      <c r="G102" s="127">
        <v>250000</v>
      </c>
      <c r="H102" s="120">
        <v>100</v>
      </c>
      <c r="I102" s="123"/>
      <c r="J102" s="122" t="s">
        <v>229</v>
      </c>
      <c r="K102" s="59" t="s">
        <v>101</v>
      </c>
      <c r="L102" s="89">
        <v>2017</v>
      </c>
      <c r="M102" s="89">
        <v>2021</v>
      </c>
      <c r="N102" s="10"/>
    </row>
    <row r="103" spans="1:26" s="72" customFormat="1" ht="25.5" x14ac:dyDescent="0.25">
      <c r="A103" s="119" t="s">
        <v>215</v>
      </c>
      <c r="B103" s="9"/>
      <c r="C103" s="75" t="s">
        <v>168</v>
      </c>
      <c r="D103" s="77" t="s">
        <v>39</v>
      </c>
      <c r="E103" s="59">
        <v>1</v>
      </c>
      <c r="F103" s="9"/>
      <c r="G103" s="127">
        <v>200000</v>
      </c>
      <c r="H103" s="120">
        <v>100</v>
      </c>
      <c r="I103" s="123"/>
      <c r="J103" s="122" t="s">
        <v>229</v>
      </c>
      <c r="K103" s="59" t="s">
        <v>101</v>
      </c>
      <c r="L103" s="89">
        <v>2017</v>
      </c>
      <c r="M103" s="89">
        <v>2021</v>
      </c>
      <c r="N103" s="10"/>
    </row>
    <row r="104" spans="1:26" s="72" customFormat="1" ht="47.25" x14ac:dyDescent="0.25">
      <c r="A104" s="119" t="s">
        <v>215</v>
      </c>
      <c r="B104" s="9"/>
      <c r="C104" s="75" t="s">
        <v>169</v>
      </c>
      <c r="D104" s="77" t="s">
        <v>39</v>
      </c>
      <c r="E104" s="59">
        <v>1</v>
      </c>
      <c r="F104" s="9"/>
      <c r="G104" s="127">
        <v>122126.39999999999</v>
      </c>
      <c r="H104" s="120">
        <v>100</v>
      </c>
      <c r="I104" s="123"/>
      <c r="J104" s="122" t="s">
        <v>229</v>
      </c>
      <c r="K104" s="59" t="s">
        <v>101</v>
      </c>
      <c r="L104" s="89">
        <v>2017</v>
      </c>
      <c r="M104" s="89">
        <v>2021</v>
      </c>
      <c r="N104" s="10"/>
    </row>
    <row r="105" spans="1:26" s="72" customFormat="1" ht="47.25" x14ac:dyDescent="0.25">
      <c r="A105" s="119" t="s">
        <v>215</v>
      </c>
      <c r="B105" s="9"/>
      <c r="C105" s="75" t="s">
        <v>170</v>
      </c>
      <c r="D105" s="77" t="s">
        <v>42</v>
      </c>
      <c r="E105" s="59">
        <v>1</v>
      </c>
      <c r="F105" s="9"/>
      <c r="G105" s="127">
        <v>610631.99999999988</v>
      </c>
      <c r="H105" s="120">
        <v>100</v>
      </c>
      <c r="I105" s="123"/>
      <c r="J105" s="122" t="s">
        <v>229</v>
      </c>
      <c r="K105" s="59" t="s">
        <v>101</v>
      </c>
      <c r="L105" s="89">
        <v>2017</v>
      </c>
      <c r="M105" s="89">
        <v>2021</v>
      </c>
      <c r="N105" s="10"/>
    </row>
    <row r="106" spans="1:26" s="134" customFormat="1" ht="25.5" x14ac:dyDescent="0.25">
      <c r="A106" s="119" t="s">
        <v>232</v>
      </c>
      <c r="B106" s="9"/>
      <c r="C106" s="80" t="s">
        <v>235</v>
      </c>
      <c r="D106" s="132" t="s">
        <v>70</v>
      </c>
      <c r="E106" s="132">
        <v>1</v>
      </c>
      <c r="F106" s="113"/>
      <c r="G106" s="113">
        <v>1400000</v>
      </c>
      <c r="H106" s="120">
        <v>100</v>
      </c>
      <c r="I106" s="45"/>
      <c r="J106" s="9" t="s">
        <v>229</v>
      </c>
      <c r="K106" s="132" t="s">
        <v>101</v>
      </c>
      <c r="L106" s="133">
        <v>2017</v>
      </c>
      <c r="M106" s="133">
        <v>2021</v>
      </c>
      <c r="N106" s="10"/>
    </row>
    <row r="107" spans="1:26" s="72" customFormat="1" ht="15.75" thickBot="1" x14ac:dyDescent="0.3">
      <c r="A107" s="106"/>
      <c r="B107" s="105"/>
      <c r="C107" s="105"/>
      <c r="D107" s="105"/>
      <c r="E107" s="105"/>
      <c r="F107" s="105"/>
      <c r="G107" s="105"/>
      <c r="H107" s="104"/>
      <c r="I107" s="103"/>
      <c r="J107" s="103"/>
      <c r="K107" s="102"/>
      <c r="L107" s="105"/>
      <c r="M107" s="105"/>
      <c r="N107" s="101"/>
    </row>
    <row r="108" spans="1:26" ht="15.75" thickBot="1" x14ac:dyDescent="0.3">
      <c r="A108" s="109"/>
      <c r="B108" s="108"/>
      <c r="C108" s="108"/>
      <c r="D108" s="108"/>
      <c r="E108" s="108"/>
      <c r="F108" s="108"/>
      <c r="G108" s="86">
        <f>SUM(G91:G107)</f>
        <v>11640756</v>
      </c>
      <c r="H108" s="93"/>
      <c r="I108" s="90"/>
      <c r="J108" s="90"/>
      <c r="K108" s="96"/>
      <c r="L108" s="108"/>
      <c r="M108" s="108"/>
      <c r="N108" s="83"/>
      <c r="O108" s="4"/>
      <c r="P108" s="4"/>
    </row>
    <row r="109" spans="1:26" ht="15.75" thickBot="1" x14ac:dyDescent="0.3"/>
    <row r="110" spans="1:26" ht="15.75" x14ac:dyDescent="0.25">
      <c r="A110" s="153" t="s">
        <v>16</v>
      </c>
      <c r="B110" s="154"/>
      <c r="C110" s="154"/>
      <c r="D110" s="154"/>
      <c r="E110" s="154"/>
      <c r="F110" s="154"/>
      <c r="G110" s="154"/>
      <c r="H110" s="154"/>
      <c r="I110" s="154"/>
      <c r="J110" s="154"/>
      <c r="K110" s="154"/>
      <c r="L110" s="154"/>
      <c r="M110" s="154"/>
      <c r="N110" s="155"/>
      <c r="O110" s="5"/>
      <c r="P110" s="5"/>
      <c r="S110" s="5"/>
      <c r="T110" s="5"/>
      <c r="U110" s="5"/>
      <c r="V110" s="5"/>
      <c r="W110" s="5"/>
      <c r="X110" s="5"/>
      <c r="Y110" s="5"/>
      <c r="Z110" s="5"/>
    </row>
    <row r="111" spans="1:26" ht="15" customHeight="1" x14ac:dyDescent="0.25">
      <c r="A111" s="156" t="s">
        <v>7</v>
      </c>
      <c r="B111" s="151" t="s">
        <v>8</v>
      </c>
      <c r="C111" s="151" t="s">
        <v>9</v>
      </c>
      <c r="D111" s="151" t="s">
        <v>12</v>
      </c>
      <c r="E111" s="151" t="s">
        <v>4</v>
      </c>
      <c r="F111" s="158" t="s">
        <v>97</v>
      </c>
      <c r="G111" s="158"/>
      <c r="H111" s="158"/>
      <c r="I111" s="157" t="s">
        <v>109</v>
      </c>
      <c r="J111" s="151" t="s">
        <v>108</v>
      </c>
      <c r="K111" s="151" t="s">
        <v>102</v>
      </c>
      <c r="L111" s="151" t="s">
        <v>10</v>
      </c>
      <c r="M111" s="151"/>
      <c r="N111" s="152" t="s">
        <v>105</v>
      </c>
      <c r="O111" s="5"/>
      <c r="P111" s="5"/>
      <c r="S111" s="5"/>
      <c r="T111" s="5"/>
      <c r="U111" s="5"/>
      <c r="V111" s="5"/>
      <c r="W111" s="5"/>
      <c r="X111" s="5"/>
      <c r="Y111" s="5"/>
      <c r="Z111" s="5"/>
    </row>
    <row r="112" spans="1:26" ht="38.25" x14ac:dyDescent="0.25">
      <c r="A112" s="156"/>
      <c r="B112" s="151"/>
      <c r="C112" s="151"/>
      <c r="D112" s="151"/>
      <c r="E112" s="151"/>
      <c r="F112" s="53" t="s">
        <v>107</v>
      </c>
      <c r="G112" s="52" t="s">
        <v>95</v>
      </c>
      <c r="H112" s="48" t="s">
        <v>96</v>
      </c>
      <c r="I112" s="157"/>
      <c r="J112" s="151"/>
      <c r="K112" s="151"/>
      <c r="L112" s="41" t="s">
        <v>17</v>
      </c>
      <c r="M112" s="41" t="s">
        <v>18</v>
      </c>
      <c r="N112" s="152"/>
      <c r="O112" s="5"/>
      <c r="P112" s="5"/>
      <c r="S112" s="5"/>
      <c r="T112" s="5"/>
      <c r="U112" s="5"/>
      <c r="V112" s="5"/>
      <c r="W112" s="5"/>
      <c r="X112" s="5"/>
      <c r="Y112" s="5"/>
      <c r="Z112" s="5"/>
    </row>
    <row r="113" spans="1:26" ht="25.5" x14ac:dyDescent="0.25">
      <c r="A113" s="119" t="s">
        <v>232</v>
      </c>
      <c r="B113" s="9"/>
      <c r="C113" s="79" t="s">
        <v>172</v>
      </c>
      <c r="D113" s="59" t="s">
        <v>70</v>
      </c>
      <c r="E113" s="59">
        <v>1</v>
      </c>
      <c r="F113" s="81">
        <v>82500</v>
      </c>
      <c r="G113" s="120">
        <v>100</v>
      </c>
      <c r="H113" s="123"/>
      <c r="I113" s="123"/>
      <c r="J113" s="122" t="s">
        <v>222</v>
      </c>
      <c r="K113" s="59" t="s">
        <v>101</v>
      </c>
      <c r="L113" s="89">
        <v>2017</v>
      </c>
      <c r="M113" s="89">
        <v>2021</v>
      </c>
      <c r="N113" s="10"/>
      <c r="O113" s="5"/>
      <c r="P113" s="5"/>
      <c r="S113" s="5"/>
      <c r="T113" s="5"/>
      <c r="U113" s="5"/>
      <c r="V113" s="5"/>
      <c r="W113" s="5"/>
      <c r="X113" s="5"/>
      <c r="Y113" s="5"/>
      <c r="Z113" s="5"/>
    </row>
    <row r="114" spans="1:26" s="78" customFormat="1" ht="25.5" x14ac:dyDescent="0.25">
      <c r="A114" s="119" t="s">
        <v>232</v>
      </c>
      <c r="B114" s="9"/>
      <c r="C114" s="80" t="s">
        <v>173</v>
      </c>
      <c r="D114" s="59" t="s">
        <v>70</v>
      </c>
      <c r="E114" s="59">
        <v>1</v>
      </c>
      <c r="F114" s="81">
        <v>49500</v>
      </c>
      <c r="G114" s="120">
        <v>100</v>
      </c>
      <c r="H114" s="123"/>
      <c r="I114" s="123"/>
      <c r="J114" s="122" t="s">
        <v>222</v>
      </c>
      <c r="K114" s="59" t="s">
        <v>101</v>
      </c>
      <c r="L114" s="89">
        <v>2017</v>
      </c>
      <c r="M114" s="89">
        <v>2021</v>
      </c>
      <c r="N114" s="10"/>
    </row>
    <row r="115" spans="1:26" s="78" customFormat="1" ht="25.5" x14ac:dyDescent="0.25">
      <c r="A115" s="119" t="s">
        <v>232</v>
      </c>
      <c r="B115" s="9"/>
      <c r="C115" s="80" t="s">
        <v>174</v>
      </c>
      <c r="D115" s="59" t="s">
        <v>70</v>
      </c>
      <c r="E115" s="59">
        <v>1</v>
      </c>
      <c r="F115" s="81">
        <v>165000</v>
      </c>
      <c r="G115" s="120">
        <v>100</v>
      </c>
      <c r="H115" s="123"/>
      <c r="I115" s="123"/>
      <c r="J115" s="122" t="s">
        <v>222</v>
      </c>
      <c r="K115" s="59" t="s">
        <v>101</v>
      </c>
      <c r="L115" s="89">
        <v>2017</v>
      </c>
      <c r="M115" s="89">
        <v>2021</v>
      </c>
      <c r="N115" s="10"/>
    </row>
    <row r="116" spans="1:26" s="78" customFormat="1" ht="25.5" x14ac:dyDescent="0.25">
      <c r="A116" s="119" t="s">
        <v>232</v>
      </c>
      <c r="B116" s="9"/>
      <c r="C116" s="80" t="s">
        <v>175</v>
      </c>
      <c r="D116" s="59" t="s">
        <v>70</v>
      </c>
      <c r="E116" s="59">
        <v>1</v>
      </c>
      <c r="F116" s="81">
        <v>16500</v>
      </c>
      <c r="G116" s="120">
        <v>100</v>
      </c>
      <c r="H116" s="123"/>
      <c r="I116" s="123"/>
      <c r="J116" s="122" t="s">
        <v>222</v>
      </c>
      <c r="K116" s="59" t="s">
        <v>101</v>
      </c>
      <c r="L116" s="89">
        <v>2017</v>
      </c>
      <c r="M116" s="89">
        <v>2021</v>
      </c>
      <c r="N116" s="10"/>
    </row>
    <row r="117" spans="1:26" s="78" customFormat="1" ht="25.5" x14ac:dyDescent="0.25">
      <c r="A117" s="119" t="s">
        <v>232</v>
      </c>
      <c r="B117" s="9"/>
      <c r="C117" s="80" t="s">
        <v>175</v>
      </c>
      <c r="D117" s="59" t="s">
        <v>70</v>
      </c>
      <c r="E117" s="59">
        <v>1</v>
      </c>
      <c r="F117" s="81">
        <v>6160</v>
      </c>
      <c r="G117" s="120">
        <v>100</v>
      </c>
      <c r="H117" s="123"/>
      <c r="I117" s="123"/>
      <c r="J117" s="122" t="s">
        <v>222</v>
      </c>
      <c r="K117" s="59" t="s">
        <v>101</v>
      </c>
      <c r="L117" s="89">
        <v>2017</v>
      </c>
      <c r="M117" s="89">
        <v>2021</v>
      </c>
      <c r="N117" s="10"/>
    </row>
    <row r="118" spans="1:26" s="78" customFormat="1" ht="25.5" x14ac:dyDescent="0.25">
      <c r="A118" s="119" t="s">
        <v>232</v>
      </c>
      <c r="B118" s="9"/>
      <c r="C118" s="80" t="s">
        <v>176</v>
      </c>
      <c r="D118" s="59" t="s">
        <v>70</v>
      </c>
      <c r="E118" s="59">
        <v>1</v>
      </c>
      <c r="F118" s="81">
        <v>147840</v>
      </c>
      <c r="G118" s="120">
        <v>100</v>
      </c>
      <c r="H118" s="123"/>
      <c r="I118" s="123"/>
      <c r="J118" s="122" t="s">
        <v>222</v>
      </c>
      <c r="K118" s="59" t="s">
        <v>101</v>
      </c>
      <c r="L118" s="89">
        <v>2017</v>
      </c>
      <c r="M118" s="89">
        <v>2021</v>
      </c>
      <c r="N118" s="10"/>
    </row>
    <row r="119" spans="1:26" s="78" customFormat="1" ht="25.5" x14ac:dyDescent="0.25">
      <c r="A119" s="119" t="s">
        <v>232</v>
      </c>
      <c r="B119" s="9"/>
      <c r="C119" s="80" t="s">
        <v>177</v>
      </c>
      <c r="D119" s="59" t="s">
        <v>70</v>
      </c>
      <c r="E119" s="59">
        <v>1</v>
      </c>
      <c r="F119" s="81">
        <v>73920</v>
      </c>
      <c r="G119" s="120">
        <v>100</v>
      </c>
      <c r="H119" s="123"/>
      <c r="I119" s="123"/>
      <c r="J119" s="122" t="s">
        <v>222</v>
      </c>
      <c r="K119" s="59" t="s">
        <v>101</v>
      </c>
      <c r="L119" s="89">
        <v>2017</v>
      </c>
      <c r="M119" s="89">
        <v>2021</v>
      </c>
      <c r="N119" s="10"/>
    </row>
    <row r="120" spans="1:26" s="78" customFormat="1" ht="25.5" x14ac:dyDescent="0.25">
      <c r="A120" s="119" t="s">
        <v>232</v>
      </c>
      <c r="B120" s="9"/>
      <c r="C120" s="80" t="s">
        <v>178</v>
      </c>
      <c r="D120" s="59" t="s">
        <v>70</v>
      </c>
      <c r="E120" s="59">
        <v>1</v>
      </c>
      <c r="F120" s="81">
        <v>369600</v>
      </c>
      <c r="G120" s="120">
        <v>100</v>
      </c>
      <c r="H120" s="123"/>
      <c r="I120" s="123"/>
      <c r="J120" s="122" t="s">
        <v>222</v>
      </c>
      <c r="K120" s="59" t="s">
        <v>101</v>
      </c>
      <c r="L120" s="89">
        <v>2017</v>
      </c>
      <c r="M120" s="89">
        <v>2021</v>
      </c>
      <c r="N120" s="10"/>
    </row>
    <row r="121" spans="1:26" s="78" customFormat="1" ht="25.5" x14ac:dyDescent="0.25">
      <c r="A121" s="119" t="s">
        <v>232</v>
      </c>
      <c r="B121" s="9"/>
      <c r="C121" s="80" t="s">
        <v>179</v>
      </c>
      <c r="D121" s="59" t="s">
        <v>70</v>
      </c>
      <c r="E121" s="59">
        <v>1</v>
      </c>
      <c r="F121" s="81">
        <v>29964</v>
      </c>
      <c r="G121" s="120">
        <v>100</v>
      </c>
      <c r="H121" s="123"/>
      <c r="I121" s="123"/>
      <c r="J121" s="122" t="s">
        <v>222</v>
      </c>
      <c r="K121" s="59" t="s">
        <v>101</v>
      </c>
      <c r="L121" s="89">
        <v>2017</v>
      </c>
      <c r="M121" s="89">
        <v>2021</v>
      </c>
      <c r="N121" s="10"/>
    </row>
    <row r="122" spans="1:26" s="78" customFormat="1" ht="25.5" x14ac:dyDescent="0.25">
      <c r="A122" s="119" t="s">
        <v>232</v>
      </c>
      <c r="B122" s="9"/>
      <c r="C122" s="80" t="s">
        <v>180</v>
      </c>
      <c r="D122" s="59" t="s">
        <v>70</v>
      </c>
      <c r="E122" s="59">
        <v>1</v>
      </c>
      <c r="F122" s="81">
        <v>40464</v>
      </c>
      <c r="G122" s="120">
        <v>100</v>
      </c>
      <c r="H122" s="123"/>
      <c r="I122" s="123"/>
      <c r="J122" s="122" t="s">
        <v>222</v>
      </c>
      <c r="K122" s="59" t="s">
        <v>101</v>
      </c>
      <c r="L122" s="89">
        <v>2017</v>
      </c>
      <c r="M122" s="89">
        <v>2021</v>
      </c>
      <c r="N122" s="10"/>
    </row>
    <row r="123" spans="1:26" s="78" customFormat="1" ht="25.5" x14ac:dyDescent="0.25">
      <c r="A123" s="119" t="s">
        <v>232</v>
      </c>
      <c r="B123" s="9"/>
      <c r="C123" s="80" t="s">
        <v>181</v>
      </c>
      <c r="D123" s="59" t="s">
        <v>70</v>
      </c>
      <c r="E123" s="59">
        <v>1</v>
      </c>
      <c r="F123" s="81">
        <v>99000</v>
      </c>
      <c r="G123" s="120">
        <v>100</v>
      </c>
      <c r="H123" s="123"/>
      <c r="I123" s="123"/>
      <c r="J123" s="122" t="s">
        <v>222</v>
      </c>
      <c r="K123" s="59" t="s">
        <v>101</v>
      </c>
      <c r="L123" s="89">
        <v>2017</v>
      </c>
      <c r="M123" s="89">
        <v>2021</v>
      </c>
      <c r="N123" s="10"/>
    </row>
    <row r="124" spans="1:26" s="78" customFormat="1" ht="25.5" x14ac:dyDescent="0.25">
      <c r="A124" s="119" t="s">
        <v>232</v>
      </c>
      <c r="B124" s="9"/>
      <c r="C124" s="80" t="s">
        <v>182</v>
      </c>
      <c r="D124" s="59" t="s">
        <v>70</v>
      </c>
      <c r="E124" s="59">
        <v>1</v>
      </c>
      <c r="F124" s="81">
        <v>49500</v>
      </c>
      <c r="G124" s="120">
        <v>100</v>
      </c>
      <c r="H124" s="123"/>
      <c r="I124" s="123"/>
      <c r="J124" s="122" t="s">
        <v>222</v>
      </c>
      <c r="K124" s="59" t="s">
        <v>101</v>
      </c>
      <c r="L124" s="89">
        <v>2017</v>
      </c>
      <c r="M124" s="89">
        <v>2021</v>
      </c>
      <c r="N124" s="10"/>
    </row>
    <row r="125" spans="1:26" s="124" customFormat="1" ht="25.5" x14ac:dyDescent="0.25">
      <c r="A125" s="118" t="s">
        <v>232</v>
      </c>
      <c r="B125" s="122"/>
      <c r="C125" s="131" t="s">
        <v>183</v>
      </c>
      <c r="D125" s="117" t="s">
        <v>70</v>
      </c>
      <c r="E125" s="117">
        <v>1</v>
      </c>
      <c r="F125" s="127">
        <v>0</v>
      </c>
      <c r="G125" s="120">
        <v>100</v>
      </c>
      <c r="H125" s="123"/>
      <c r="I125" s="123"/>
      <c r="J125" s="122" t="s">
        <v>222</v>
      </c>
      <c r="K125" s="117" t="s">
        <v>101</v>
      </c>
      <c r="L125" s="89">
        <v>2017</v>
      </c>
      <c r="M125" s="89">
        <v>2021</v>
      </c>
      <c r="N125" s="116"/>
    </row>
    <row r="126" spans="1:26" s="78" customFormat="1" ht="25.5" x14ac:dyDescent="0.25">
      <c r="A126" s="119" t="s">
        <v>232</v>
      </c>
      <c r="B126" s="9"/>
      <c r="C126" s="80" t="s">
        <v>184</v>
      </c>
      <c r="D126" s="59" t="s">
        <v>70</v>
      </c>
      <c r="E126" s="59">
        <v>1</v>
      </c>
      <c r="F126" s="81">
        <v>49500</v>
      </c>
      <c r="G126" s="120">
        <v>100</v>
      </c>
      <c r="H126" s="123"/>
      <c r="I126" s="123"/>
      <c r="J126" s="122" t="s">
        <v>222</v>
      </c>
      <c r="K126" s="59" t="s">
        <v>101</v>
      </c>
      <c r="L126" s="89">
        <v>2017</v>
      </c>
      <c r="M126" s="89">
        <v>2021</v>
      </c>
      <c r="N126" s="10"/>
    </row>
    <row r="127" spans="1:26" s="78" customFormat="1" ht="39" customHeight="1" x14ac:dyDescent="0.25">
      <c r="A127" s="119" t="s">
        <v>232</v>
      </c>
      <c r="B127" s="9"/>
      <c r="C127" s="80" t="s">
        <v>185</v>
      </c>
      <c r="D127" s="59" t="s">
        <v>70</v>
      </c>
      <c r="E127" s="59">
        <v>1</v>
      </c>
      <c r="F127" s="81">
        <v>33000</v>
      </c>
      <c r="G127" s="120">
        <v>100</v>
      </c>
      <c r="H127" s="123"/>
      <c r="I127" s="123"/>
      <c r="J127" s="122" t="s">
        <v>222</v>
      </c>
      <c r="K127" s="59" t="s">
        <v>101</v>
      </c>
      <c r="L127" s="89">
        <v>2017</v>
      </c>
      <c r="M127" s="89">
        <v>2021</v>
      </c>
      <c r="N127" s="10"/>
    </row>
    <row r="128" spans="1:26" s="78" customFormat="1" ht="54.75" customHeight="1" x14ac:dyDescent="0.25">
      <c r="A128" s="119" t="s">
        <v>232</v>
      </c>
      <c r="B128" s="9"/>
      <c r="C128" s="80" t="s">
        <v>186</v>
      </c>
      <c r="D128" s="59" t="s">
        <v>70</v>
      </c>
      <c r="E128" s="59">
        <v>1</v>
      </c>
      <c r="F128" s="81">
        <v>49500</v>
      </c>
      <c r="G128" s="120">
        <v>100</v>
      </c>
      <c r="H128" s="123"/>
      <c r="I128" s="123"/>
      <c r="J128" s="122" t="s">
        <v>222</v>
      </c>
      <c r="K128" s="59" t="s">
        <v>101</v>
      </c>
      <c r="L128" s="89">
        <v>2017</v>
      </c>
      <c r="M128" s="89">
        <v>2021</v>
      </c>
      <c r="N128" s="10"/>
    </row>
    <row r="129" spans="1:14" s="78" customFormat="1" ht="38.25" x14ac:dyDescent="0.25">
      <c r="A129" s="119" t="s">
        <v>232</v>
      </c>
      <c r="B129" s="9"/>
      <c r="C129" s="80" t="s">
        <v>187</v>
      </c>
      <c r="D129" s="59" t="s">
        <v>70</v>
      </c>
      <c r="E129" s="59">
        <v>1</v>
      </c>
      <c r="F129" s="81">
        <v>33000</v>
      </c>
      <c r="G129" s="120">
        <v>100</v>
      </c>
      <c r="H129" s="123"/>
      <c r="I129" s="123"/>
      <c r="J129" s="122" t="s">
        <v>222</v>
      </c>
      <c r="K129" s="59" t="s">
        <v>101</v>
      </c>
      <c r="L129" s="89">
        <v>2017</v>
      </c>
      <c r="M129" s="89">
        <v>2021</v>
      </c>
      <c r="N129" s="10"/>
    </row>
    <row r="130" spans="1:14" s="78" customFormat="1" ht="38.25" x14ac:dyDescent="0.25">
      <c r="A130" s="119" t="s">
        <v>232</v>
      </c>
      <c r="B130" s="9"/>
      <c r="C130" s="80" t="s">
        <v>188</v>
      </c>
      <c r="D130" s="59" t="s">
        <v>70</v>
      </c>
      <c r="E130" s="59">
        <v>1</v>
      </c>
      <c r="F130" s="81">
        <v>49500</v>
      </c>
      <c r="G130" s="120">
        <v>100</v>
      </c>
      <c r="H130" s="123"/>
      <c r="I130" s="123"/>
      <c r="J130" s="122" t="s">
        <v>222</v>
      </c>
      <c r="K130" s="59" t="s">
        <v>101</v>
      </c>
      <c r="L130" s="89">
        <v>2017</v>
      </c>
      <c r="M130" s="89">
        <v>2021</v>
      </c>
      <c r="N130" s="10"/>
    </row>
    <row r="131" spans="1:14" s="78" customFormat="1" ht="38.25" x14ac:dyDescent="0.25">
      <c r="A131" s="119" t="s">
        <v>232</v>
      </c>
      <c r="B131" s="9"/>
      <c r="C131" s="80" t="s">
        <v>189</v>
      </c>
      <c r="D131" s="59" t="s">
        <v>70</v>
      </c>
      <c r="E131" s="59">
        <v>1</v>
      </c>
      <c r="F131" s="81">
        <v>147840</v>
      </c>
      <c r="G131" s="120">
        <v>100</v>
      </c>
      <c r="H131" s="123"/>
      <c r="I131" s="123"/>
      <c r="J131" s="122" t="s">
        <v>222</v>
      </c>
      <c r="K131" s="59" t="s">
        <v>101</v>
      </c>
      <c r="L131" s="89">
        <v>2017</v>
      </c>
      <c r="M131" s="89">
        <v>2021</v>
      </c>
      <c r="N131" s="10"/>
    </row>
    <row r="132" spans="1:14" s="78" customFormat="1" ht="39.75" customHeight="1" x14ac:dyDescent="0.25">
      <c r="A132" s="119" t="s">
        <v>232</v>
      </c>
      <c r="B132" s="9"/>
      <c r="C132" s="80" t="s">
        <v>190</v>
      </c>
      <c r="D132" s="59" t="s">
        <v>70</v>
      </c>
      <c r="E132" s="59">
        <v>1</v>
      </c>
      <c r="F132" s="81">
        <v>18480</v>
      </c>
      <c r="G132" s="120">
        <v>100</v>
      </c>
      <c r="H132" s="123"/>
      <c r="I132" s="123"/>
      <c r="J132" s="122" t="s">
        <v>222</v>
      </c>
      <c r="K132" s="59" t="s">
        <v>101</v>
      </c>
      <c r="L132" s="89">
        <v>2017</v>
      </c>
      <c r="M132" s="89">
        <v>2021</v>
      </c>
      <c r="N132" s="10"/>
    </row>
    <row r="133" spans="1:14" s="78" customFormat="1" ht="36" customHeight="1" x14ac:dyDescent="0.25">
      <c r="A133" s="119" t="s">
        <v>232</v>
      </c>
      <c r="B133" s="9"/>
      <c r="C133" s="80" t="s">
        <v>191</v>
      </c>
      <c r="D133" s="59" t="s">
        <v>70</v>
      </c>
      <c r="E133" s="59">
        <v>1</v>
      </c>
      <c r="F133" s="81">
        <v>66000</v>
      </c>
      <c r="G133" s="120">
        <v>100</v>
      </c>
      <c r="H133" s="123"/>
      <c r="I133" s="123"/>
      <c r="J133" s="122" t="s">
        <v>222</v>
      </c>
      <c r="K133" s="59" t="s">
        <v>101</v>
      </c>
      <c r="L133" s="89">
        <v>2017</v>
      </c>
      <c r="M133" s="89">
        <v>2021</v>
      </c>
      <c r="N133" s="10"/>
    </row>
    <row r="134" spans="1:14" s="78" customFormat="1" ht="25.5" x14ac:dyDescent="0.25">
      <c r="A134" s="119" t="s">
        <v>232</v>
      </c>
      <c r="B134" s="9"/>
      <c r="C134" s="80" t="s">
        <v>192</v>
      </c>
      <c r="D134" s="59" t="s">
        <v>70</v>
      </c>
      <c r="E134" s="59">
        <v>1</v>
      </c>
      <c r="F134" s="81">
        <v>443520</v>
      </c>
      <c r="G134" s="120">
        <v>100</v>
      </c>
      <c r="H134" s="123"/>
      <c r="I134" s="123"/>
      <c r="J134" s="122" t="s">
        <v>222</v>
      </c>
      <c r="K134" s="59" t="s">
        <v>101</v>
      </c>
      <c r="L134" s="89">
        <v>2017</v>
      </c>
      <c r="M134" s="89">
        <v>2021</v>
      </c>
      <c r="N134" s="10"/>
    </row>
    <row r="135" spans="1:14" s="78" customFormat="1" ht="25.5" x14ac:dyDescent="0.25">
      <c r="A135" s="119" t="s">
        <v>232</v>
      </c>
      <c r="B135" s="9"/>
      <c r="C135" s="80" t="s">
        <v>193</v>
      </c>
      <c r="D135" s="59" t="s">
        <v>70</v>
      </c>
      <c r="E135" s="59">
        <v>1</v>
      </c>
      <c r="F135" s="81">
        <v>82500</v>
      </c>
      <c r="G135" s="120">
        <v>100</v>
      </c>
      <c r="H135" s="123"/>
      <c r="I135" s="123"/>
      <c r="J135" s="122" t="s">
        <v>228</v>
      </c>
      <c r="K135" s="59" t="s">
        <v>101</v>
      </c>
      <c r="L135" s="89">
        <v>2017</v>
      </c>
      <c r="M135" s="89">
        <v>2021</v>
      </c>
      <c r="N135" s="10"/>
    </row>
    <row r="136" spans="1:14" s="78" customFormat="1" ht="25.5" x14ac:dyDescent="0.25">
      <c r="A136" s="119" t="s">
        <v>232</v>
      </c>
      <c r="B136" s="9"/>
      <c r="C136" s="80" t="s">
        <v>194</v>
      </c>
      <c r="D136" s="59" t="s">
        <v>70</v>
      </c>
      <c r="E136" s="59">
        <v>1</v>
      </c>
      <c r="F136" s="81">
        <v>107800</v>
      </c>
      <c r="G136" s="120">
        <v>100</v>
      </c>
      <c r="H136" s="123"/>
      <c r="I136" s="123"/>
      <c r="J136" s="122" t="s">
        <v>228</v>
      </c>
      <c r="K136" s="59" t="s">
        <v>101</v>
      </c>
      <c r="L136" s="89">
        <v>2017</v>
      </c>
      <c r="M136" s="89">
        <v>2021</v>
      </c>
      <c r="N136" s="10"/>
    </row>
    <row r="137" spans="1:14" s="78" customFormat="1" ht="25.5" x14ac:dyDescent="0.25">
      <c r="A137" s="119" t="s">
        <v>232</v>
      </c>
      <c r="B137" s="9"/>
      <c r="C137" s="80" t="s">
        <v>195</v>
      </c>
      <c r="D137" s="59" t="s">
        <v>70</v>
      </c>
      <c r="E137" s="59">
        <v>1</v>
      </c>
      <c r="F137" s="81">
        <v>346500</v>
      </c>
      <c r="G137" s="120">
        <v>100</v>
      </c>
      <c r="H137" s="123"/>
      <c r="I137" s="123"/>
      <c r="J137" s="122" t="s">
        <v>228</v>
      </c>
      <c r="K137" s="59" t="s">
        <v>101</v>
      </c>
      <c r="L137" s="89">
        <v>2017</v>
      </c>
      <c r="M137" s="89">
        <v>2021</v>
      </c>
      <c r="N137" s="10"/>
    </row>
    <row r="138" spans="1:14" s="78" customFormat="1" ht="25.5" x14ac:dyDescent="0.25">
      <c r="A138" s="119" t="s">
        <v>232</v>
      </c>
      <c r="B138" s="9"/>
      <c r="C138" s="80" t="s">
        <v>196</v>
      </c>
      <c r="D138" s="59" t="s">
        <v>70</v>
      </c>
      <c r="E138" s="59">
        <v>1</v>
      </c>
      <c r="F138" s="81">
        <v>297000</v>
      </c>
      <c r="G138" s="120">
        <v>100</v>
      </c>
      <c r="H138" s="123"/>
      <c r="I138" s="123"/>
      <c r="J138" s="122" t="s">
        <v>228</v>
      </c>
      <c r="K138" s="59" t="s">
        <v>101</v>
      </c>
      <c r="L138" s="89">
        <v>2017</v>
      </c>
      <c r="M138" s="89">
        <v>2021</v>
      </c>
      <c r="N138" s="10"/>
    </row>
    <row r="139" spans="1:14" s="78" customFormat="1" ht="25.5" x14ac:dyDescent="0.25">
      <c r="A139" s="119" t="s">
        <v>232</v>
      </c>
      <c r="B139" s="9"/>
      <c r="C139" s="80" t="s">
        <v>197</v>
      </c>
      <c r="D139" s="59" t="s">
        <v>70</v>
      </c>
      <c r="E139" s="59">
        <v>1</v>
      </c>
      <c r="F139" s="81">
        <v>49500</v>
      </c>
      <c r="G139" s="120">
        <v>100</v>
      </c>
      <c r="H139" s="123"/>
      <c r="I139" s="123"/>
      <c r="J139" s="122" t="s">
        <v>229</v>
      </c>
      <c r="K139" s="59" t="s">
        <v>101</v>
      </c>
      <c r="L139" s="89">
        <v>2017</v>
      </c>
      <c r="M139" s="89">
        <v>2021</v>
      </c>
      <c r="N139" s="10"/>
    </row>
    <row r="140" spans="1:14" s="78" customFormat="1" ht="25.5" x14ac:dyDescent="0.25">
      <c r="A140" s="119" t="s">
        <v>232</v>
      </c>
      <c r="B140" s="9"/>
      <c r="C140" s="80" t="s">
        <v>198</v>
      </c>
      <c r="D140" s="59" t="s">
        <v>70</v>
      </c>
      <c r="E140" s="59">
        <v>1</v>
      </c>
      <c r="F140" s="81">
        <v>49500</v>
      </c>
      <c r="G140" s="120">
        <v>100</v>
      </c>
      <c r="H140" s="123"/>
      <c r="I140" s="123"/>
      <c r="J140" s="122" t="s">
        <v>229</v>
      </c>
      <c r="K140" s="59" t="s">
        <v>101</v>
      </c>
      <c r="L140" s="89">
        <v>2017</v>
      </c>
      <c r="M140" s="89">
        <v>2021</v>
      </c>
      <c r="N140" s="10"/>
    </row>
    <row r="141" spans="1:14" s="78" customFormat="1" ht="25.5" x14ac:dyDescent="0.25">
      <c r="A141" s="119" t="s">
        <v>232</v>
      </c>
      <c r="B141" s="9"/>
      <c r="C141" s="80" t="s">
        <v>199</v>
      </c>
      <c r="D141" s="59" t="s">
        <v>70</v>
      </c>
      <c r="E141" s="59">
        <v>1</v>
      </c>
      <c r="F141" s="81">
        <v>495000</v>
      </c>
      <c r="G141" s="120">
        <v>100</v>
      </c>
      <c r="H141" s="123"/>
      <c r="I141" s="123"/>
      <c r="J141" s="122" t="s">
        <v>229</v>
      </c>
      <c r="K141" s="59" t="s">
        <v>101</v>
      </c>
      <c r="L141" s="89">
        <v>2017</v>
      </c>
      <c r="M141" s="89">
        <v>2021</v>
      </c>
      <c r="N141" s="10"/>
    </row>
    <row r="142" spans="1:14" s="78" customFormat="1" ht="25.5" x14ac:dyDescent="0.25">
      <c r="A142" s="119" t="s">
        <v>232</v>
      </c>
      <c r="B142" s="9"/>
      <c r="C142" s="80" t="s">
        <v>200</v>
      </c>
      <c r="D142" s="59" t="s">
        <v>70</v>
      </c>
      <c r="E142" s="59">
        <v>1</v>
      </c>
      <c r="F142" s="81">
        <v>184800</v>
      </c>
      <c r="G142" s="120">
        <v>100</v>
      </c>
      <c r="H142" s="123"/>
      <c r="I142" s="123"/>
      <c r="J142" s="122" t="s">
        <v>229</v>
      </c>
      <c r="K142" s="59" t="s">
        <v>101</v>
      </c>
      <c r="L142" s="89">
        <v>2017</v>
      </c>
      <c r="M142" s="89">
        <v>2021</v>
      </c>
      <c r="N142" s="10"/>
    </row>
    <row r="143" spans="1:14" s="78" customFormat="1" ht="25.5" x14ac:dyDescent="0.25">
      <c r="A143" s="119" t="s">
        <v>232</v>
      </c>
      <c r="B143" s="9"/>
      <c r="C143" s="80" t="s">
        <v>234</v>
      </c>
      <c r="D143" s="59" t="s">
        <v>70</v>
      </c>
      <c r="E143" s="59">
        <v>1</v>
      </c>
      <c r="F143" s="81">
        <v>184800</v>
      </c>
      <c r="G143" s="120">
        <v>100</v>
      </c>
      <c r="H143" s="123"/>
      <c r="I143" s="123"/>
      <c r="J143" s="122" t="s">
        <v>229</v>
      </c>
      <c r="K143" s="59" t="s">
        <v>101</v>
      </c>
      <c r="L143" s="89">
        <v>2017</v>
      </c>
      <c r="M143" s="89">
        <v>2021</v>
      </c>
      <c r="N143" s="10"/>
    </row>
    <row r="144" spans="1:14" s="78" customFormat="1" ht="25.5" x14ac:dyDescent="0.25">
      <c r="A144" s="119" t="s">
        <v>232</v>
      </c>
      <c r="B144" s="9"/>
      <c r="C144" s="80" t="s">
        <v>201</v>
      </c>
      <c r="D144" s="59" t="s">
        <v>70</v>
      </c>
      <c r="E144" s="59">
        <v>1</v>
      </c>
      <c r="F144" s="81">
        <v>250000</v>
      </c>
      <c r="G144" s="120">
        <v>100</v>
      </c>
      <c r="H144" s="123"/>
      <c r="I144" s="123"/>
      <c r="J144" s="122" t="s">
        <v>229</v>
      </c>
      <c r="K144" s="59" t="s">
        <v>101</v>
      </c>
      <c r="L144" s="89">
        <v>2017</v>
      </c>
      <c r="M144" s="89">
        <v>2021</v>
      </c>
      <c r="N144" s="10"/>
    </row>
    <row r="145" spans="1:27" s="78" customFormat="1" ht="25.5" x14ac:dyDescent="0.25">
      <c r="A145" s="119" t="s">
        <v>232</v>
      </c>
      <c r="B145" s="9"/>
      <c r="C145" s="80" t="s">
        <v>202</v>
      </c>
      <c r="D145" s="59" t="s">
        <v>70</v>
      </c>
      <c r="E145" s="59">
        <v>1</v>
      </c>
      <c r="F145" s="81">
        <v>120000</v>
      </c>
      <c r="G145" s="120">
        <v>100</v>
      </c>
      <c r="H145" s="123"/>
      <c r="I145" s="123"/>
      <c r="J145" s="122" t="s">
        <v>229</v>
      </c>
      <c r="K145" s="59" t="s">
        <v>101</v>
      </c>
      <c r="L145" s="89">
        <v>2017</v>
      </c>
      <c r="M145" s="89">
        <v>2021</v>
      </c>
      <c r="N145" s="10"/>
    </row>
    <row r="146" spans="1:27" s="78" customFormat="1" ht="25.5" x14ac:dyDescent="0.25">
      <c r="A146" s="119" t="s">
        <v>232</v>
      </c>
      <c r="B146" s="9"/>
      <c r="C146" s="79" t="s">
        <v>233</v>
      </c>
      <c r="D146" s="130" t="s">
        <v>70</v>
      </c>
      <c r="E146" s="59">
        <v>1</v>
      </c>
      <c r="F146" s="81">
        <v>184800</v>
      </c>
      <c r="G146" s="120">
        <v>100</v>
      </c>
      <c r="H146" s="123"/>
      <c r="I146" s="123"/>
      <c r="J146" s="122" t="s">
        <v>229</v>
      </c>
      <c r="K146" s="59" t="s">
        <v>101</v>
      </c>
      <c r="L146" s="89">
        <v>2017</v>
      </c>
      <c r="M146" s="89">
        <v>2021</v>
      </c>
      <c r="N146" s="10"/>
    </row>
    <row r="147" spans="1:27" s="78" customFormat="1" ht="25.5" x14ac:dyDescent="0.25">
      <c r="A147" s="119" t="s">
        <v>232</v>
      </c>
      <c r="B147" s="9"/>
      <c r="C147" s="79" t="s">
        <v>237</v>
      </c>
      <c r="D147" s="130" t="s">
        <v>70</v>
      </c>
      <c r="E147" s="59">
        <v>1</v>
      </c>
      <c r="F147" s="81">
        <v>165000</v>
      </c>
      <c r="G147" s="120">
        <v>100</v>
      </c>
      <c r="H147" s="123"/>
      <c r="I147" s="123"/>
      <c r="J147" s="122"/>
      <c r="K147" s="59"/>
      <c r="L147" s="9"/>
      <c r="M147" s="9"/>
      <c r="N147" s="10"/>
    </row>
    <row r="148" spans="1:27" x14ac:dyDescent="0.25">
      <c r="A148" s="8"/>
      <c r="B148" s="9"/>
      <c r="C148" s="9"/>
      <c r="D148" s="9"/>
      <c r="E148" s="9"/>
      <c r="F148" s="76">
        <f>SUM(F113:F147)</f>
        <v>4537488</v>
      </c>
      <c r="G148" s="120"/>
      <c r="H148" s="123"/>
      <c r="I148" s="123"/>
      <c r="J148" s="122"/>
      <c r="K148" s="59"/>
      <c r="L148" s="9"/>
      <c r="M148" s="9"/>
      <c r="N148" s="10"/>
      <c r="O148" s="5"/>
      <c r="P148" s="5"/>
      <c r="S148" s="5"/>
      <c r="T148" s="5"/>
      <c r="U148" s="5"/>
      <c r="V148" s="5"/>
      <c r="W148" s="5"/>
      <c r="X148" s="5"/>
      <c r="Y148" s="5"/>
      <c r="Z148" s="5"/>
    </row>
    <row r="149" spans="1:27" ht="15.75" thickBot="1" x14ac:dyDescent="0.3">
      <c r="A149" s="11"/>
      <c r="B149" s="12"/>
      <c r="C149" s="12"/>
      <c r="D149" s="12"/>
      <c r="E149" s="12"/>
      <c r="F149" s="12"/>
      <c r="G149" s="43"/>
      <c r="H149" s="46"/>
      <c r="I149" s="46"/>
      <c r="J149" s="12"/>
      <c r="K149" s="60"/>
      <c r="L149" s="12"/>
      <c r="M149" s="12"/>
      <c r="N149" s="13"/>
      <c r="O149" s="5"/>
      <c r="P149" s="5"/>
      <c r="S149" s="5"/>
      <c r="T149" s="5"/>
      <c r="U149" s="5"/>
      <c r="V149" s="5"/>
      <c r="W149" s="5"/>
      <c r="X149" s="5"/>
      <c r="Y149" s="5"/>
      <c r="Z149" s="5"/>
    </row>
    <row r="150" spans="1:27" ht="15.75" thickBot="1" x14ac:dyDescent="0.3"/>
    <row r="151" spans="1:27" ht="15.75" customHeight="1" x14ac:dyDescent="0.25">
      <c r="A151" s="153" t="s">
        <v>19</v>
      </c>
      <c r="B151" s="154"/>
      <c r="C151" s="154"/>
      <c r="D151" s="154"/>
      <c r="E151" s="154"/>
      <c r="F151" s="154"/>
      <c r="G151" s="154"/>
      <c r="H151" s="154"/>
      <c r="I151" s="154"/>
      <c r="J151" s="154"/>
      <c r="K151" s="154"/>
      <c r="L151" s="154"/>
      <c r="M151" s="154"/>
      <c r="N151" s="155"/>
      <c r="O151" s="6"/>
      <c r="P151" s="6"/>
      <c r="S151" s="6"/>
      <c r="T151" s="6"/>
      <c r="U151" s="6"/>
      <c r="V151" s="6"/>
      <c r="W151" s="6"/>
      <c r="X151" s="6"/>
      <c r="Y151" s="6"/>
    </row>
    <row r="152" spans="1:27" ht="15" customHeight="1" x14ac:dyDescent="0.25">
      <c r="A152" s="156" t="s">
        <v>7</v>
      </c>
      <c r="B152" s="151" t="s">
        <v>8</v>
      </c>
      <c r="C152" s="151" t="s">
        <v>9</v>
      </c>
      <c r="D152" s="151" t="s">
        <v>12</v>
      </c>
      <c r="E152" s="164"/>
      <c r="F152" s="164"/>
      <c r="G152" s="158" t="s">
        <v>97</v>
      </c>
      <c r="H152" s="158"/>
      <c r="I152" s="158"/>
      <c r="J152" s="151" t="s">
        <v>108</v>
      </c>
      <c r="K152" s="151" t="s">
        <v>102</v>
      </c>
      <c r="L152" s="151" t="s">
        <v>10</v>
      </c>
      <c r="M152" s="151"/>
      <c r="N152" s="152" t="s">
        <v>105</v>
      </c>
      <c r="O152" s="6"/>
      <c r="P152" s="6"/>
      <c r="S152" s="6"/>
      <c r="T152" s="6"/>
      <c r="U152" s="6"/>
      <c r="V152" s="6"/>
      <c r="W152" s="6"/>
      <c r="X152" s="6"/>
      <c r="Y152" s="6"/>
    </row>
    <row r="153" spans="1:27" ht="38.25" x14ac:dyDescent="0.25">
      <c r="A153" s="156"/>
      <c r="B153" s="151"/>
      <c r="C153" s="151"/>
      <c r="D153" s="151"/>
      <c r="E153" s="151" t="s">
        <v>4</v>
      </c>
      <c r="F153" s="151"/>
      <c r="G153" s="53" t="s">
        <v>107</v>
      </c>
      <c r="H153" s="52" t="s">
        <v>95</v>
      </c>
      <c r="I153" s="48" t="s">
        <v>96</v>
      </c>
      <c r="J153" s="151"/>
      <c r="K153" s="151"/>
      <c r="L153" s="41" t="s">
        <v>15</v>
      </c>
      <c r="M153" s="41" t="s">
        <v>6</v>
      </c>
      <c r="N153" s="152"/>
      <c r="O153" s="6"/>
      <c r="P153" s="6"/>
      <c r="S153" s="6"/>
      <c r="T153" s="6"/>
      <c r="U153" s="6"/>
      <c r="V153" s="6"/>
      <c r="W153" s="6"/>
      <c r="X153" s="6"/>
      <c r="Y153" s="6"/>
    </row>
    <row r="154" spans="1:27" s="78" customFormat="1" ht="31.5" x14ac:dyDescent="0.25">
      <c r="A154" s="119" t="s">
        <v>232</v>
      </c>
      <c r="B154" s="9"/>
      <c r="C154" s="97" t="s">
        <v>212</v>
      </c>
      <c r="D154" s="79" t="s">
        <v>42</v>
      </c>
      <c r="E154" s="98">
        <v>1</v>
      </c>
      <c r="F154" s="95"/>
      <c r="G154" s="100">
        <v>244252.79999999999</v>
      </c>
      <c r="H154" s="120">
        <v>100</v>
      </c>
      <c r="I154" s="123"/>
      <c r="J154" s="122" t="s">
        <v>222</v>
      </c>
      <c r="K154" s="61" t="s">
        <v>101</v>
      </c>
      <c r="L154" s="89">
        <v>2017</v>
      </c>
      <c r="M154" s="89">
        <v>2021</v>
      </c>
      <c r="N154" s="10"/>
    </row>
    <row r="155" spans="1:27" s="78" customFormat="1" ht="15.75" x14ac:dyDescent="0.25">
      <c r="A155" s="8"/>
      <c r="B155" s="9"/>
      <c r="C155" s="110"/>
      <c r="D155" s="9"/>
      <c r="E155" s="91"/>
      <c r="F155" s="92"/>
      <c r="G155" s="113"/>
      <c r="H155" s="42"/>
      <c r="I155" s="45"/>
      <c r="J155" s="45"/>
      <c r="K155" s="61"/>
      <c r="L155" s="89"/>
      <c r="M155" s="89"/>
      <c r="N155" s="10"/>
    </row>
    <row r="156" spans="1:27" s="78" customFormat="1" ht="16.5" thickBot="1" x14ac:dyDescent="0.3">
      <c r="A156" s="106"/>
      <c r="B156" s="105"/>
      <c r="C156" s="85"/>
      <c r="D156" s="105"/>
      <c r="E156" s="84"/>
      <c r="F156" s="99"/>
      <c r="G156" s="114"/>
      <c r="H156" s="104"/>
      <c r="I156" s="103"/>
      <c r="J156" s="103"/>
      <c r="K156" s="102"/>
      <c r="L156" s="107"/>
      <c r="M156" s="107"/>
      <c r="N156" s="101"/>
    </row>
    <row r="157" spans="1:27" ht="15.75" thickBot="1" x14ac:dyDescent="0.3">
      <c r="A157" s="109"/>
      <c r="B157" s="108"/>
      <c r="C157" s="108"/>
      <c r="D157" s="108"/>
      <c r="E157" s="159"/>
      <c r="F157" s="160"/>
      <c r="G157" s="94">
        <f>SUM(G154:G154)</f>
        <v>244252.79999999999</v>
      </c>
      <c r="H157" s="93"/>
      <c r="I157" s="90"/>
      <c r="J157" s="90"/>
      <c r="K157" s="96"/>
      <c r="L157" s="108"/>
      <c r="M157" s="108"/>
      <c r="N157" s="83"/>
      <c r="O157" s="6"/>
      <c r="P157" s="6"/>
      <c r="S157" s="6"/>
      <c r="T157" s="6"/>
      <c r="U157" s="6"/>
      <c r="V157" s="6"/>
      <c r="W157" s="6"/>
      <c r="X157" s="6"/>
      <c r="Y157" s="6"/>
    </row>
    <row r="158" spans="1:27" s="7" customFormat="1" x14ac:dyDescent="0.25">
      <c r="A158" s="49"/>
      <c r="B158" s="49"/>
      <c r="C158" s="49"/>
      <c r="D158" s="49"/>
      <c r="E158" s="49"/>
      <c r="F158" s="49"/>
      <c r="G158" s="49"/>
      <c r="H158" s="50"/>
      <c r="I158" s="51"/>
      <c r="J158" s="51"/>
      <c r="K158" s="64"/>
      <c r="L158" s="49"/>
      <c r="M158" s="49"/>
      <c r="N158" s="49"/>
    </row>
    <row r="159" spans="1:27" ht="15.75" thickBot="1" x14ac:dyDescent="0.3">
      <c r="E159" s="49"/>
      <c r="F159" s="49"/>
      <c r="G159" s="49"/>
      <c r="H159" s="50"/>
      <c r="I159" s="51"/>
      <c r="J159" s="51"/>
      <c r="K159" s="64"/>
      <c r="L159" s="49"/>
      <c r="M159" s="49"/>
      <c r="N159" s="49"/>
    </row>
    <row r="160" spans="1:27" ht="15.75" customHeight="1" x14ac:dyDescent="0.25">
      <c r="A160" s="153" t="s">
        <v>20</v>
      </c>
      <c r="B160" s="154"/>
      <c r="C160" s="154"/>
      <c r="D160" s="154"/>
      <c r="E160" s="154"/>
      <c r="F160" s="154"/>
      <c r="G160" s="154"/>
      <c r="H160" s="154"/>
      <c r="I160" s="154"/>
      <c r="J160" s="154"/>
      <c r="K160" s="154"/>
      <c r="L160" s="154"/>
      <c r="M160" s="154"/>
      <c r="N160" s="155"/>
      <c r="O160" s="7"/>
      <c r="P160" s="7"/>
      <c r="S160" s="7"/>
      <c r="T160" s="7"/>
      <c r="U160" s="7"/>
      <c r="V160" s="7"/>
      <c r="W160" s="7"/>
      <c r="X160" s="7"/>
      <c r="Y160" s="7"/>
      <c r="Z160" s="7"/>
      <c r="AA160" s="7"/>
    </row>
    <row r="161" spans="1:27" ht="15" customHeight="1" x14ac:dyDescent="0.25">
      <c r="A161" s="156" t="s">
        <v>7</v>
      </c>
      <c r="B161" s="151" t="s">
        <v>71</v>
      </c>
      <c r="C161" s="151" t="s">
        <v>9</v>
      </c>
      <c r="D161" s="151"/>
      <c r="E161" s="151" t="s">
        <v>4</v>
      </c>
      <c r="F161" s="151"/>
      <c r="G161" s="158" t="s">
        <v>97</v>
      </c>
      <c r="H161" s="158"/>
      <c r="I161" s="158"/>
      <c r="J161" s="151" t="s">
        <v>108</v>
      </c>
      <c r="K161" s="157" t="s">
        <v>21</v>
      </c>
      <c r="L161" s="151" t="s">
        <v>10</v>
      </c>
      <c r="M161" s="151"/>
      <c r="N161" s="165" t="s">
        <v>106</v>
      </c>
      <c r="O161" s="7"/>
      <c r="P161" s="7"/>
      <c r="S161" s="7"/>
      <c r="T161" s="7"/>
      <c r="U161" s="7"/>
      <c r="V161" s="7"/>
      <c r="W161" s="7"/>
      <c r="X161" s="7"/>
      <c r="Y161" s="7"/>
      <c r="Z161" s="7"/>
      <c r="AA161" s="7"/>
    </row>
    <row r="162" spans="1:27" ht="63.75" x14ac:dyDescent="0.25">
      <c r="A162" s="156"/>
      <c r="B162" s="151"/>
      <c r="C162" s="151"/>
      <c r="D162" s="151"/>
      <c r="E162" s="151"/>
      <c r="F162" s="151"/>
      <c r="G162" s="53" t="s">
        <v>107</v>
      </c>
      <c r="H162" s="41" t="s">
        <v>95</v>
      </c>
      <c r="I162" s="52" t="s">
        <v>96</v>
      </c>
      <c r="J162" s="151"/>
      <c r="K162" s="157"/>
      <c r="L162" s="41" t="s">
        <v>22</v>
      </c>
      <c r="M162" s="41" t="s">
        <v>23</v>
      </c>
      <c r="N162" s="166"/>
      <c r="O162" s="7"/>
      <c r="P162" s="7"/>
      <c r="S162" s="7"/>
      <c r="T162" s="7"/>
      <c r="U162" s="7"/>
      <c r="V162" s="7"/>
      <c r="W162" s="7"/>
      <c r="X162" s="7"/>
      <c r="Y162" s="7"/>
      <c r="Z162" s="7"/>
      <c r="AA162" s="7"/>
    </row>
    <row r="163" spans="1:27" x14ac:dyDescent="0.25">
      <c r="A163" s="8"/>
      <c r="B163" s="9"/>
      <c r="C163" s="167"/>
      <c r="D163" s="167"/>
      <c r="E163" s="167"/>
      <c r="F163" s="167"/>
      <c r="G163" s="9"/>
      <c r="H163" s="9"/>
      <c r="I163" s="42"/>
      <c r="J163" s="45"/>
      <c r="K163" s="67"/>
      <c r="L163" s="9"/>
      <c r="M163" s="9"/>
      <c r="N163" s="10"/>
      <c r="O163" s="7"/>
      <c r="P163" s="7"/>
      <c r="S163" s="7"/>
      <c r="T163" s="7"/>
      <c r="U163" s="7"/>
      <c r="V163" s="7"/>
      <c r="W163" s="7"/>
      <c r="X163" s="7"/>
      <c r="Y163" s="7"/>
      <c r="Z163" s="7"/>
      <c r="AA163" s="7"/>
    </row>
    <row r="164" spans="1:27" x14ac:dyDescent="0.25">
      <c r="A164" s="8"/>
      <c r="B164" s="9"/>
      <c r="C164" s="167"/>
      <c r="D164" s="167"/>
      <c r="E164" s="167"/>
      <c r="F164" s="167"/>
      <c r="G164" s="9"/>
      <c r="H164" s="9"/>
      <c r="I164" s="42"/>
      <c r="J164" s="45"/>
      <c r="K164" s="67"/>
      <c r="L164" s="9"/>
      <c r="M164" s="9"/>
      <c r="N164" s="10"/>
      <c r="O164" s="7"/>
      <c r="P164" s="7"/>
      <c r="S164" s="7"/>
      <c r="T164" s="7"/>
      <c r="U164" s="7"/>
      <c r="V164" s="7"/>
      <c r="W164" s="7"/>
      <c r="X164" s="7"/>
      <c r="Y164" s="7"/>
      <c r="Z164" s="7"/>
      <c r="AA164" s="7"/>
    </row>
    <row r="165" spans="1:27" x14ac:dyDescent="0.25">
      <c r="A165" s="8"/>
      <c r="B165" s="9"/>
      <c r="C165" s="167"/>
      <c r="D165" s="167"/>
      <c r="E165" s="167"/>
      <c r="F165" s="167"/>
      <c r="G165" s="9"/>
      <c r="H165" s="9"/>
      <c r="I165" s="42"/>
      <c r="J165" s="45"/>
      <c r="K165" s="67"/>
      <c r="L165" s="9"/>
      <c r="M165" s="9"/>
      <c r="N165" s="10"/>
      <c r="O165" s="7"/>
      <c r="P165" s="7"/>
      <c r="S165" s="7"/>
      <c r="T165" s="7"/>
      <c r="U165" s="7"/>
      <c r="V165" s="7"/>
      <c r="W165" s="7"/>
      <c r="X165" s="7"/>
      <c r="Y165" s="7"/>
      <c r="Z165" s="7"/>
      <c r="AA165" s="7"/>
    </row>
    <row r="166" spans="1:27" x14ac:dyDescent="0.25">
      <c r="A166" s="8"/>
      <c r="B166" s="9"/>
      <c r="C166" s="167"/>
      <c r="D166" s="167"/>
      <c r="E166" s="167"/>
      <c r="F166" s="167"/>
      <c r="G166" s="9"/>
      <c r="H166" s="9"/>
      <c r="I166" s="42"/>
      <c r="J166" s="45"/>
      <c r="K166" s="67"/>
      <c r="L166" s="9"/>
      <c r="M166" s="9"/>
      <c r="N166" s="10"/>
      <c r="O166" s="7"/>
      <c r="P166" s="7"/>
      <c r="S166" s="7"/>
      <c r="T166" s="7"/>
      <c r="U166" s="7"/>
      <c r="V166" s="7"/>
      <c r="W166" s="7"/>
      <c r="X166" s="7"/>
      <c r="Y166" s="7"/>
      <c r="Z166" s="7"/>
      <c r="AA166" s="7"/>
    </row>
    <row r="167" spans="1:27" ht="15.75" thickBot="1" x14ac:dyDescent="0.3">
      <c r="A167" s="11"/>
      <c r="B167" s="12"/>
      <c r="C167" s="168"/>
      <c r="D167" s="168"/>
      <c r="E167" s="168"/>
      <c r="F167" s="168"/>
      <c r="G167" s="12"/>
      <c r="H167" s="12"/>
      <c r="I167" s="43"/>
      <c r="J167" s="46"/>
      <c r="K167" s="66"/>
      <c r="L167" s="12"/>
      <c r="M167" s="12"/>
      <c r="N167" s="13"/>
      <c r="O167" s="7"/>
      <c r="P167" s="7"/>
      <c r="S167" s="7"/>
      <c r="T167" s="7"/>
      <c r="U167" s="7"/>
      <c r="V167" s="7"/>
      <c r="W167" s="7"/>
      <c r="X167" s="7"/>
      <c r="Y167" s="7"/>
      <c r="Z167" s="7"/>
      <c r="AA167" s="7"/>
    </row>
    <row r="181" spans="7:7" x14ac:dyDescent="0.25">
      <c r="G181" s="44" t="s">
        <v>171</v>
      </c>
    </row>
  </sheetData>
  <mergeCells count="94">
    <mergeCell ref="E164:F164"/>
    <mergeCell ref="E165:F165"/>
    <mergeCell ref="E166:F166"/>
    <mergeCell ref="E167:F167"/>
    <mergeCell ref="C164:D164"/>
    <mergeCell ref="C165:D165"/>
    <mergeCell ref="C166:D166"/>
    <mergeCell ref="C167:D167"/>
    <mergeCell ref="A160:N160"/>
    <mergeCell ref="G161:I161"/>
    <mergeCell ref="L161:M161"/>
    <mergeCell ref="N161:N162"/>
    <mergeCell ref="E163:F163"/>
    <mergeCell ref="C163:D163"/>
    <mergeCell ref="J161:J162"/>
    <mergeCell ref="K161:K162"/>
    <mergeCell ref="A161:A162"/>
    <mergeCell ref="B161:B162"/>
    <mergeCell ref="C161:D162"/>
    <mergeCell ref="L152:M152"/>
    <mergeCell ref="E153:F153"/>
    <mergeCell ref="A151:N151"/>
    <mergeCell ref="K152:K153"/>
    <mergeCell ref="N152:N153"/>
    <mergeCell ref="J152:J153"/>
    <mergeCell ref="A152:A153"/>
    <mergeCell ref="B152:B153"/>
    <mergeCell ref="C152:C153"/>
    <mergeCell ref="D152:D153"/>
    <mergeCell ref="E152:F152"/>
    <mergeCell ref="G152:I152"/>
    <mergeCell ref="A67:A68"/>
    <mergeCell ref="A10:N10"/>
    <mergeCell ref="A11:A12"/>
    <mergeCell ref="B11:B12"/>
    <mergeCell ref="C11:C12"/>
    <mergeCell ref="D11:D12"/>
    <mergeCell ref="E11:E12"/>
    <mergeCell ref="F11:F12"/>
    <mergeCell ref="J11:J12"/>
    <mergeCell ref="K11:K12"/>
    <mergeCell ref="L11:M11"/>
    <mergeCell ref="N11:N12"/>
    <mergeCell ref="G11:I11"/>
    <mergeCell ref="J89:J90"/>
    <mergeCell ref="K89:K90"/>
    <mergeCell ref="D67:D68"/>
    <mergeCell ref="E67:E68"/>
    <mergeCell ref="F67:F68"/>
    <mergeCell ref="J67:J68"/>
    <mergeCell ref="E157:F157"/>
    <mergeCell ref="E161:F162"/>
    <mergeCell ref="A1:N1"/>
    <mergeCell ref="A2:N2"/>
    <mergeCell ref="A3:A4"/>
    <mergeCell ref="B3:B4"/>
    <mergeCell ref="C3:C4"/>
    <mergeCell ref="D3:D4"/>
    <mergeCell ref="E3:E4"/>
    <mergeCell ref="F3:F4"/>
    <mergeCell ref="N3:N4"/>
    <mergeCell ref="L3:M3"/>
    <mergeCell ref="K3:K4"/>
    <mergeCell ref="J3:J4"/>
    <mergeCell ref="A66:N66"/>
    <mergeCell ref="G3:I3"/>
    <mergeCell ref="B67:B68"/>
    <mergeCell ref="C67:C68"/>
    <mergeCell ref="G67:I67"/>
    <mergeCell ref="K67:K68"/>
    <mergeCell ref="N89:N90"/>
    <mergeCell ref="E90:F90"/>
    <mergeCell ref="L89:M89"/>
    <mergeCell ref="A88:N88"/>
    <mergeCell ref="G89:I89"/>
    <mergeCell ref="E89:F89"/>
    <mergeCell ref="L67:M67"/>
    <mergeCell ref="N67:N68"/>
    <mergeCell ref="A89:A90"/>
    <mergeCell ref="B89:B90"/>
    <mergeCell ref="C89:C90"/>
    <mergeCell ref="D89:D90"/>
    <mergeCell ref="L111:M111"/>
    <mergeCell ref="N111:N112"/>
    <mergeCell ref="A110:N110"/>
    <mergeCell ref="A111:A112"/>
    <mergeCell ref="B111:B112"/>
    <mergeCell ref="C111:C112"/>
    <mergeCell ref="D111:D112"/>
    <mergeCell ref="E111:E112"/>
    <mergeCell ref="I111:I112"/>
    <mergeCell ref="J111:J112"/>
    <mergeCell ref="F111:H111"/>
    <mergeCell ref="K111:K112"/>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6">
        <x14:dataValidation type="list" allowBlank="1" showInputMessage="1" showErrorMessage="1">
          <x14:formula1>
            <xm:f>Categorias!$A$2:$A$3</xm:f>
          </x14:formula1>
          <xm:sqref>K158:K159</xm:sqref>
        </x14:dataValidation>
        <x14:dataValidation type="list" allowBlank="1" showInputMessage="1" showErrorMessage="1">
          <x14:formula1>
            <xm:f>Categorias!$A$14:$A$22</xm:f>
          </x14:formula1>
          <xm:sqref>D13:D64 D5:D8 D69:D86</xm:sqref>
        </x14:dataValidation>
        <x14:dataValidation type="list" allowBlank="1" showInputMessage="1" showErrorMessage="1">
          <x14:formula1>
            <xm:f>Categorias!$A$2:$A$4</xm:f>
          </x14:formula1>
          <xm:sqref>K13:K64 K5:K8 K69:K86 K154:K157 K91:K108 K113:K149</xm:sqref>
        </x14:dataValidation>
        <x14:dataValidation type="list" allowBlank="1" showInputMessage="1" showErrorMessage="1">
          <x14:formula1>
            <xm:f>Categorias!$A$77:$A$80</xm:f>
          </x14:formula1>
          <xm:sqref>D147:D149 D106 D113:D146</xm:sqref>
        </x14:dataValidation>
        <x14:dataValidation type="list" allowBlank="1" showInputMessage="1" showErrorMessage="1">
          <x14:formula1>
            <xm:f>Categorias!$A$26:$A$32</xm:f>
          </x14:formula1>
          <xm:sqref>D154 D91:D105 D107:D108</xm:sqref>
        </x14:dataValidation>
        <x14:dataValidation type="list" allowBlank="1" showInputMessage="1" showErrorMessage="1">
          <x14:formula1>
            <xm:f>Categorias!$A$28:$A$32</xm:f>
          </x14:formula1>
          <xm:sqref>D155:D158</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0"/>
  <sheetViews>
    <sheetView topLeftCell="A64" workbookViewId="0">
      <selection activeCell="G77" sqref="G77"/>
    </sheetView>
  </sheetViews>
  <sheetFormatPr defaultRowHeight="15" x14ac:dyDescent="0.25"/>
  <cols>
    <col min="1" max="1" width="22.42578125" customWidth="1"/>
    <col min="2" max="2" width="22.28515625" customWidth="1"/>
  </cols>
  <sheetData>
    <row r="1" spans="1:2" x14ac:dyDescent="0.25">
      <c r="B1" s="55"/>
    </row>
    <row r="2" spans="1:2" ht="76.5" x14ac:dyDescent="0.25">
      <c r="A2" s="54" t="s">
        <v>103</v>
      </c>
      <c r="B2" s="56"/>
    </row>
    <row r="3" spans="1:2" ht="38.25" x14ac:dyDescent="0.25">
      <c r="A3" s="54" t="s">
        <v>100</v>
      </c>
      <c r="B3" s="56"/>
    </row>
    <row r="4" spans="1:2" x14ac:dyDescent="0.25">
      <c r="A4" s="57" t="s">
        <v>101</v>
      </c>
      <c r="B4" s="56"/>
    </row>
    <row r="5" spans="1:2" ht="38.25" x14ac:dyDescent="0.25">
      <c r="A5" s="54" t="s">
        <v>24</v>
      </c>
      <c r="B5" s="56"/>
    </row>
    <row r="6" spans="1:2" ht="76.5" x14ac:dyDescent="0.25">
      <c r="A6" s="54" t="s">
        <v>25</v>
      </c>
      <c r="B6" s="56"/>
    </row>
    <row r="7" spans="1:2" x14ac:dyDescent="0.25">
      <c r="A7" s="54" t="s">
        <v>26</v>
      </c>
      <c r="B7" s="56"/>
    </row>
    <row r="8" spans="1:2" x14ac:dyDescent="0.25">
      <c r="A8" s="54" t="s">
        <v>27</v>
      </c>
      <c r="B8" s="56"/>
    </row>
    <row r="9" spans="1:2" ht="25.5" x14ac:dyDescent="0.25">
      <c r="A9" s="54" t="s">
        <v>28</v>
      </c>
      <c r="B9" s="56"/>
    </row>
    <row r="10" spans="1:2" x14ac:dyDescent="0.25">
      <c r="A10" s="54" t="s">
        <v>29</v>
      </c>
      <c r="B10" s="57"/>
    </row>
    <row r="11" spans="1:2" x14ac:dyDescent="0.25">
      <c r="A11" s="54" t="s">
        <v>30</v>
      </c>
      <c r="B11" s="56"/>
    </row>
    <row r="12" spans="1:2" x14ac:dyDescent="0.25">
      <c r="A12" s="54" t="s">
        <v>31</v>
      </c>
      <c r="B12" s="56"/>
    </row>
    <row r="13" spans="1:2" x14ac:dyDescent="0.25">
      <c r="A13" s="55"/>
      <c r="B13" s="56"/>
    </row>
    <row r="14" spans="1:2" ht="25.5" x14ac:dyDescent="0.25">
      <c r="A14" s="54" t="s">
        <v>35</v>
      </c>
      <c r="B14" s="56"/>
    </row>
    <row r="15" spans="1:2" ht="25.5" x14ac:dyDescent="0.25">
      <c r="A15" s="54" t="s">
        <v>32</v>
      </c>
      <c r="B15" s="56"/>
    </row>
    <row r="16" spans="1:2" x14ac:dyDescent="0.25">
      <c r="A16" s="54" t="s">
        <v>104</v>
      </c>
      <c r="B16" s="56"/>
    </row>
    <row r="17" spans="1:2" x14ac:dyDescent="0.25">
      <c r="A17" s="54" t="s">
        <v>33</v>
      </c>
      <c r="B17" s="56"/>
    </row>
    <row r="18" spans="1:2" x14ac:dyDescent="0.25">
      <c r="A18" s="54" t="s">
        <v>103</v>
      </c>
      <c r="B18" s="56"/>
    </row>
    <row r="19" spans="1:2" ht="25.5" x14ac:dyDescent="0.25">
      <c r="A19" s="54" t="s">
        <v>34</v>
      </c>
      <c r="B19" s="57"/>
    </row>
    <row r="20" spans="1:2" ht="38.25" x14ac:dyDescent="0.25">
      <c r="A20" s="54" t="s">
        <v>36</v>
      </c>
      <c r="B20" s="57"/>
    </row>
    <row r="21" spans="1:2" ht="25.5" x14ac:dyDescent="0.25">
      <c r="A21" s="54" t="s">
        <v>37</v>
      </c>
      <c r="B21" s="57"/>
    </row>
    <row r="22" spans="1:2" ht="25.5" x14ac:dyDescent="0.25">
      <c r="A22" s="54" t="s">
        <v>38</v>
      </c>
      <c r="B22" s="57"/>
    </row>
    <row r="23" spans="1:2" x14ac:dyDescent="0.25">
      <c r="A23" s="55"/>
      <c r="B23" s="57"/>
    </row>
    <row r="24" spans="1:2" x14ac:dyDescent="0.25">
      <c r="A24" s="55"/>
      <c r="B24" s="57"/>
    </row>
    <row r="25" spans="1:2" x14ac:dyDescent="0.25">
      <c r="A25" s="55"/>
      <c r="B25" s="57"/>
    </row>
    <row r="26" spans="1:2" ht="25.5" x14ac:dyDescent="0.25">
      <c r="A26" s="54" t="s">
        <v>42</v>
      </c>
      <c r="B26" s="57"/>
    </row>
    <row r="27" spans="1:2" ht="25.5" x14ac:dyDescent="0.25">
      <c r="A27" s="54" t="s">
        <v>41</v>
      </c>
      <c r="B27" s="57"/>
    </row>
    <row r="28" spans="1:2" ht="25.5" x14ac:dyDescent="0.25">
      <c r="A28" s="54" t="s">
        <v>39</v>
      </c>
      <c r="B28" s="57"/>
    </row>
    <row r="29" spans="1:2" x14ac:dyDescent="0.25">
      <c r="A29" s="54" t="s">
        <v>33</v>
      </c>
      <c r="B29" s="57"/>
    </row>
    <row r="30" spans="1:2" x14ac:dyDescent="0.25">
      <c r="A30" s="54" t="s">
        <v>103</v>
      </c>
      <c r="B30" s="57"/>
    </row>
    <row r="31" spans="1:2" ht="25.5" x14ac:dyDescent="0.25">
      <c r="A31" s="54" t="s">
        <v>40</v>
      </c>
      <c r="B31" s="57"/>
    </row>
    <row r="32" spans="1:2" ht="25.5" x14ac:dyDescent="0.25">
      <c r="A32" s="54" t="s">
        <v>43</v>
      </c>
      <c r="B32" s="57"/>
    </row>
    <row r="33" spans="1:2" x14ac:dyDescent="0.25">
      <c r="B33" s="55"/>
    </row>
    <row r="34" spans="1:2" x14ac:dyDescent="0.25">
      <c r="A34" s="55"/>
      <c r="B34" s="55"/>
    </row>
    <row r="35" spans="1:2" x14ac:dyDescent="0.25">
      <c r="A35" s="55"/>
      <c r="B35" s="55"/>
    </row>
    <row r="36" spans="1:2" x14ac:dyDescent="0.25">
      <c r="A36" s="58" t="s">
        <v>44</v>
      </c>
      <c r="B36" s="58" t="s">
        <v>45</v>
      </c>
    </row>
    <row r="37" spans="1:2" x14ac:dyDescent="0.25">
      <c r="A37" s="58" t="s">
        <v>46</v>
      </c>
      <c r="B37" s="58" t="s">
        <v>45</v>
      </c>
    </row>
    <row r="38" spans="1:2" x14ac:dyDescent="0.25">
      <c r="A38" s="58" t="s">
        <v>47</v>
      </c>
      <c r="B38" s="58" t="s">
        <v>45</v>
      </c>
    </row>
    <row r="39" spans="1:2" x14ac:dyDescent="0.25">
      <c r="A39" s="58" t="s">
        <v>44</v>
      </c>
      <c r="B39" s="58" t="s">
        <v>48</v>
      </c>
    </row>
    <row r="40" spans="1:2" x14ac:dyDescent="0.25">
      <c r="A40" s="58" t="s">
        <v>46</v>
      </c>
      <c r="B40" s="58" t="s">
        <v>48</v>
      </c>
    </row>
    <row r="41" spans="1:2" x14ac:dyDescent="0.25">
      <c r="A41" s="58" t="s">
        <v>49</v>
      </c>
      <c r="B41" s="58" t="s">
        <v>48</v>
      </c>
    </row>
    <row r="42" spans="1:2" ht="25.5" x14ac:dyDescent="0.25">
      <c r="A42" s="58"/>
      <c r="B42" s="58" t="s">
        <v>50</v>
      </c>
    </row>
    <row r="43" spans="1:2" ht="25.5" x14ac:dyDescent="0.25">
      <c r="A43" s="58"/>
      <c r="B43" s="58" t="s">
        <v>50</v>
      </c>
    </row>
    <row r="44" spans="1:2" ht="25.5" x14ac:dyDescent="0.25">
      <c r="A44" s="58" t="s">
        <v>51</v>
      </c>
      <c r="B44" s="58" t="s">
        <v>50</v>
      </c>
    </row>
    <row r="45" spans="1:2" x14ac:dyDescent="0.25">
      <c r="A45" s="58" t="s">
        <v>51</v>
      </c>
      <c r="B45" s="58" t="s">
        <v>52</v>
      </c>
    </row>
    <row r="46" spans="1:2" ht="25.5" x14ac:dyDescent="0.25">
      <c r="A46" s="58" t="s">
        <v>53</v>
      </c>
      <c r="B46" s="58" t="s">
        <v>52</v>
      </c>
    </row>
    <row r="47" spans="1:2" x14ac:dyDescent="0.25">
      <c r="A47" s="58" t="s">
        <v>54</v>
      </c>
      <c r="B47" s="58" t="s">
        <v>52</v>
      </c>
    </row>
    <row r="48" spans="1:2" x14ac:dyDescent="0.25">
      <c r="A48" s="58"/>
      <c r="B48" s="58" t="s">
        <v>55</v>
      </c>
    </row>
    <row r="49" spans="1:2" x14ac:dyDescent="0.25">
      <c r="A49" s="58"/>
      <c r="B49" s="58" t="s">
        <v>55</v>
      </c>
    </row>
    <row r="50" spans="1:2" x14ac:dyDescent="0.25">
      <c r="A50" s="55"/>
      <c r="B50" s="55"/>
    </row>
    <row r="51" spans="1:2" ht="25.5" x14ac:dyDescent="0.25">
      <c r="A51" s="58" t="s">
        <v>56</v>
      </c>
      <c r="B51" s="58" t="s">
        <v>45</v>
      </c>
    </row>
    <row r="52" spans="1:2" x14ac:dyDescent="0.25">
      <c r="A52" s="58" t="s">
        <v>57</v>
      </c>
      <c r="B52" s="58" t="s">
        <v>45</v>
      </c>
    </row>
    <row r="53" spans="1:2" ht="25.5" x14ac:dyDescent="0.25">
      <c r="A53" s="58" t="s">
        <v>58</v>
      </c>
      <c r="B53" s="58" t="s">
        <v>45</v>
      </c>
    </row>
    <row r="54" spans="1:2" x14ac:dyDescent="0.25">
      <c r="A54" s="58"/>
      <c r="B54" s="58"/>
    </row>
    <row r="55" spans="1:2" ht="25.5" x14ac:dyDescent="0.25">
      <c r="A55" s="58" t="s">
        <v>59</v>
      </c>
      <c r="B55" s="58" t="s">
        <v>45</v>
      </c>
    </row>
    <row r="56" spans="1:2" x14ac:dyDescent="0.25">
      <c r="A56" s="58" t="s">
        <v>60</v>
      </c>
      <c r="B56" s="58" t="s">
        <v>45</v>
      </c>
    </row>
    <row r="57" spans="1:2" ht="25.5" x14ac:dyDescent="0.25">
      <c r="A57" s="58" t="s">
        <v>61</v>
      </c>
      <c r="B57" s="58" t="s">
        <v>45</v>
      </c>
    </row>
    <row r="58" spans="1:2" ht="25.5" x14ac:dyDescent="0.25">
      <c r="A58" s="58" t="s">
        <v>62</v>
      </c>
      <c r="B58" s="58" t="s">
        <v>45</v>
      </c>
    </row>
    <row r="59" spans="1:2" x14ac:dyDescent="0.25">
      <c r="A59" s="55"/>
      <c r="B59" s="55"/>
    </row>
    <row r="60" spans="1:2" ht="25.5" x14ac:dyDescent="0.25">
      <c r="A60" s="58" t="s">
        <v>63</v>
      </c>
      <c r="B60" s="58" t="s">
        <v>48</v>
      </c>
    </row>
    <row r="61" spans="1:2" ht="25.5" x14ac:dyDescent="0.25">
      <c r="A61" s="58" t="s">
        <v>64</v>
      </c>
      <c r="B61" s="58" t="s">
        <v>48</v>
      </c>
    </row>
    <row r="62" spans="1:2" ht="25.5" x14ac:dyDescent="0.25">
      <c r="A62" s="58" t="s">
        <v>65</v>
      </c>
      <c r="B62" s="58" t="s">
        <v>48</v>
      </c>
    </row>
    <row r="63" spans="1:2" ht="38.25" x14ac:dyDescent="0.25">
      <c r="A63" s="58" t="s">
        <v>66</v>
      </c>
      <c r="B63" s="58" t="s">
        <v>48</v>
      </c>
    </row>
    <row r="64" spans="1:2" x14ac:dyDescent="0.25">
      <c r="A64" s="55"/>
      <c r="B64" s="58" t="s">
        <v>48</v>
      </c>
    </row>
    <row r="65" spans="1:2" x14ac:dyDescent="0.25">
      <c r="A65" s="55"/>
      <c r="B65" s="58"/>
    </row>
    <row r="66" spans="1:2" x14ac:dyDescent="0.25">
      <c r="A66" s="55"/>
      <c r="B66" s="55"/>
    </row>
    <row r="67" spans="1:2" ht="25.5" x14ac:dyDescent="0.25">
      <c r="A67" s="58" t="s">
        <v>67</v>
      </c>
      <c r="B67" s="58" t="s">
        <v>50</v>
      </c>
    </row>
    <row r="68" spans="1:2" x14ac:dyDescent="0.25">
      <c r="A68" s="55"/>
      <c r="B68" s="55"/>
    </row>
    <row r="69" spans="1:2" ht="25.5" x14ac:dyDescent="0.25">
      <c r="A69" s="58" t="s">
        <v>68</v>
      </c>
      <c r="B69" s="58" t="s">
        <v>52</v>
      </c>
    </row>
    <row r="70" spans="1:2" x14ac:dyDescent="0.25">
      <c r="A70" s="58" t="s">
        <v>69</v>
      </c>
      <c r="B70" s="58" t="s">
        <v>52</v>
      </c>
    </row>
    <row r="71" spans="1:2" x14ac:dyDescent="0.25">
      <c r="A71" s="55"/>
      <c r="B71" s="55"/>
    </row>
    <row r="72" spans="1:2" x14ac:dyDescent="0.25">
      <c r="A72" s="57"/>
      <c r="B72" s="57"/>
    </row>
    <row r="73" spans="1:2" x14ac:dyDescent="0.25">
      <c r="A73" s="58" t="s">
        <v>51</v>
      </c>
      <c r="B73" s="55"/>
    </row>
    <row r="74" spans="1:2" x14ac:dyDescent="0.25">
      <c r="A74" s="58" t="s">
        <v>54</v>
      </c>
      <c r="B74" s="55"/>
    </row>
    <row r="75" spans="1:2" x14ac:dyDescent="0.25">
      <c r="A75" s="57"/>
      <c r="B75" s="57"/>
    </row>
    <row r="76" spans="1:2" x14ac:dyDescent="0.25">
      <c r="A76" s="57"/>
      <c r="B76" s="57"/>
    </row>
    <row r="77" spans="1:2" ht="25.5" x14ac:dyDescent="0.25">
      <c r="A77" s="54" t="s">
        <v>39</v>
      </c>
      <c r="B77" s="55"/>
    </row>
    <row r="78" spans="1:2" x14ac:dyDescent="0.25">
      <c r="A78" s="54" t="s">
        <v>33</v>
      </c>
      <c r="B78" s="55"/>
    </row>
    <row r="79" spans="1:2" x14ac:dyDescent="0.25">
      <c r="A79" s="54" t="s">
        <v>70</v>
      </c>
      <c r="B79" s="55"/>
    </row>
    <row r="80" spans="1:2" x14ac:dyDescent="0.25">
      <c r="A80" s="54" t="s">
        <v>103</v>
      </c>
      <c r="B80" s="57"/>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file>

<file path=customXml/item3.xml><?xml version="1.0" encoding="utf-8"?>
<?mso-contentType ?>
<SharedContentType xmlns="Microsoft.SharePoint.Taxonomy.ContentTypeSync" SourceId="cf0be0ad-272c-4e7f-a157-3f0abda6cde5" ContentTypeId="0x01010046CF21643EE8D14686A648AA6DAD0892" PreviousValue="false"/>
</file>

<file path=customXml/item4.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F5164960BD4EC140B4DFD6D5A86B7D0C" ma:contentTypeVersion="0" ma:contentTypeDescription="A content type to manage public (operations) IDB documents" ma:contentTypeScope="" ma:versionID="c96b29a4a194476ed45fbbff1503f56d">
  <xsd:schema xmlns:xsd="http://www.w3.org/2001/XMLSchema" xmlns:xs="http://www.w3.org/2001/XMLSchema" xmlns:p="http://schemas.microsoft.com/office/2006/metadata/properties" xmlns:ns2="9c571b2f-e523-4ab2-ba2e-09e151a03ef4" targetNamespace="http://schemas.microsoft.com/office/2006/metadata/properties" ma:root="true" ma:fieldsID="5dc240e628757ba7ec5e5939143c27f4"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804a3a5b-86bb-404a-93c9-b33ba2dc986f}" ma:internalName="TaxCatchAll" ma:showField="CatchAllData" ma:web="7e4303c5-54d5-4ea9-afa6-e8c3c05c9e51">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804a3a5b-86bb-404a-93c9-b33ba2dc986f}" ma:internalName="TaxCatchAllLabel" ma:readOnly="true" ma:showField="CatchAllDataLabel" ma:web="7e4303c5-54d5-4ea9-afa6-e8c3c05c9e51">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9c571b2f-e523-4ab2-ba2e-09e151a03ef4" xsi:nil="true"/>
    <Abstract xmlns="9c571b2f-e523-4ab2-ba2e-09e151a03ef4" xsi:nil="true"/>
    <j8b96605ee2f4c4e988849e658583fee xmlns="9c571b2f-e523-4ab2-ba2e-09e151a03ef4">
      <Terms xmlns="http://schemas.microsoft.com/office/infopath/2007/PartnerControls"/>
    </j8b96605ee2f4c4e988849e658583fee>
    <Disclosure_x0020_Activity xmlns="9c571b2f-e523-4ab2-ba2e-09e151a03ef4">Loan Proposal</Disclosure_x0020_Activity>
    <Key_x0020_Document xmlns="9c571b2f-e523-4ab2-ba2e-09e151a03ef4">false</Key_x0020_Document>
    <Division_x0020_or_x0020_Unit xmlns="9c571b2f-e523-4ab2-ba2e-09e151a03ef4">IFD/FMM</Division_x0020_or_x0020_Unit>
    <Other_x0020_Author xmlns="9c571b2f-e523-4ab2-ba2e-09e151a03ef4" xsi:nil="true"/>
    <Region xmlns="9c571b2f-e523-4ab2-ba2e-09e151a03ef4" xsi:nil="true"/>
    <IDBDocs_x0020_Number xmlns="9c571b2f-e523-4ab2-ba2e-09e151a03ef4">40653201</IDBDocs_x0020_Number>
    <Document_x0020_Author xmlns="9c571b2f-e523-4ab2-ba2e-09e151a03ef4">Pessino, Carola</Document_x0020_Author>
    <Publication_x0020_Type xmlns="9c571b2f-e523-4ab2-ba2e-09e151a03ef4" xsi:nil="true"/>
    <Operation_x0020_Type xmlns="9c571b2f-e523-4ab2-ba2e-09e151a03ef4" xsi:nil="true"/>
    <TaxCatchAll xmlns="9c571b2f-e523-4ab2-ba2e-09e151a03ef4">
      <Value>5</Value>
      <Value>4</Value>
    </TaxCatchAll>
    <Fiscal_x0020_Year_x0020_IDB xmlns="9c571b2f-e523-4ab2-ba2e-09e151a03ef4">2016</Fiscal_x0020_Year_x0020_IDB>
    <Issue_x0020_Date xmlns="9c571b2f-e523-4ab2-ba2e-09e151a03ef4" xsi:nil="true"/>
    <m555d3814edf4817b4410a4e57f94ce9 xmlns="9c571b2f-e523-4ab2-ba2e-09e151a03ef4">
      <Terms xmlns="http://schemas.microsoft.com/office/infopath/2007/PartnerControls"/>
    </m555d3814edf4817b4410a4e57f94ce9>
    <Project_x0020_Number xmlns="9c571b2f-e523-4ab2-ba2e-09e151a03ef4">ES-L1131</Project_x0020_Number>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o5138a91267540169645e33d09c9ddc6>
    <Package_x0020_Code xmlns="9c571b2f-e523-4ab2-ba2e-09e151a03ef4" xsi:nil="true"/>
    <Migration_x0020_Info xmlns="9c571b2f-e523-4ab2-ba2e-09e151a03ef4">&lt;Data&gt;&lt;APPLICATION&gt;MS EXCEL&lt;/APPLICATION&gt;&lt;USER_STAGE&gt;Loan Proposal&lt;/USER_STAGE&gt;&lt;PD_OBJ_TYPE&gt;0&lt;/PD_OBJ_TYPE&gt;&lt;MAKERECORD&gt;N&lt;/MAKERECORD&gt;&lt;/Data&gt;</Migration_x0020_Info>
    <Approval_x0020_Number xmlns="9c571b2f-e523-4ab2-ba2e-09e151a03ef4" xsi:nil="true"/>
    <Access_x0020_to_x0020_Information_x00a0_Policy xmlns="9c571b2f-e523-4ab2-ba2e-09e151a03ef4">Public</Access_x0020_to_x0020_Information_x00a0_Policy>
    <Business_x0020_Area xmlns="9c571b2f-e523-4ab2-ba2e-09e151a03ef4" xsi:nil="true"/>
    <SISCOR_x0020_Number xmlns="9c571b2f-e523-4ab2-ba2e-09e151a03ef4" xsi:nil="true"/>
    <Webtopic xmlns="9c571b2f-e523-4ab2-ba2e-09e151a03ef4">RM-FIS</Webtopic>
    <Identifier xmlns="9c571b2f-e523-4ab2-ba2e-09e151a03ef4"> TECFILE</Identifier>
    <Publishing_x0020_House xmlns="9c571b2f-e523-4ab2-ba2e-09e151a03ef4" xsi:nil="true"/>
    <Document_x0020_Language_x0020_IDB xmlns="9c571b2f-e523-4ab2-ba2e-09e151a03ef4">Spanish</Document_x0020_Language_x0020_IDB>
    <KP_x0020_Topics xmlns="9c571b2f-e523-4ab2-ba2e-09e151a03ef4" xsi:nil="true"/>
    <Phase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fd0e48b6a66848a9885f717e5bbf40c4>
    <e559ffcc31d34167856647188be35015 xmlns="9c571b2f-e523-4ab2-ba2e-09e151a03ef4">
      <Terms xmlns="http://schemas.microsoft.com/office/infopath/2007/PartnerControls"/>
    </e559ffcc31d34167856647188be35015>
    <c456731dbc904a5fb605ec556c33e883 xmlns="9c571b2f-e523-4ab2-ba2e-09e151a03ef4">
      <Terms xmlns="http://schemas.microsoft.com/office/infopath/2007/PartnerControls"/>
    </c456731dbc904a5fb605ec556c33e883>
    <Editor1 xmlns="9c571b2f-e523-4ab2-ba2e-09e151a03ef4" xsi:nil="true"/>
  </documentManagement>
</p:properties>
</file>

<file path=customXml/itemProps1.xml><?xml version="1.0" encoding="utf-8"?>
<ds:datastoreItem xmlns:ds="http://schemas.openxmlformats.org/officeDocument/2006/customXml" ds:itemID="{7901EB6F-8699-4D49-AD19-C8A6F9BB9813}"/>
</file>

<file path=customXml/itemProps2.xml><?xml version="1.0" encoding="utf-8"?>
<ds:datastoreItem xmlns:ds="http://schemas.openxmlformats.org/officeDocument/2006/customXml" ds:itemID="{5CFFD7CF-BA68-409A-9944-AA00DC1BBDD8}"/>
</file>

<file path=customXml/itemProps3.xml><?xml version="1.0" encoding="utf-8"?>
<ds:datastoreItem xmlns:ds="http://schemas.openxmlformats.org/officeDocument/2006/customXml" ds:itemID="{267526B6-B7E0-4343-A6B1-19A7C3DE496E}"/>
</file>

<file path=customXml/itemProps4.xml><?xml version="1.0" encoding="utf-8"?>
<ds:datastoreItem xmlns:ds="http://schemas.openxmlformats.org/officeDocument/2006/customXml" ds:itemID="{27260861-7605-41AB-8A2E-054C5A0365E5}"/>
</file>

<file path=customXml/itemProps5.xml><?xml version="1.0" encoding="utf-8"?>
<ds:datastoreItem xmlns:ds="http://schemas.openxmlformats.org/officeDocument/2006/customXml" ds:itemID="{21545761-5D4A-46B9-8000-D6D2577DF7D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Estructura del Proyecto</vt:lpstr>
      <vt:lpstr>Plan de Adquisiciones</vt:lpstr>
      <vt:lpstr>Detalle Plan de Adquisiciones</vt:lpstr>
      <vt:lpstr>Categorias</vt:lpstr>
    </vt:vector>
  </TitlesOfParts>
  <Company>Inter-American Development Bank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 de Adquisiciones</dc:title>
  <dc:creator>Bruno Costa</dc:creator>
  <cp:lastModifiedBy>IADB</cp:lastModifiedBy>
  <dcterms:created xsi:type="dcterms:W3CDTF">2011-03-30T14:45:37Z</dcterms:created>
  <dcterms:modified xsi:type="dcterms:W3CDTF">2016-09-14T10:58:18Z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Sub_x002d_Sector">
    <vt:lpwstr/>
  </property>
  <property fmtid="{D5CDD505-2E9C-101B-9397-08002B2CF9AE}" pid="4" name="ContentTypeId">
    <vt:lpwstr>0x01010046CF21643EE8D14686A648AA6DAD089200F5164960BD4EC140B4DFD6D5A86B7D0C</vt:lpwstr>
  </property>
  <property fmtid="{D5CDD505-2E9C-101B-9397-08002B2CF9AE}" pid="5" name="TaxKeywordTaxHTField">
    <vt:lpwstr/>
  </property>
  <property fmtid="{D5CDD505-2E9C-101B-9397-08002B2CF9AE}" pid="6" name="Series Operations IDB">
    <vt:lpwstr>4;#Unclassified|a6dff32e-d477-44cd-a56b-85efe9e0a56c</vt:lpwstr>
  </property>
  <property fmtid="{D5CDD505-2E9C-101B-9397-08002B2CF9AE}" pid="7" name="Sub-Sector">
    <vt:lpwstr/>
  </property>
  <property fmtid="{D5CDD505-2E9C-101B-9397-08002B2CF9AE}" pid="8" name="Country">
    <vt:lpwstr/>
  </property>
  <property fmtid="{D5CDD505-2E9C-101B-9397-08002B2CF9AE}" pid="9" name="Fund IDB">
    <vt:lpwstr/>
  </property>
  <property fmtid="{D5CDD505-2E9C-101B-9397-08002B2CF9AE}" pid="10" name="Series_x0020_Operations_x0020_IDB">
    <vt:lpwstr>4;#Unclassified|a6dff32e-d477-44cd-a56b-85efe9e0a56c</vt:lpwstr>
  </property>
  <property fmtid="{D5CDD505-2E9C-101B-9397-08002B2CF9AE}" pid="11" name="To:">
    <vt:lpwstr/>
  </property>
  <property fmtid="{D5CDD505-2E9C-101B-9397-08002B2CF9AE}" pid="12" name="From:">
    <vt:lpwstr/>
  </property>
  <property fmtid="{D5CDD505-2E9C-101B-9397-08002B2CF9AE}" pid="13" name="Sector IDB">
    <vt:lpwstr/>
  </property>
  <property fmtid="{D5CDD505-2E9C-101B-9397-08002B2CF9AE}" pid="14" name="Function Operations IDB">
    <vt:lpwstr>5;#IDBDocs|cca77002-e150-4b2d-ab1f-1d7a7cdcae16</vt:lpwstr>
  </property>
</Properties>
</file>