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668"/>
  <workbookPr codeName="ThisWorkbook" autoCompressPictures="0"/>
  <mc:AlternateContent xmlns:mc="http://schemas.openxmlformats.org/markup-compatibility/2006">
    <mc:Choice Requires="x15">
      <x15ac:absPath xmlns:x15ac="http://schemas.microsoft.com/office/spreadsheetml/2010/11/ac" url="C:\Users\JDURANDISSE\Desktop\FOLDER OBLIGATOIRE\PPMs\PPM 2017\"/>
    </mc:Choice>
  </mc:AlternateContent>
  <bookViews>
    <workbookView xWindow="0" yWindow="0" windowWidth="23040" windowHeight="9108"/>
  </bookViews>
  <sheets>
    <sheet name="Plan de Passation de Marchés" sheetId="1" r:id="rId1"/>
  </sheets>
  <calcPr calcId="171027"/>
  <extLst>
    <ext xmlns:mx="http://schemas.microsoft.com/office/mac/excel/2008/main" uri="{7523E5D3-25F3-A5E0-1632-64F254C22452}">
      <mx:ArchID Flags="2"/>
    </ext>
  </extLst>
</workbook>
</file>

<file path=xl/calcChain.xml><?xml version="1.0" encoding="utf-8"?>
<calcChain xmlns="http://schemas.openxmlformats.org/spreadsheetml/2006/main">
  <c r="F14" i="1" l="1"/>
  <c r="F21" i="1"/>
  <c r="E66" i="1" l="1"/>
  <c r="F112" i="1"/>
  <c r="F90" i="1"/>
  <c r="E113" i="1" l="1"/>
</calcChain>
</file>

<file path=xl/comments1.xml><?xml version="1.0" encoding="utf-8"?>
<comments xmlns="http://schemas.openxmlformats.org/spreadsheetml/2006/main">
  <authors>
    <author>Orisme Roc Passard, Marie Marcelle</author>
  </authors>
  <commentList>
    <comment ref="A95" authorId="0" shapeId="0">
      <text>
        <r>
          <rPr>
            <b/>
            <sz val="11"/>
            <color indexed="81"/>
            <rFont val="Tahoma"/>
            <family val="2"/>
          </rPr>
          <t>Orisme Roc Passard, Marie Marcelle:</t>
        </r>
        <r>
          <rPr>
            <sz val="11"/>
            <color indexed="81"/>
            <rFont val="Tahoma"/>
            <family val="2"/>
          </rPr>
          <t xml:space="preserve">
Pour des renouvellements de contrats, listez les processus en octroyant un numéro de reference à chacun d'entre eux.</t>
        </r>
      </text>
    </comment>
    <comment ref="D95" authorId="0" shapeId="0">
      <text>
        <r>
          <rPr>
            <b/>
            <sz val="11"/>
            <color indexed="81"/>
            <rFont val="Tahoma"/>
            <family val="2"/>
          </rPr>
          <t>Orisme Roc Passard, Marie Marcelle:</t>
        </r>
        <r>
          <rPr>
            <sz val="11"/>
            <color indexed="81"/>
            <rFont val="Tahoma"/>
            <family val="2"/>
          </rPr>
          <t xml:space="preserve">
Pour les renouvellements, la methode appropriée devrait etre SED. Les nouveaux contrats QCIN
</t>
        </r>
      </text>
    </comment>
    <comment ref="C96" authorId="0" shapeId="0">
      <text>
        <r>
          <rPr>
            <b/>
            <sz val="11"/>
            <color indexed="81"/>
            <rFont val="Tahoma"/>
            <family val="2"/>
          </rPr>
          <t>Orisme Roc Passard, Marie Marcelle:</t>
        </r>
        <r>
          <rPr>
            <sz val="11"/>
            <color indexed="81"/>
            <rFont val="Tahoma"/>
            <family val="2"/>
          </rPr>
          <t xml:space="preserve">
Identifier clairement les processus découlant de cette description et lister les marchés.</t>
        </r>
      </text>
    </comment>
    <comment ref="D96" authorId="0" shapeId="0">
      <text>
        <r>
          <rPr>
            <b/>
            <sz val="11"/>
            <color indexed="81"/>
            <rFont val="Tahoma"/>
            <family val="2"/>
          </rPr>
          <t>Orisme Roc Passard, Marie Marcelle:</t>
        </r>
        <r>
          <rPr>
            <sz val="11"/>
            <color indexed="81"/>
            <rFont val="Tahoma"/>
            <family val="2"/>
          </rPr>
          <t xml:space="preserve">
Ajuster la methode en tenant compte des modifications de la colonne C.</t>
        </r>
      </text>
    </comment>
    <comment ref="A98" authorId="0" shapeId="0">
      <text>
        <r>
          <rPr>
            <b/>
            <sz val="11"/>
            <color indexed="81"/>
            <rFont val="Tahoma"/>
            <family val="2"/>
          </rPr>
          <t>Orisme Roc Passard, Marie Marcelle:</t>
        </r>
        <r>
          <rPr>
            <sz val="11"/>
            <color indexed="81"/>
            <rFont val="Tahoma"/>
            <family val="2"/>
          </rPr>
          <t xml:space="preserve">
QCIN ne devrait pas etre utilisée s'il a'agit d'une firme.</t>
        </r>
      </text>
    </comment>
    <comment ref="D98" authorId="0" shapeId="0">
      <text>
        <r>
          <rPr>
            <b/>
            <sz val="11"/>
            <color indexed="81"/>
            <rFont val="Tahoma"/>
            <family val="2"/>
          </rPr>
          <t>Orisme Roc Passard, Marie Marcelle:</t>
        </r>
        <r>
          <rPr>
            <sz val="11"/>
            <color indexed="81"/>
            <rFont val="Tahoma"/>
            <family val="2"/>
          </rPr>
          <t xml:space="preserve">
Incoherence entre la methode et le numero de reference du processus. Est ce une firme evenementielle qui sera recrutée ici??</t>
        </r>
      </text>
    </comment>
    <comment ref="A99" authorId="0" shapeId="0">
      <text>
        <r>
          <rPr>
            <b/>
            <sz val="11"/>
            <color indexed="81"/>
            <rFont val="Tahoma"/>
            <family val="2"/>
          </rPr>
          <t>Orisme Roc Passard, Marie Marcelle:</t>
        </r>
        <r>
          <rPr>
            <sz val="11"/>
            <color indexed="81"/>
            <rFont val="Tahoma"/>
            <family val="2"/>
          </rPr>
          <t xml:space="preserve">
 Les incitatifs ne sont pas des marchés, à enlever du PPM</t>
        </r>
      </text>
    </comment>
    <comment ref="A100" authorId="0" shapeId="0">
      <text>
        <r>
          <rPr>
            <b/>
            <sz val="11"/>
            <color indexed="81"/>
            <rFont val="Tahoma"/>
            <family val="2"/>
          </rPr>
          <t>Orisme Roc Passard, Marie Marcelle:</t>
        </r>
        <r>
          <rPr>
            <sz val="11"/>
            <color indexed="81"/>
            <rFont val="Tahoma"/>
            <family val="2"/>
          </rPr>
          <t xml:space="preserve">
quel genre de consultant qui sera recruté ici? Ce sont des couts administratifs relatifs au voyage???? </t>
        </r>
      </text>
    </comment>
    <comment ref="D100" authorId="0" shapeId="0">
      <text>
        <r>
          <rPr>
            <b/>
            <sz val="11"/>
            <color indexed="81"/>
            <rFont val="Tahoma"/>
            <family val="2"/>
          </rPr>
          <t>Orisme Roc Passard, Marie Marcelle:</t>
        </r>
        <r>
          <rPr>
            <sz val="11"/>
            <color indexed="81"/>
            <rFont val="Tahoma"/>
            <family val="2"/>
          </rPr>
          <t xml:space="preserve">
cette methode ne convient pas. </t>
        </r>
      </text>
    </comment>
    <comment ref="A109" authorId="0" shapeId="0">
      <text>
        <r>
          <rPr>
            <b/>
            <sz val="11"/>
            <color indexed="81"/>
            <rFont val="Tahoma"/>
            <family val="2"/>
          </rPr>
          <t>Orisme Roc Passard, Marie Marcelle:</t>
        </r>
        <r>
          <rPr>
            <sz val="11"/>
            <color indexed="81"/>
            <rFont val="Tahoma"/>
            <family val="2"/>
          </rPr>
          <t xml:space="preserve">
à enlever du PPM. Ce n'est pas un marché.</t>
        </r>
      </text>
    </comment>
    <comment ref="A110" authorId="0" shapeId="0">
      <text>
        <r>
          <rPr>
            <b/>
            <sz val="11"/>
            <color indexed="81"/>
            <rFont val="Tahoma"/>
            <family val="2"/>
          </rPr>
          <t>Orisme Roc Passard, Marie Marcelle:</t>
        </r>
        <r>
          <rPr>
            <sz val="11"/>
            <color indexed="81"/>
            <rFont val="Tahoma"/>
            <family val="2"/>
          </rPr>
          <t xml:space="preserve">
Ceci est un service non consultatif. Le numero de reference doit etre corrigé. En rouge le numero qui conviendrait</t>
        </r>
      </text>
    </comment>
  </commentList>
</comments>
</file>

<file path=xl/sharedStrings.xml><?xml version="1.0" encoding="utf-8"?>
<sst xmlns="http://schemas.openxmlformats.org/spreadsheetml/2006/main" count="756" uniqueCount="283">
  <si>
    <t>Goods</t>
  </si>
  <si>
    <t>Process Number:</t>
  </si>
  <si>
    <t>Planned</t>
  </si>
  <si>
    <t>Rejection of all Bids</t>
  </si>
  <si>
    <t>Re-Tendering</t>
  </si>
  <si>
    <t>Direct Contracting</t>
  </si>
  <si>
    <t>Prequalification</t>
  </si>
  <si>
    <t>Quality and Cost Based Selection</t>
  </si>
  <si>
    <t>Quality Based Selection</t>
  </si>
  <si>
    <t>Selection Based on the Consultants' Qualifications</t>
  </si>
  <si>
    <t>Selection under a Fixed Budget</t>
  </si>
  <si>
    <t>Single Source Selection</t>
  </si>
  <si>
    <t>Comparison of Qualifications - National Individual Consultant</t>
  </si>
  <si>
    <t>Turnkey</t>
  </si>
  <si>
    <t>Unit Prices</t>
  </si>
  <si>
    <t>Lump-Sum</t>
  </si>
  <si>
    <t>Works</t>
  </si>
  <si>
    <t>Non-Consulting Services</t>
  </si>
  <si>
    <t>Consulting Firms</t>
  </si>
  <si>
    <t>Lump-Sum + Reimbursable Expenses</t>
  </si>
  <si>
    <t>Time-Based</t>
  </si>
  <si>
    <t>Individual Consultants</t>
  </si>
  <si>
    <t>Procurement of Textbooks and Reading Materials</t>
  </si>
  <si>
    <t>Procurement of Health Sector Goods</t>
  </si>
  <si>
    <t>Technical Specifications</t>
  </si>
  <si>
    <t>Procurement of plant Design , Supply and Installation</t>
  </si>
  <si>
    <t>Price Comparison for Works</t>
  </si>
  <si>
    <t>Procurement for Works</t>
  </si>
  <si>
    <t>Procurement for Smaller Works</t>
  </si>
  <si>
    <t>Prequalification for Procurement of Works</t>
  </si>
  <si>
    <t>Price Comparison</t>
  </si>
  <si>
    <t>Ex-Post</t>
  </si>
  <si>
    <t>Ex-Ante</t>
  </si>
  <si>
    <t>National System</t>
  </si>
  <si>
    <t>Limited Competitive Bidding</t>
  </si>
  <si>
    <t>Two-envelope International Competitive Bidding</t>
  </si>
  <si>
    <t>International Competitive Bidding by Lots</t>
  </si>
  <si>
    <t>Least cost Selection</t>
  </si>
  <si>
    <t>Agence d'Exécution</t>
  </si>
  <si>
    <t>Unité d'Exécution</t>
  </si>
  <si>
    <t>Numéro et nom du programme</t>
  </si>
  <si>
    <t xml:space="preserve">Date de préparation </t>
  </si>
  <si>
    <t>Période couverte par le PPM</t>
  </si>
  <si>
    <t>Composante et Activité</t>
  </si>
  <si>
    <t>Description du marché</t>
  </si>
  <si>
    <t>Coût estimatif (USD):</t>
  </si>
  <si>
    <t xml:space="preserve"> % BID:</t>
  </si>
  <si>
    <t>% Contrepartie:</t>
  </si>
  <si>
    <t>Révision                              Ex Ante ou Ex Post</t>
  </si>
  <si>
    <t>Montant estimatif</t>
  </si>
  <si>
    <t>Date de signature du contrat</t>
  </si>
  <si>
    <t>Statut : En attente, en cours, adjugé, annulé, clôturé (4)</t>
  </si>
  <si>
    <t>Commentaires                       ((Pour ED/SED (3)  préciser nom de la firme et clause de justification tirée des politiques de passation de marchés de la BID))</t>
  </si>
  <si>
    <t>Méthode de de passation de marché (2)</t>
  </si>
  <si>
    <t>Numéro de référence du marché (1)</t>
  </si>
  <si>
    <t>TOTAL</t>
  </si>
  <si>
    <t>Date d'aprobation des TDR et de la grille d'évaluation</t>
  </si>
  <si>
    <t xml:space="preserve">Publication de l'avis spécifique (Biens - Travaux- SNC) ou de l'Appel à Manifestation d'intérêt   (Firmes) </t>
  </si>
  <si>
    <t>Publication de l'avis spécifique (Biens - Travaux- SNC) ou de l'Appel à Manifestation d'intérêt (Firmes )</t>
  </si>
  <si>
    <t xml:space="preserve">Publication de l'avis spécifique (Biens - Travaux- SNC) ou de l'Appel à Manifestation d'intérêt  (Firmes) </t>
  </si>
  <si>
    <t>BIENS ET SERVICES CONNEXES (B)</t>
  </si>
  <si>
    <t>TRAVAUX (T)</t>
  </si>
  <si>
    <t>SERVICES NON CONSULTATIFS (S)</t>
  </si>
  <si>
    <t xml:space="preserve">BUREAUX DE SERVICES-CONSEILS    (CF)                                                                                                                                            </t>
  </si>
  <si>
    <t xml:space="preserve">CONSULTANTS INDIVIDUELS         (CI)                                                                                                                                                              </t>
  </si>
  <si>
    <t>DÉPENSES OPÉRATIONNELLES  (DO)</t>
  </si>
  <si>
    <t>Date de lancememt du marché</t>
  </si>
  <si>
    <t>Dates estimatives</t>
  </si>
  <si>
    <t>Date de siganture du contrat</t>
  </si>
  <si>
    <r>
      <rPr>
        <b/>
        <sz val="11"/>
        <rFont val="Times New Roman"/>
        <family val="1"/>
      </rPr>
      <t xml:space="preserve">(1) LE NUMERO DE REFERENCE </t>
    </r>
    <r>
      <rPr>
        <sz val="11"/>
        <rFont val="Times New Roman"/>
        <family val="1"/>
      </rPr>
      <t xml:space="preserve"> doit inclure les informations suivantes : Le numéro de l'opération; l'unité d'exécution; le type de marché (B, T, S, CF, CI,DO); la méthode de sélection; la séquence; l'année. </t>
    </r>
  </si>
  <si>
    <r>
      <rPr>
        <b/>
        <sz val="11"/>
        <rFont val="Times New Roman"/>
        <family val="1"/>
      </rPr>
      <t>(2) METHODE DE PDM</t>
    </r>
    <r>
      <rPr>
        <sz val="11"/>
        <rFont val="Times New Roman"/>
        <family val="1"/>
      </rPr>
      <t>- Biens et Travaux: AOI - Appel d'Offres International; AOIR - Appel d'Offres International Restreint; AON - Appel d'Offres National; CP - Comparaison de Prix; ED - Entente Directe; FA - Force Account (En régie); Bureaux de Services Conseils :  SFQC - Sélection fondée sur la qualité et le coût; SFQ - Sélection fondée sur la qualité; SCBD - Sélection dans le cadre d'un budget déterminé; SMC - Sélection au « moindre coût »; QC - Sélection fondée sur les qualifications des consultants; SED - Sélection par entente directe; Services de Consultants Individuels: QCNI - Sélection fondée sur les qualifications des consultants individuels nationaux; QCII - Sélection fondée sur les qualifications des consultants individuels internationaux.</t>
    </r>
  </si>
  <si>
    <r>
      <rPr>
        <b/>
        <sz val="11"/>
        <rFont val="Times New Roman"/>
        <family val="1"/>
      </rPr>
      <t>(3) ENTENTE DIRECTE</t>
    </r>
    <r>
      <rPr>
        <sz val="11"/>
        <rFont val="Times New Roman"/>
        <family val="1"/>
      </rPr>
      <t xml:space="preserve"> - Chaque contrat dans le quel la methode d'entente direct est proposée inclue le numero de la clause et l'alinea correspondant aux Politiques de Passation des Marches de la BID. Réferences: 3.6 (a) ou (b) ou (c) ou (d) des GN-2349-9 pour Biens, Services et Travaux; 3.10 (a) ou (b) ou (c) ou (d) des GN-2350-9 pour Firmes de Consultation; et 5.4 (a) ou (b) ou (c) ou (d) des GN-2350-9 pour Consultants Individuels.</t>
    </r>
  </si>
  <si>
    <r>
      <rPr>
        <b/>
        <sz val="11"/>
        <rFont val="Times New Roman"/>
        <family val="1"/>
      </rPr>
      <t>(4) STATUT</t>
    </r>
    <r>
      <rPr>
        <sz val="11"/>
        <rFont val="Times New Roman"/>
        <family val="1"/>
      </rPr>
      <t>: En attente - Processus pas encore commencé ; En cours - Processus de passation des marchés en cours ; Adjugé non-objection de la Banque obtenue pour l'adjudication ; Annulé - Processus annulé ; Clôturé - Contrat dûment exécuté - dernier paiement exécuté</t>
    </r>
  </si>
  <si>
    <t>UCP</t>
  </si>
  <si>
    <t>3355/GR-HA-L1080</t>
  </si>
  <si>
    <t>Ex-ante</t>
  </si>
  <si>
    <t>En Attente</t>
  </si>
  <si>
    <t>En Cours</t>
  </si>
  <si>
    <t>Composante II, 2.2.3</t>
  </si>
  <si>
    <t>selection Based on the Consultants' Qualifications</t>
  </si>
  <si>
    <t>En attente</t>
  </si>
  <si>
    <t>Composante II, 1.6.1</t>
  </si>
  <si>
    <t>Composante IV, 5.1</t>
  </si>
  <si>
    <t>Avr 2017</t>
  </si>
  <si>
    <t>Formation, stages, ateliers (bureau central DDE)</t>
  </si>
  <si>
    <t>Mise en place des dispositifs nécessaires à l'organisation de l'évaluation nationale de 2017</t>
  </si>
  <si>
    <t>Ministère de l'Education Nationale et de la Formation Professionnel- MENFP</t>
  </si>
  <si>
    <t>20/01/2017</t>
  </si>
  <si>
    <t>Janvier 2017 à Juin 2018</t>
  </si>
  <si>
    <t>Extension et instalation de dispositif de Téléconférence en appui à la formation dans 3 EFACAP et à la DFP</t>
  </si>
  <si>
    <t>Composante II, 1.4</t>
  </si>
  <si>
    <t>N/A</t>
  </si>
  <si>
    <t>Fev 2017</t>
  </si>
  <si>
    <t>Mar 2017</t>
  </si>
  <si>
    <t>Mai 2017</t>
  </si>
  <si>
    <t>SFQC/3355/2017/001</t>
  </si>
  <si>
    <t>SFQC/3355/2017/002</t>
  </si>
  <si>
    <t>SFQC/3355/2017/022</t>
  </si>
  <si>
    <t>SFQC/3355/2017/003</t>
  </si>
  <si>
    <t>SFQC/3355/2017/004</t>
  </si>
  <si>
    <t>SFQC/3355/2017/005</t>
  </si>
  <si>
    <t>SFQC/3355/2017/006</t>
  </si>
  <si>
    <t>SFQC/3355/2017/007</t>
  </si>
  <si>
    <t>SFQC/3355/2017/008</t>
  </si>
  <si>
    <t>SFQC/3355/2017/009</t>
  </si>
  <si>
    <t>SFQC/3355/2017/010</t>
  </si>
  <si>
    <t>SFQC/3355/2017/011</t>
  </si>
  <si>
    <t>SFQC/3355/2017/012</t>
  </si>
  <si>
    <t>SFQC/3355/2017/013</t>
  </si>
  <si>
    <t>SFQC/3355/2017/014</t>
  </si>
  <si>
    <t>SFQC/3355/2017/015</t>
  </si>
  <si>
    <t>SMC/3355/2017/016</t>
  </si>
  <si>
    <t>SFQC/3355/2017/017</t>
  </si>
  <si>
    <t>SMC/3355/2017/019</t>
  </si>
  <si>
    <t>SMC/3355/2017/020</t>
  </si>
  <si>
    <t>SMC/3355/2017/021</t>
  </si>
  <si>
    <t>SFQC/3355/2017/023</t>
  </si>
  <si>
    <t>SFQC/3355/2017/024</t>
  </si>
  <si>
    <t>SFQC/3355/2017/025</t>
  </si>
  <si>
    <t>SFQC/3355/2017/026</t>
  </si>
  <si>
    <t>SFQC/3355/2017/027</t>
  </si>
  <si>
    <t>SFQC/3355/2017/028</t>
  </si>
  <si>
    <t>SFQC/3355/2017/029</t>
  </si>
  <si>
    <t>SMC/3355/2017/030</t>
  </si>
  <si>
    <t>SMC/3355/2017/031</t>
  </si>
  <si>
    <t>Organisation des sessions de formation à l'intention des directeurs et des enseignants (2000) sur la lecture, la gestion de la classe et sur les disciplines à partir de l'evaluation de l'IEA et stallings</t>
  </si>
  <si>
    <t>Formation de formateur de liaison avec les EFACAP de concentration sur la méthode  de la Main à la Pate avec l'équipe française T.E.H</t>
  </si>
  <si>
    <t>Formation de 400 formateurs de proximité</t>
  </si>
  <si>
    <t>Elaboration et transmission du rapport de l'evaluation des acquis 2016</t>
  </si>
  <si>
    <t>Organisation des sessions de formation de formateurs (400) de proximité répartis nationalement selon 4 lignes de spécialisation: lecture, préscolaires, STM, Français)</t>
  </si>
  <si>
    <t>Développement et adaptation de la plateforme de gestion des apprentissages THESS - ESIH</t>
  </si>
  <si>
    <t>Recrutement d'une firme pour la consultation des matériels de formation des enseignants du pré scolaire (BlueButterfly)</t>
  </si>
  <si>
    <t xml:space="preserve">Organisation des sessions de formation sur les méthodes du suivi et l'evaluation en liaison avec l'IPDET ( niveau 2 pour les personnes déja formés et niveau 1 pour les ressources départementales) </t>
  </si>
  <si>
    <t>Organisation des sessions de formation sur le PML et le PMA (PML pour les personnes ayant suivi le PMA et le groupe de PMA pour le réseau de gestionnaires, les DDE, SAP, ENI, CFEF)</t>
  </si>
  <si>
    <t>Assistance technique se rapportant à la formation</t>
  </si>
  <si>
    <t>Organisation des sessions de formation aux méthodes TLC (teach like a champion) à l'intention de 60 formateurs de formateurs</t>
  </si>
  <si>
    <t>étude des Suivis du Stallings (Type Timms Video)</t>
  </si>
  <si>
    <t>Mission en rapport à la Gouvernance (Regulation du système, mise en place des dispositifs nécessaires à l'organisation de l'evaluation nationale de 2017)</t>
  </si>
  <si>
    <t>Mission en rapport avec la renovation de l'enseignement superieur</t>
  </si>
  <si>
    <t>Appui au renforcement des inspections scolaires</t>
  </si>
  <si>
    <t>Consultation pour la traduction des documents des activité de coopération internationale</t>
  </si>
  <si>
    <t>Evaluation des acquis scolaires</t>
  </si>
  <si>
    <t>Recrutement d'une firme pour la saisie et la validation des données sur les institutions de formation</t>
  </si>
  <si>
    <t>Assistance technique pour elaboration manuels de procedures</t>
  </si>
  <si>
    <t>Mission en rapport avec la formation initiale et continue des agents intervenant dans le fondamental et le secondaire</t>
  </si>
  <si>
    <t>Développement et adoption des règles et standard de certification des enseignants</t>
  </si>
  <si>
    <t>Collecte d'informations complémentaires sur les IDF</t>
  </si>
  <si>
    <t>Formation des cadres de la DFP en anglais, bureautique et archivage</t>
  </si>
  <si>
    <t>Janv 2017</t>
  </si>
  <si>
    <t>Juil 2017</t>
  </si>
  <si>
    <t>Juin 2017</t>
  </si>
  <si>
    <t>Mars 2017</t>
  </si>
  <si>
    <t>Aout 2017</t>
  </si>
  <si>
    <t>Avril 2017</t>
  </si>
  <si>
    <t>Composante II, 1.11.3</t>
  </si>
  <si>
    <t>Composante II, 1.11.2</t>
  </si>
  <si>
    <t>Composante II, 1.9</t>
  </si>
  <si>
    <t>Composante II, 1.9.1</t>
  </si>
  <si>
    <t>Composante I, 1.8</t>
  </si>
  <si>
    <t>Composante III, 3.2.1.1</t>
  </si>
  <si>
    <t>Composante II, 1.11.1</t>
  </si>
  <si>
    <t>Composante II, 1.3</t>
  </si>
  <si>
    <t>Composante II, 1.12.2</t>
  </si>
  <si>
    <t>Composante III, 3.1.1.2</t>
  </si>
  <si>
    <t>Composante II, 1.12.3</t>
  </si>
  <si>
    <t>Composante III, 3.1.1.1</t>
  </si>
  <si>
    <t>Composante II, 1.12.1</t>
  </si>
  <si>
    <t>Composante II, 1.10.2</t>
  </si>
  <si>
    <t>Composante III, 3.3.1.1</t>
  </si>
  <si>
    <t>Composante III, 3.3.1.3</t>
  </si>
  <si>
    <t>Composante II, 1.13.11</t>
  </si>
  <si>
    <t>Composante II, 1.13.12</t>
  </si>
  <si>
    <t>Composante II, 2.1.10</t>
  </si>
  <si>
    <t>Composante III, 3.2.2.2</t>
  </si>
  <si>
    <t>Composante III, 3.2.2.1</t>
  </si>
  <si>
    <t>Composante II, 1.5.1</t>
  </si>
  <si>
    <t>Composante II, 1.1.4</t>
  </si>
  <si>
    <t>Composante III, 3.1.2.1</t>
  </si>
  <si>
    <t>Composante III, 3.3.1.2</t>
  </si>
  <si>
    <t>Composante II, 1.7.2</t>
  </si>
  <si>
    <t>Composante III, 3.3.2.1</t>
  </si>
  <si>
    <t>Composante II, 1.1.2</t>
  </si>
  <si>
    <t>Composante II, 1.13.2</t>
  </si>
  <si>
    <t>QCNI/3355/2017/CI-01</t>
  </si>
  <si>
    <t>QCNI/3355/2017/CI-02</t>
  </si>
  <si>
    <t>QCNI/3355/2017/CI-03</t>
  </si>
  <si>
    <t>QCNI/3355/2017/CI-04</t>
  </si>
  <si>
    <t>QCNI/3355/2017/CI-05</t>
  </si>
  <si>
    <t>QCNI/3355/2017/CI-06</t>
  </si>
  <si>
    <t>QCNI/3355/2017/CI-07</t>
  </si>
  <si>
    <t>QCNI/3355/2017/CI-08</t>
  </si>
  <si>
    <t>QCNI/3355/2017/CI-09</t>
  </si>
  <si>
    <t>QCNI/3355/2017/CI-10</t>
  </si>
  <si>
    <t>QCNI/3355/2017/CI-11</t>
  </si>
  <si>
    <t>QCNI/3355/2017/CI-12</t>
  </si>
  <si>
    <t>QCNI/3355/2017/CI-13</t>
  </si>
  <si>
    <t>QCNI/3355/2017/CI-14</t>
  </si>
  <si>
    <t>QCNI/3355/2017/CI-15</t>
  </si>
  <si>
    <t>QCNI/3355/2017/CI-16</t>
  </si>
  <si>
    <t>QCNI/3355/2017/CI-17</t>
  </si>
  <si>
    <t>QCNI/3355/2017/CI-18</t>
  </si>
  <si>
    <t>Recrutement d'un consultant sur le volet formation pour le préscolaires</t>
  </si>
  <si>
    <t xml:space="preserve">Recrutement d'un consultant en technologie chargé d'appuyer la DFP et l'USI dans le développement des applications informatisées pour les registres des IDF et le registre des enseignants en formation </t>
  </si>
  <si>
    <t>Consultant en enseignement du français et du créole</t>
  </si>
  <si>
    <t>Elaboration du premier module de formation presentant les 4 dimensions fondamentales  du préscolaire</t>
  </si>
  <si>
    <t>Distribution de l'ébauche du curriculum préscolaire aux écoles retenues</t>
  </si>
  <si>
    <t>Consultation pour la coordination de l'implémentation du nouveau curriculum</t>
  </si>
  <si>
    <t>Réalisation de 3 missions d'exploratoires dans les 3 départements: Nord, Nord'Est et le Centre</t>
  </si>
  <si>
    <t>Recrutement d'un consultant pour le suivi et evaluation</t>
  </si>
  <si>
    <t>Formation en planification, execution budgetaire aux administrateurs departementaux</t>
  </si>
  <si>
    <t>Recrutement d'un consultant en organisation</t>
  </si>
  <si>
    <t>Consultation pour l'elaboration du programme d'education parentale</t>
  </si>
  <si>
    <t>Diffusion et présentation du rapport au niveau des DDE</t>
  </si>
  <si>
    <t>Présentation du rapport aux agents des écoles du fondamental</t>
  </si>
  <si>
    <t>Lancement du projet pilote dans les départments retenus</t>
  </si>
  <si>
    <t>Réorganisatin de la DFP (diagniostic et référentiel de compétence)</t>
  </si>
  <si>
    <t>Elaboration des modules de formation en collaboration avec la DFP</t>
  </si>
  <si>
    <t>Elaborer le document de cadre pour le pilote et le faire valider</t>
  </si>
  <si>
    <t>Sept 2017</t>
  </si>
  <si>
    <t>Avrv 2017</t>
  </si>
  <si>
    <t>Salaires du personnel UCP/MENFP</t>
  </si>
  <si>
    <t>Frais de gestion</t>
  </si>
  <si>
    <t>Participation à des conférences internationales et voyages d'études</t>
  </si>
  <si>
    <t>Organisation des conférences et des évènements scientifiques (Deuxième sommet des institutions de formation et conférence internationale du réseau Caraibéen teacher task force: Jamaique, Trinidad, Barbades et le Mexique, BID)</t>
  </si>
  <si>
    <t>Incitatif des cadres de l'UPM</t>
  </si>
  <si>
    <t>Formation des cadres de la DFP à l'étranger</t>
  </si>
  <si>
    <t>Recrutement d'un consultant en appui à la gestion de la DFP</t>
  </si>
  <si>
    <t>Atelier de développement d'un nouveau manuel de procédures par la DFP</t>
  </si>
  <si>
    <t>Incitatif des cadre de la DPE</t>
  </si>
  <si>
    <t>Impression des Rapports</t>
  </si>
  <si>
    <t>Recrutement de deux consultants juniors en statistiques et planification</t>
  </si>
  <si>
    <t>Composante IV, 5.2</t>
  </si>
  <si>
    <t>Composante II, 1.14.1</t>
  </si>
  <si>
    <t>Composante II, 1.14.2</t>
  </si>
  <si>
    <t>Composante IV, 5.3</t>
  </si>
  <si>
    <t>Composante II, 1.13.10</t>
  </si>
  <si>
    <t>Composante II, 1.13.7</t>
  </si>
  <si>
    <t>Composante II, 1.13.3</t>
  </si>
  <si>
    <t>Composante II, 1.13.4</t>
  </si>
  <si>
    <t>Composante II, 1.13.6</t>
  </si>
  <si>
    <t>Composante II, 1.13.1</t>
  </si>
  <si>
    <t>Composante II, 1.5.2</t>
  </si>
  <si>
    <t>Composante II, 1.13.9</t>
  </si>
  <si>
    <t>Composante II, 2.1.11</t>
  </si>
  <si>
    <t>Composante III, 3.2.1.2</t>
  </si>
  <si>
    <t>Composante II, 1.13.8</t>
  </si>
  <si>
    <r>
      <rPr>
        <strike/>
        <sz val="10"/>
        <rFont val="Times New Roman"/>
        <family val="1"/>
      </rPr>
      <t>QCNI/3355/2017/CI-17</t>
    </r>
    <r>
      <rPr>
        <sz val="10"/>
        <rFont val="Times New Roman"/>
        <family val="1"/>
      </rPr>
      <t xml:space="preserve">  </t>
    </r>
    <r>
      <rPr>
        <b/>
        <sz val="10"/>
        <color rgb="FFFF0000"/>
        <rFont val="Times New Roman"/>
        <family val="1"/>
      </rPr>
      <t>CP/3355/2017/S-017</t>
    </r>
  </si>
  <si>
    <r>
      <rPr>
        <strike/>
        <sz val="10"/>
        <rFont val="Times New Roman"/>
        <family val="1"/>
      </rPr>
      <t xml:space="preserve">Selection under a Fixed Budget </t>
    </r>
    <r>
      <rPr>
        <sz val="10"/>
        <rFont val="Times New Roman"/>
        <family val="1"/>
      </rPr>
      <t xml:space="preserve"> </t>
    </r>
    <r>
      <rPr>
        <b/>
        <sz val="10"/>
        <color rgb="FFFF0000"/>
        <rFont val="Times New Roman"/>
        <family val="1"/>
      </rPr>
      <t>CP</t>
    </r>
  </si>
  <si>
    <t>AOI/3355/2017/001</t>
  </si>
  <si>
    <t>AOI</t>
  </si>
  <si>
    <t>AOI/3355/2017/002</t>
  </si>
  <si>
    <t>Composante II, 1.13.14, 3.1 3.1</t>
  </si>
  <si>
    <t>Acquisition d'équipements  informatiques et bureautiques pour le niveau central et le niveau décentralisé et de TIC</t>
  </si>
  <si>
    <t>Juillet 2017</t>
  </si>
  <si>
    <t>SMC</t>
  </si>
  <si>
    <t>Recrutement d'un consultant pour la formation des cadres de la DFP en anglais, bureautique et archivage</t>
  </si>
  <si>
    <t>Recrutement d'un consultant pour l'atelier de validation</t>
  </si>
  <si>
    <r>
      <t xml:space="preserve"> </t>
    </r>
    <r>
      <rPr>
        <b/>
        <sz val="10"/>
        <rFont val="Times New Roman"/>
        <family val="1"/>
      </rPr>
      <t>SMC</t>
    </r>
  </si>
  <si>
    <t>Consultant pour le developpement de la strategie d'education parentale pour l'implementation de la politique de la petite enfance en haiti</t>
  </si>
  <si>
    <t>SED</t>
  </si>
  <si>
    <r>
      <t xml:space="preserve">GN-2350-9; 3.10 (d)   </t>
    </r>
    <r>
      <rPr>
        <b/>
        <sz val="10"/>
        <color theme="1"/>
        <rFont val="Times New Roman"/>
        <family val="1"/>
      </rPr>
      <t>FONDATION TIPA TIPA</t>
    </r>
  </si>
  <si>
    <t>Composante II, 2.2.2</t>
  </si>
  <si>
    <t>Adjugé</t>
  </si>
  <si>
    <t>SED/3355/2017/043</t>
  </si>
  <si>
    <t>Recrutement d'une institution académique internationale pour l'accompagnement des institutions de formation.</t>
  </si>
  <si>
    <t>Réaliser une étude sur le profil pychologique de l'enfant haitien</t>
  </si>
  <si>
    <t>Suivi et evaluation du pilote  du Préscolaire</t>
  </si>
  <si>
    <t>Consultation internationale pour la definition du dispositif</t>
  </si>
  <si>
    <t>Mise en place de l'observatoire de la qualité de l'education</t>
  </si>
  <si>
    <t>Composante II, 1.11.7</t>
  </si>
  <si>
    <t>Recrutement d'un consultant international pour renforcer les UPRs dans la réforme de leur programme de formation</t>
  </si>
  <si>
    <t>Composante III</t>
  </si>
  <si>
    <t>Recrutement d'un consultant national en renforcement des capacités de gestion de l'éducation au niveau départemental</t>
  </si>
  <si>
    <t>SFQC</t>
  </si>
  <si>
    <t>QC</t>
  </si>
  <si>
    <t>Appui au renforcement académique et administratif des Etablissements publics de formation (ENI, CFEF,UPR )</t>
  </si>
  <si>
    <t xml:space="preserve">Activité 3.2.2.4 Achat de Labels  </t>
  </si>
  <si>
    <t>3.2.2.3</t>
  </si>
  <si>
    <t>3.2.2.4</t>
  </si>
  <si>
    <t>Activité 3.2.2.3 Duplication des tests pour l'evaluation Nationale</t>
  </si>
  <si>
    <t>CP/3355/2017/002</t>
  </si>
  <si>
    <t>CP/3355/2017/001</t>
  </si>
  <si>
    <t>CP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</si>
</sst>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_(&quot;$&quot;* \(#,##0.00\);_(&quot;$&quot;* &quot;-&quot;??_);_(@_)"/>
    <numFmt numFmtId="164" formatCode="&quot; &quot;[$USD]* #,##0.00&quot; &quot;;&quot; &quot;[$USD]* \(#,##0.00\);&quot; &quot;[$USD]* &quot;-&quot;??&quot; &quot;"/>
  </numFmts>
  <fonts count="48" x14ac:knownFonts="1">
    <font>
      <sz val="11"/>
      <color theme="1"/>
      <name val="Calibri"/>
      <family val="2"/>
      <scheme val="minor"/>
    </font>
    <font>
      <sz val="10"/>
      <name val="Arial"/>
      <family val="2"/>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Calibri"/>
      <family val="2"/>
      <scheme val="minor"/>
    </font>
    <font>
      <sz val="11"/>
      <color theme="1"/>
      <name val="Calibri"/>
      <family val="2"/>
      <scheme val="minor"/>
    </font>
    <font>
      <sz val="11"/>
      <name val="Calibri"/>
      <family val="2"/>
      <scheme val="minor"/>
    </font>
    <font>
      <i/>
      <sz val="12"/>
      <color theme="1"/>
      <name val="Times New Roman"/>
      <family val="1"/>
    </font>
    <font>
      <sz val="11"/>
      <color theme="1"/>
      <name val="Times New Roman"/>
      <family val="1"/>
    </font>
    <font>
      <b/>
      <sz val="11"/>
      <color theme="1"/>
      <name val="Times New Roman"/>
      <family val="1"/>
    </font>
    <font>
      <b/>
      <sz val="11"/>
      <color indexed="9"/>
      <name val="Times New Roman"/>
      <family val="1"/>
    </font>
    <font>
      <sz val="11"/>
      <name val="Times New Roman"/>
      <family val="1"/>
    </font>
    <font>
      <sz val="11"/>
      <color indexed="9"/>
      <name val="Times New Roman"/>
      <family val="1"/>
    </font>
    <font>
      <b/>
      <sz val="11"/>
      <name val="Times New Roman"/>
      <family val="1"/>
    </font>
    <font>
      <sz val="10"/>
      <name val="Times New Roman"/>
      <family val="1"/>
    </font>
    <font>
      <sz val="10"/>
      <color theme="1"/>
      <name val="Calibri"/>
      <family val="2"/>
      <scheme val="minor"/>
    </font>
    <font>
      <sz val="10"/>
      <color theme="1"/>
      <name val="Times New Roman"/>
      <family val="1"/>
    </font>
    <font>
      <sz val="10"/>
      <color indexed="9"/>
      <name val="Times New Roman"/>
      <family val="1"/>
    </font>
    <font>
      <sz val="8"/>
      <name val="Times New Roman"/>
      <family val="1"/>
    </font>
    <font>
      <sz val="9"/>
      <name val="Times New Roman"/>
      <family val="1"/>
    </font>
    <font>
      <sz val="11"/>
      <color indexed="81"/>
      <name val="Tahoma"/>
      <family val="2"/>
    </font>
    <font>
      <b/>
      <sz val="11"/>
      <color indexed="81"/>
      <name val="Tahoma"/>
      <family val="2"/>
    </font>
    <font>
      <strike/>
      <sz val="10"/>
      <name val="Times New Roman"/>
      <family val="1"/>
    </font>
    <font>
      <b/>
      <sz val="10"/>
      <color rgb="FFFF0000"/>
      <name val="Times New Roman"/>
      <family val="1"/>
    </font>
    <font>
      <b/>
      <sz val="10"/>
      <name val="Times New Roman"/>
      <family val="1"/>
    </font>
    <font>
      <b/>
      <sz val="10"/>
      <color theme="1"/>
      <name val="Times New Roman"/>
      <family val="1"/>
    </font>
    <font>
      <sz val="8"/>
      <name val="Calibri"/>
      <family val="2"/>
      <scheme val="minor"/>
    </font>
    <font>
      <u/>
      <sz val="11"/>
      <color theme="10"/>
      <name val="Calibri"/>
      <family val="2"/>
      <scheme val="minor"/>
    </font>
    <font>
      <u/>
      <sz val="11"/>
      <color theme="11"/>
      <name val="Calibri"/>
      <family val="2"/>
      <scheme val="minor"/>
    </font>
    <font>
      <sz val="12"/>
      <color indexed="8"/>
      <name val="Verdana"/>
      <family val="2"/>
    </font>
    <font>
      <i/>
      <sz val="10"/>
      <name val="Calibri"/>
      <family val="2"/>
    </font>
    <font>
      <sz val="10"/>
      <name val="Calibri"/>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8"/>
        <bgColor indexed="64"/>
      </patternFill>
    </fill>
    <fill>
      <patternFill patternType="solid">
        <fgColor theme="0" tint="-0.14999847407452621"/>
        <bgColor indexed="64"/>
      </patternFill>
    </fill>
    <fill>
      <patternFill patternType="solid">
        <fgColor rgb="FF92D050"/>
        <bgColor indexed="64"/>
      </patternFill>
    </fill>
    <fill>
      <patternFill patternType="solid">
        <fgColor rgb="FF0066FF"/>
        <bgColor indexed="64"/>
      </patternFill>
    </fill>
    <fill>
      <patternFill patternType="solid">
        <fgColor rgb="FFFFFF00"/>
        <bgColor indexed="64"/>
      </patternFill>
    </fill>
    <fill>
      <patternFill patternType="solid">
        <fgColor theme="0"/>
        <bgColor indexed="64"/>
      </patternFill>
    </fill>
  </fills>
  <borders count="4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style="thin">
        <color auto="1"/>
      </left>
      <right/>
      <top style="thin">
        <color auto="1"/>
      </top>
      <bottom style="medium">
        <color auto="1"/>
      </bottom>
      <diagonal/>
    </border>
    <border>
      <left style="thin">
        <color auto="1"/>
      </left>
      <right/>
      <top style="medium">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s>
  <cellStyleXfs count="145">
    <xf numFmtId="0" fontId="0" fillId="0" borderId="0"/>
    <xf numFmtId="0" fontId="1"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5" fillId="3" borderId="0" applyNumberFormat="0" applyBorder="0" applyAlignment="0" applyProtection="0"/>
    <xf numFmtId="0" fontId="6" fillId="20" borderId="1" applyNumberFormat="0" applyAlignment="0" applyProtection="0"/>
    <xf numFmtId="0" fontId="7" fillId="21" borderId="2" applyNumberFormat="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7" borderId="1" applyNumberFormat="0" applyAlignment="0" applyProtection="0"/>
    <xf numFmtId="0" fontId="14" fillId="0" borderId="6" applyNumberFormat="0" applyFill="0" applyAlignment="0" applyProtection="0"/>
    <xf numFmtId="0" fontId="15" fillId="22" borderId="0" applyNumberFormat="0" applyBorder="0" applyAlignment="0" applyProtection="0"/>
    <xf numFmtId="0" fontId="2" fillId="0" borderId="0"/>
    <xf numFmtId="0" fontId="2" fillId="23" borderId="7" applyNumberFormat="0" applyFont="0" applyAlignment="0" applyProtection="0"/>
    <xf numFmtId="0" fontId="16" fillId="20" borderId="8" applyNumberFormat="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0" borderId="0" applyNumberFormat="0" applyFill="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6" fillId="20" borderId="1" applyNumberFormat="0" applyAlignment="0" applyProtection="0"/>
    <xf numFmtId="0" fontId="6" fillId="20" borderId="1" applyNumberFormat="0" applyAlignment="0" applyProtection="0"/>
    <xf numFmtId="0" fontId="7" fillId="21" borderId="2" applyNumberFormat="0" applyAlignment="0" applyProtection="0"/>
    <xf numFmtId="0" fontId="7" fillId="21" borderId="2" applyNumberFormat="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9" fillId="4" borderId="0" applyNumberFormat="0" applyBorder="0" applyAlignment="0" applyProtection="0"/>
    <xf numFmtId="0" fontId="9" fillId="4" borderId="0" applyNumberFormat="0" applyBorder="0" applyAlignment="0" applyProtection="0"/>
    <xf numFmtId="0" fontId="10" fillId="0" borderId="3" applyNumberFormat="0" applyFill="0" applyAlignment="0" applyProtection="0"/>
    <xf numFmtId="0" fontId="10" fillId="0" borderId="3" applyNumberFormat="0" applyFill="0" applyAlignment="0" applyProtection="0"/>
    <xf numFmtId="0" fontId="11" fillId="0" borderId="4"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3" fillId="7" borderId="1" applyNumberFormat="0" applyAlignment="0" applyProtection="0"/>
    <xf numFmtId="0" fontId="13" fillId="7" borderId="1" applyNumberFormat="0" applyAlignment="0" applyProtection="0"/>
    <xf numFmtId="0" fontId="14" fillId="0" borderId="6" applyNumberFormat="0" applyFill="0" applyAlignment="0" applyProtection="0"/>
    <xf numFmtId="0" fontId="14" fillId="0" borderId="6" applyNumberFormat="0" applyFill="0" applyAlignment="0" applyProtection="0"/>
    <xf numFmtId="0" fontId="15" fillId="22" borderId="0" applyNumberFormat="0" applyBorder="0" applyAlignment="0" applyProtection="0"/>
    <xf numFmtId="0" fontId="15" fillId="22"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23" borderId="7" applyNumberFormat="0" applyFont="0" applyAlignment="0" applyProtection="0"/>
    <xf numFmtId="0" fontId="2" fillId="23" borderId="7" applyNumberFormat="0" applyFont="0" applyAlignment="0" applyProtection="0"/>
    <xf numFmtId="0" fontId="16" fillId="20" borderId="8" applyNumberFormat="0" applyAlignment="0" applyProtection="0"/>
    <xf numFmtId="0" fontId="16" fillId="20" borderId="8" applyNumberFormat="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8" fillId="0" borderId="9" applyNumberFormat="0" applyFill="0" applyAlignment="0" applyProtection="0"/>
    <xf numFmtId="0" fontId="18" fillId="0" borderId="9" applyNumberFormat="0" applyFill="0" applyAlignment="0" applyProtection="0"/>
    <xf numFmtId="0" fontId="19" fillId="0" borderId="0" applyNumberFormat="0" applyFill="0" applyBorder="0" applyAlignment="0" applyProtection="0"/>
    <xf numFmtId="0" fontId="19" fillId="0" borderId="0" applyNumberFormat="0" applyFill="0" applyBorder="0" applyAlignment="0" applyProtection="0"/>
    <xf numFmtId="44" fontId="21" fillId="0" borderId="0" applyFont="0" applyFill="0" applyBorder="0" applyAlignment="0" applyProtection="0"/>
    <xf numFmtId="0" fontId="43" fillId="0" borderId="0" applyNumberFormat="0" applyFill="0" applyBorder="0" applyAlignment="0" applyProtection="0"/>
    <xf numFmtId="0" fontId="44" fillId="0" borderId="0" applyNumberFormat="0" applyFill="0" applyBorder="0" applyAlignment="0" applyProtection="0"/>
    <xf numFmtId="0" fontId="43" fillId="0" borderId="0" applyNumberFormat="0" applyFill="0" applyBorder="0" applyAlignment="0" applyProtection="0"/>
    <xf numFmtId="0" fontId="44" fillId="0" borderId="0" applyNumberFormat="0" applyFill="0" applyBorder="0" applyAlignment="0" applyProtection="0"/>
    <xf numFmtId="0" fontId="43" fillId="0" borderId="0" applyNumberFormat="0" applyFill="0" applyBorder="0" applyAlignment="0" applyProtection="0"/>
    <xf numFmtId="0" fontId="44" fillId="0" borderId="0" applyNumberFormat="0" applyFill="0" applyBorder="0" applyAlignment="0" applyProtection="0"/>
    <xf numFmtId="0" fontId="43" fillId="0" borderId="0" applyNumberFormat="0" applyFill="0" applyBorder="0" applyAlignment="0" applyProtection="0"/>
    <xf numFmtId="0" fontId="44" fillId="0" borderId="0" applyNumberFormat="0" applyFill="0" applyBorder="0" applyAlignment="0" applyProtection="0"/>
    <xf numFmtId="0" fontId="43" fillId="0" borderId="0" applyNumberFormat="0" applyFill="0" applyBorder="0" applyAlignment="0" applyProtection="0"/>
    <xf numFmtId="0" fontId="44" fillId="0" borderId="0" applyNumberFormat="0" applyFill="0" applyBorder="0" applyAlignment="0" applyProtection="0"/>
    <xf numFmtId="0" fontId="43" fillId="0" borderId="0" applyNumberFormat="0" applyFill="0" applyBorder="0" applyAlignment="0" applyProtection="0"/>
    <xf numFmtId="0" fontId="44" fillId="0" borderId="0" applyNumberFormat="0" applyFill="0" applyBorder="0" applyAlignment="0" applyProtection="0"/>
    <xf numFmtId="0" fontId="45" fillId="0" borderId="0" applyNumberFormat="0" applyFill="0" applyBorder="0" applyProtection="0">
      <alignment vertical="top" wrapText="1"/>
    </xf>
  </cellStyleXfs>
  <cellXfs count="213">
    <xf numFmtId="0" fontId="0" fillId="0" borderId="0" xfId="0"/>
    <xf numFmtId="0" fontId="2" fillId="0" borderId="0" xfId="38"/>
    <xf numFmtId="0" fontId="0" fillId="0" borderId="0" xfId="0"/>
    <xf numFmtId="0" fontId="20" fillId="0" borderId="15" xfId="38" applyFont="1" applyFill="1" applyBorder="1" applyAlignment="1">
      <alignment vertical="center" wrapText="1"/>
    </xf>
    <xf numFmtId="0" fontId="1" fillId="0" borderId="0" xfId="1"/>
    <xf numFmtId="0" fontId="20" fillId="0" borderId="19" xfId="1" applyFont="1" applyFill="1" applyBorder="1" applyAlignment="1">
      <alignment horizontal="left" vertical="center" wrapText="1"/>
    </xf>
    <xf numFmtId="0" fontId="20" fillId="0" borderId="0" xfId="1" applyFont="1" applyFill="1" applyBorder="1" applyAlignment="1">
      <alignment horizontal="left" vertical="center" wrapText="1"/>
    </xf>
    <xf numFmtId="0" fontId="20" fillId="0" borderId="0" xfId="1" applyFont="1" applyBorder="1"/>
    <xf numFmtId="0" fontId="20" fillId="0" borderId="0" xfId="1" applyFont="1" applyFill="1" applyBorder="1" applyAlignment="1">
      <alignment vertical="center" wrapText="1"/>
    </xf>
    <xf numFmtId="0" fontId="20" fillId="0" borderId="0" xfId="38" applyFont="1" applyFill="1" applyBorder="1" applyAlignment="1">
      <alignment vertical="center" wrapText="1"/>
    </xf>
    <xf numFmtId="0" fontId="22" fillId="0" borderId="0" xfId="0" applyFont="1"/>
    <xf numFmtId="0" fontId="24" fillId="0" borderId="0" xfId="0" applyFont="1"/>
    <xf numFmtId="0" fontId="25" fillId="26" borderId="10" xfId="0" applyFont="1" applyFill="1" applyBorder="1"/>
    <xf numFmtId="0" fontId="25" fillId="26" borderId="10" xfId="0" applyFont="1" applyFill="1" applyBorder="1" applyAlignment="1">
      <alignment wrapText="1"/>
    </xf>
    <xf numFmtId="0" fontId="27" fillId="27" borderId="10" xfId="38" applyFont="1" applyFill="1" applyBorder="1"/>
    <xf numFmtId="0" fontId="28" fillId="24" borderId="17" xfId="38" applyFont="1" applyFill="1" applyBorder="1" applyAlignment="1">
      <alignment horizontal="center" vertical="center" wrapText="1"/>
    </xf>
    <xf numFmtId="0" fontId="28" fillId="24" borderId="10" xfId="38" applyFont="1" applyFill="1" applyBorder="1" applyAlignment="1">
      <alignment horizontal="center" vertical="center" wrapText="1"/>
    </xf>
    <xf numFmtId="0" fontId="27" fillId="0" borderId="14" xfId="38" applyFont="1" applyFill="1" applyBorder="1" applyAlignment="1">
      <alignment vertical="center" wrapText="1"/>
    </xf>
    <xf numFmtId="0" fontId="27" fillId="0" borderId="10" xfId="38" applyFont="1" applyFill="1" applyBorder="1" applyAlignment="1">
      <alignment vertical="center" wrapText="1"/>
    </xf>
    <xf numFmtId="0" fontId="27" fillId="0" borderId="18" xfId="38" applyFont="1" applyFill="1" applyBorder="1" applyAlignment="1">
      <alignment vertical="center" wrapText="1"/>
    </xf>
    <xf numFmtId="0" fontId="24" fillId="0" borderId="10" xfId="0" applyFont="1" applyBorder="1"/>
    <xf numFmtId="0" fontId="28" fillId="24" borderId="18" xfId="38" applyFont="1" applyFill="1" applyBorder="1" applyAlignment="1">
      <alignment horizontal="center" vertical="center" wrapText="1"/>
    </xf>
    <xf numFmtId="0" fontId="29" fillId="25" borderId="15" xfId="38" applyFont="1" applyFill="1" applyBorder="1" applyAlignment="1">
      <alignment vertical="center" wrapText="1"/>
    </xf>
    <xf numFmtId="0" fontId="27" fillId="25" borderId="0" xfId="38" applyFont="1" applyFill="1" applyBorder="1" applyAlignment="1">
      <alignment vertical="center" wrapText="1"/>
    </xf>
    <xf numFmtId="0" fontId="24" fillId="25" borderId="0" xfId="0" applyFont="1" applyFill="1"/>
    <xf numFmtId="0" fontId="28" fillId="24" borderId="10" xfId="38" applyFont="1" applyFill="1" applyBorder="1" applyAlignment="1">
      <alignment horizontal="center" vertical="center" wrapText="1"/>
    </xf>
    <xf numFmtId="0" fontId="30" fillId="0" borderId="10" xfId="38" applyFont="1" applyFill="1" applyBorder="1" applyAlignment="1">
      <alignment vertical="center" wrapText="1"/>
    </xf>
    <xf numFmtId="0" fontId="30" fillId="0" borderId="18" xfId="38" applyFont="1" applyFill="1" applyBorder="1" applyAlignment="1">
      <alignment vertical="center" wrapText="1"/>
    </xf>
    <xf numFmtId="0" fontId="30" fillId="0" borderId="10" xfId="38" applyFont="1" applyBorder="1"/>
    <xf numFmtId="0" fontId="1" fillId="0" borderId="0" xfId="38" applyFont="1"/>
    <xf numFmtId="0" fontId="31" fillId="0" borderId="0" xfId="0" applyFont="1"/>
    <xf numFmtId="44" fontId="30" fillId="0" borderId="10" xfId="131" applyFont="1" applyFill="1" applyBorder="1" applyAlignment="1">
      <alignment vertical="center" wrapText="1"/>
    </xf>
    <xf numFmtId="0" fontId="30" fillId="0" borderId="10" xfId="38" quotePrefix="1" applyFont="1" applyFill="1" applyBorder="1" applyAlignment="1">
      <alignment vertical="center" wrapText="1"/>
    </xf>
    <xf numFmtId="0" fontId="32" fillId="0" borderId="10" xfId="0" applyNumberFormat="1" applyFont="1" applyBorder="1" applyAlignment="1">
      <alignment horizontal="justify" vertical="distributed"/>
    </xf>
    <xf numFmtId="0" fontId="29" fillId="25" borderId="18" xfId="38" applyFont="1" applyFill="1" applyBorder="1" applyAlignment="1">
      <alignment vertical="center" wrapText="1"/>
    </xf>
    <xf numFmtId="0" fontId="27" fillId="25" borderId="20" xfId="38" applyFont="1" applyFill="1" applyBorder="1" applyAlignment="1">
      <alignment vertical="center" wrapText="1"/>
    </xf>
    <xf numFmtId="0" fontId="27" fillId="25" borderId="19" xfId="38" applyFont="1" applyFill="1" applyBorder="1" applyAlignment="1">
      <alignment vertical="center" wrapText="1"/>
    </xf>
    <xf numFmtId="44" fontId="29" fillId="25" borderId="20" xfId="38" applyNumberFormat="1" applyFont="1" applyFill="1" applyBorder="1" applyAlignment="1">
      <alignment vertical="center" wrapText="1"/>
    </xf>
    <xf numFmtId="0" fontId="25" fillId="25" borderId="18" xfId="0" applyFont="1" applyFill="1" applyBorder="1" applyAlignment="1"/>
    <xf numFmtId="0" fontId="25" fillId="25" borderId="20" xfId="0" applyFont="1" applyFill="1" applyBorder="1" applyAlignment="1"/>
    <xf numFmtId="0" fontId="25" fillId="25" borderId="19" xfId="0" applyFont="1" applyFill="1" applyBorder="1" applyAlignment="1"/>
    <xf numFmtId="44" fontId="25" fillId="25" borderId="20" xfId="0" applyNumberFormat="1" applyFont="1" applyFill="1" applyBorder="1" applyAlignment="1"/>
    <xf numFmtId="0" fontId="29" fillId="0" borderId="0" xfId="38" applyFont="1" applyFill="1" applyBorder="1" applyAlignment="1">
      <alignment vertical="center" wrapText="1"/>
    </xf>
    <xf numFmtId="0" fontId="27" fillId="0" borderId="0" xfId="38" applyFont="1" applyFill="1" applyBorder="1" applyAlignment="1">
      <alignment vertical="center" wrapText="1"/>
    </xf>
    <xf numFmtId="44" fontId="29" fillId="0" borderId="0" xfId="38" applyNumberFormat="1" applyFont="1" applyFill="1" applyBorder="1" applyAlignment="1">
      <alignment vertical="center" wrapText="1"/>
    </xf>
    <xf numFmtId="0" fontId="28" fillId="0" borderId="0" xfId="38" applyFont="1" applyFill="1" applyBorder="1" applyAlignment="1">
      <alignment horizontal="center" vertical="center" wrapText="1"/>
    </xf>
    <xf numFmtId="0" fontId="29" fillId="25" borderId="20" xfId="38" applyFont="1" applyFill="1" applyBorder="1" applyAlignment="1">
      <alignment vertical="center" wrapText="1"/>
    </xf>
    <xf numFmtId="0" fontId="29" fillId="25" borderId="19" xfId="38" applyFont="1" applyFill="1" applyBorder="1" applyAlignment="1">
      <alignment vertical="center" wrapText="1"/>
    </xf>
    <xf numFmtId="44" fontId="29" fillId="25" borderId="24" xfId="38" applyNumberFormat="1" applyFont="1" applyFill="1" applyBorder="1" applyAlignment="1">
      <alignment vertical="center" wrapText="1"/>
    </xf>
    <xf numFmtId="44" fontId="29" fillId="25" borderId="31" xfId="38" applyNumberFormat="1" applyFont="1" applyFill="1" applyBorder="1" applyAlignment="1">
      <alignment vertical="center" wrapText="1"/>
    </xf>
    <xf numFmtId="44" fontId="29" fillId="25" borderId="32" xfId="38" applyNumberFormat="1" applyFont="1" applyFill="1" applyBorder="1" applyAlignment="1">
      <alignment vertical="center" wrapText="1"/>
    </xf>
    <xf numFmtId="0" fontId="29" fillId="26" borderId="18" xfId="38" applyFont="1" applyFill="1" applyBorder="1" applyAlignment="1">
      <alignment vertical="center" wrapText="1"/>
    </xf>
    <xf numFmtId="0" fontId="26" fillId="26" borderId="20" xfId="38" applyFont="1" applyFill="1" applyBorder="1" applyAlignment="1">
      <alignment vertical="center" wrapText="1"/>
    </xf>
    <xf numFmtId="0" fontId="26" fillId="26" borderId="19" xfId="38" applyFont="1" applyFill="1" applyBorder="1" applyAlignment="1">
      <alignment vertical="center" wrapText="1"/>
    </xf>
    <xf numFmtId="0" fontId="32" fillId="0" borderId="10" xfId="0" applyFont="1" applyBorder="1" applyAlignment="1">
      <alignment horizontal="center"/>
    </xf>
    <xf numFmtId="0" fontId="32" fillId="0" borderId="10" xfId="0" applyFont="1" applyFill="1" applyBorder="1"/>
    <xf numFmtId="0" fontId="32" fillId="0" borderId="10" xfId="0" applyFont="1" applyFill="1" applyBorder="1" applyAlignment="1">
      <alignment horizontal="center"/>
    </xf>
    <xf numFmtId="0" fontId="20" fillId="0" borderId="35" xfId="0" applyNumberFormat="1" applyFont="1" applyFill="1" applyBorder="1" applyAlignment="1">
      <alignment horizontal="justify" vertical="center"/>
    </xf>
    <xf numFmtId="17" fontId="20" fillId="0" borderId="35" xfId="0" applyNumberFormat="1" applyFont="1" applyFill="1" applyBorder="1" applyAlignment="1">
      <alignment horizontal="justify" vertical="center"/>
    </xf>
    <xf numFmtId="0" fontId="20" fillId="0" borderId="0" xfId="0" applyNumberFormat="1" applyFont="1" applyBorder="1" applyAlignment="1">
      <alignment horizontal="center" vertical="center"/>
    </xf>
    <xf numFmtId="0" fontId="30" fillId="0" borderId="10" xfId="38" applyFont="1" applyFill="1" applyBorder="1" applyAlignment="1">
      <alignment horizontal="center" vertical="center" wrapText="1"/>
    </xf>
    <xf numFmtId="0" fontId="32" fillId="0" borderId="33" xfId="0" applyFont="1" applyFill="1" applyBorder="1"/>
    <xf numFmtId="0" fontId="32" fillId="0" borderId="10" xfId="0" applyFont="1" applyFill="1" applyBorder="1" applyAlignment="1">
      <alignment horizontal="center" vertical="center"/>
    </xf>
    <xf numFmtId="9" fontId="30" fillId="0" borderId="10" xfId="38" applyNumberFormat="1" applyFont="1" applyFill="1" applyBorder="1" applyAlignment="1">
      <alignment vertical="center" wrapText="1"/>
    </xf>
    <xf numFmtId="0" fontId="20" fillId="0" borderId="0" xfId="0" applyNumberFormat="1" applyFont="1" applyFill="1" applyBorder="1" applyAlignment="1">
      <alignment horizontal="center" vertical="center"/>
    </xf>
    <xf numFmtId="0" fontId="32" fillId="0" borderId="37" xfId="0" applyFont="1" applyFill="1" applyBorder="1" applyAlignment="1">
      <alignment horizontal="center" vertical="center"/>
    </xf>
    <xf numFmtId="0" fontId="33" fillId="24" borderId="10" xfId="38" applyFont="1" applyFill="1" applyBorder="1" applyAlignment="1">
      <alignment horizontal="center" vertical="center" wrapText="1"/>
    </xf>
    <xf numFmtId="0" fontId="30" fillId="0" borderId="33" xfId="0" applyNumberFormat="1" applyFont="1" applyFill="1" applyBorder="1" applyAlignment="1">
      <alignment horizontal="justify" vertical="center"/>
    </xf>
    <xf numFmtId="0" fontId="30" fillId="0" borderId="37" xfId="0" applyNumberFormat="1" applyFont="1" applyBorder="1" applyAlignment="1">
      <alignment vertical="center" wrapText="1"/>
    </xf>
    <xf numFmtId="0" fontId="30" fillId="0" borderId="33" xfId="0" applyNumberFormat="1" applyFont="1" applyBorder="1" applyAlignment="1">
      <alignment horizontal="justify" vertical="center"/>
    </xf>
    <xf numFmtId="0" fontId="30" fillId="0" borderId="14" xfId="0" applyNumberFormat="1" applyFont="1" applyFill="1" applyBorder="1" applyAlignment="1">
      <alignment horizontal="justify" vertical="center"/>
    </xf>
    <xf numFmtId="0" fontId="30" fillId="0" borderId="37" xfId="0" applyNumberFormat="1" applyFont="1" applyFill="1" applyBorder="1" applyAlignment="1">
      <alignment vertical="center" wrapText="1"/>
    </xf>
    <xf numFmtId="0" fontId="30" fillId="29" borderId="33" xfId="0" applyNumberFormat="1" applyFont="1" applyFill="1" applyBorder="1" applyAlignment="1">
      <alignment horizontal="left" vertical="center" wrapText="1"/>
    </xf>
    <xf numFmtId="0" fontId="30" fillId="0" borderId="33" xfId="0" applyNumberFormat="1" applyFont="1" applyFill="1" applyBorder="1" applyAlignment="1">
      <alignment vertical="center" wrapText="1"/>
    </xf>
    <xf numFmtId="44" fontId="30" fillId="0" borderId="33" xfId="131" applyFont="1" applyBorder="1" applyAlignment="1">
      <alignment horizontal="center" vertical="center"/>
    </xf>
    <xf numFmtId="44" fontId="30" fillId="0" borderId="33" xfId="131" applyFont="1" applyFill="1" applyBorder="1" applyAlignment="1">
      <alignment horizontal="center" vertical="center" wrapText="1"/>
    </xf>
    <xf numFmtId="9" fontId="30" fillId="0" borderId="33" xfId="0" applyNumberFormat="1" applyFont="1" applyBorder="1" applyAlignment="1">
      <alignment horizontal="center" vertical="center"/>
    </xf>
    <xf numFmtId="0" fontId="34" fillId="0" borderId="33" xfId="0" applyNumberFormat="1" applyFont="1" applyBorder="1" applyAlignment="1">
      <alignment horizontal="center" vertical="center" wrapText="1"/>
    </xf>
    <xf numFmtId="0" fontId="30" fillId="0" borderId="37" xfId="0" applyNumberFormat="1" applyFont="1" applyFill="1" applyBorder="1" applyAlignment="1">
      <alignment horizontal="center" vertical="center"/>
    </xf>
    <xf numFmtId="17" fontId="30" fillId="0" borderId="34" xfId="0" applyNumberFormat="1" applyFont="1" applyFill="1" applyBorder="1" applyAlignment="1">
      <alignment horizontal="center" vertical="center"/>
    </xf>
    <xf numFmtId="9" fontId="35" fillId="0" borderId="33" xfId="116" applyNumberFormat="1" applyFont="1" applyFill="1" applyBorder="1" applyAlignment="1">
      <alignment horizontal="center" vertical="center" wrapText="1"/>
    </xf>
    <xf numFmtId="17" fontId="30" fillId="0" borderId="37" xfId="0" applyNumberFormat="1" applyFont="1" applyFill="1" applyBorder="1" applyAlignment="1">
      <alignment horizontal="center" vertical="center"/>
    </xf>
    <xf numFmtId="17" fontId="30" fillId="0" borderId="34" xfId="0" quotePrefix="1" applyNumberFormat="1" applyFont="1" applyFill="1" applyBorder="1" applyAlignment="1">
      <alignment horizontal="center" vertical="center"/>
    </xf>
    <xf numFmtId="17" fontId="30" fillId="0" borderId="37" xfId="0" quotePrefix="1" applyNumberFormat="1" applyFont="1" applyFill="1" applyBorder="1" applyAlignment="1">
      <alignment horizontal="center" vertical="center"/>
    </xf>
    <xf numFmtId="0" fontId="20" fillId="0" borderId="35" xfId="1" applyFont="1" applyFill="1" applyBorder="1" applyAlignment="1">
      <alignment horizontal="left" vertical="center" wrapText="1"/>
    </xf>
    <xf numFmtId="44" fontId="29" fillId="0" borderId="0" xfId="38" applyNumberFormat="1" applyFont="1" applyFill="1" applyBorder="1" applyAlignment="1">
      <alignment horizontal="center" vertical="center" wrapText="1"/>
    </xf>
    <xf numFmtId="0" fontId="30" fillId="0" borderId="37" xfId="38" applyFont="1" applyFill="1" applyBorder="1" applyAlignment="1">
      <alignment vertical="center" wrapText="1"/>
    </xf>
    <xf numFmtId="44" fontId="30" fillId="0" borderId="37" xfId="131" applyFont="1" applyFill="1" applyBorder="1" applyAlignment="1">
      <alignment horizontal="center" vertical="center" wrapText="1"/>
    </xf>
    <xf numFmtId="44" fontId="30" fillId="0" borderId="37" xfId="131" applyFont="1" applyFill="1" applyBorder="1" applyAlignment="1">
      <alignment horizontal="center" vertical="center"/>
    </xf>
    <xf numFmtId="44" fontId="30" fillId="0" borderId="27" xfId="131" applyFont="1" applyBorder="1" applyAlignment="1">
      <alignment horizontal="center" vertical="center"/>
    </xf>
    <xf numFmtId="44" fontId="30" fillId="0" borderId="37" xfId="131" applyFont="1" applyBorder="1" applyAlignment="1">
      <alignment horizontal="center" vertical="center"/>
    </xf>
    <xf numFmtId="44" fontId="30" fillId="0" borderId="37" xfId="0" applyNumberFormat="1" applyFont="1" applyFill="1" applyBorder="1" applyAlignment="1">
      <alignment horizontal="center" vertical="center"/>
    </xf>
    <xf numFmtId="0" fontId="30" fillId="0" borderId="37" xfId="0" applyNumberFormat="1" applyFont="1" applyFill="1" applyBorder="1" applyAlignment="1">
      <alignment horizontal="justify" vertical="center"/>
    </xf>
    <xf numFmtId="0" fontId="30" fillId="0" borderId="37" xfId="0" applyNumberFormat="1" applyFont="1" applyBorder="1" applyAlignment="1">
      <alignment horizontal="justify" vertical="center"/>
    </xf>
    <xf numFmtId="0" fontId="30" fillId="29" borderId="27" xfId="0" applyNumberFormat="1" applyFont="1" applyFill="1" applyBorder="1" applyAlignment="1">
      <alignment horizontal="justify" vertical="center"/>
    </xf>
    <xf numFmtId="17" fontId="30" fillId="0" borderId="33" xfId="0" quotePrefix="1" applyNumberFormat="1" applyFont="1" applyFill="1" applyBorder="1" applyAlignment="1">
      <alignment horizontal="center" vertical="center"/>
    </xf>
    <xf numFmtId="17" fontId="30" fillId="0" borderId="38" xfId="0" applyNumberFormat="1" applyFont="1" applyFill="1" applyBorder="1" applyAlignment="1">
      <alignment horizontal="center" vertical="center"/>
    </xf>
    <xf numFmtId="17" fontId="30" fillId="0" borderId="38" xfId="0" quotePrefix="1" applyNumberFormat="1" applyFont="1" applyFill="1" applyBorder="1" applyAlignment="1">
      <alignment horizontal="center" vertical="center"/>
    </xf>
    <xf numFmtId="0" fontId="30" fillId="0" borderId="33" xfId="0" applyNumberFormat="1" applyFont="1" applyFill="1" applyBorder="1" applyAlignment="1">
      <alignment horizontal="center" vertical="center"/>
    </xf>
    <xf numFmtId="0" fontId="30" fillId="0" borderId="36" xfId="0" applyNumberFormat="1" applyFont="1" applyFill="1" applyBorder="1" applyAlignment="1">
      <alignment horizontal="center" vertical="center"/>
    </xf>
    <xf numFmtId="17" fontId="30" fillId="0" borderId="39" xfId="0" applyNumberFormat="1" applyFont="1" applyFill="1" applyBorder="1" applyAlignment="1">
      <alignment horizontal="center" vertical="center"/>
    </xf>
    <xf numFmtId="17" fontId="30" fillId="0" borderId="37" xfId="0" quotePrefix="1" applyNumberFormat="1" applyFont="1" applyFill="1" applyBorder="1" applyAlignment="1">
      <alignment horizontal="justify" vertical="center"/>
    </xf>
    <xf numFmtId="17" fontId="30" fillId="0" borderId="38" xfId="0" quotePrefix="1" applyNumberFormat="1" applyFont="1" applyFill="1" applyBorder="1" applyAlignment="1">
      <alignment horizontal="justify" vertical="center"/>
    </xf>
    <xf numFmtId="44" fontId="30" fillId="0" borderId="37" xfId="0" applyNumberFormat="1" applyFont="1" applyBorder="1" applyAlignment="1">
      <alignment horizontal="center" vertical="center"/>
    </xf>
    <xf numFmtId="0" fontId="30" fillId="0" borderId="37" xfId="0" quotePrefix="1" applyNumberFormat="1" applyFont="1" applyFill="1" applyBorder="1" applyAlignment="1">
      <alignment horizontal="center" vertical="center"/>
    </xf>
    <xf numFmtId="0" fontId="30" fillId="0" borderId="37" xfId="0" applyFont="1" applyFill="1" applyBorder="1" applyAlignment="1">
      <alignment horizontal="left" vertical="center" wrapText="1"/>
    </xf>
    <xf numFmtId="0" fontId="30" fillId="28" borderId="10" xfId="38" applyFont="1" applyFill="1" applyBorder="1" applyAlignment="1">
      <alignment vertical="center" wrapText="1"/>
    </xf>
    <xf numFmtId="0" fontId="30" fillId="28" borderId="37" xfId="0" applyNumberFormat="1" applyFont="1" applyFill="1" applyBorder="1" applyAlignment="1">
      <alignment horizontal="justify" vertical="center"/>
    </xf>
    <xf numFmtId="0" fontId="30" fillId="28" borderId="37" xfId="0" applyNumberFormat="1" applyFont="1" applyFill="1" applyBorder="1" applyAlignment="1">
      <alignment vertical="center" wrapText="1"/>
    </xf>
    <xf numFmtId="0" fontId="30" fillId="28" borderId="37" xfId="0" applyFont="1" applyFill="1" applyBorder="1" applyAlignment="1">
      <alignment horizontal="left" vertical="center" wrapText="1"/>
    </xf>
    <xf numFmtId="44" fontId="30" fillId="28" borderId="37" xfId="0" applyNumberFormat="1" applyFont="1" applyFill="1" applyBorder="1" applyAlignment="1">
      <alignment horizontal="center" vertical="center"/>
    </xf>
    <xf numFmtId="9" fontId="30" fillId="28" borderId="10" xfId="38" applyNumberFormat="1" applyFont="1" applyFill="1" applyBorder="1" applyAlignment="1">
      <alignment vertical="center" wrapText="1"/>
    </xf>
    <xf numFmtId="17" fontId="30" fillId="28" borderId="37" xfId="0" quotePrefix="1" applyNumberFormat="1" applyFont="1" applyFill="1" applyBorder="1" applyAlignment="1">
      <alignment horizontal="center" vertical="center"/>
    </xf>
    <xf numFmtId="17" fontId="30" fillId="28" borderId="38" xfId="0" applyNumberFormat="1" applyFont="1" applyFill="1" applyBorder="1" applyAlignment="1">
      <alignment horizontal="center" vertical="center"/>
    </xf>
    <xf numFmtId="0" fontId="32" fillId="28" borderId="10" xfId="0" applyFont="1" applyFill="1" applyBorder="1"/>
    <xf numFmtId="0" fontId="32" fillId="28" borderId="10" xfId="0" applyFont="1" applyFill="1" applyBorder="1" applyAlignment="1">
      <alignment horizontal="center"/>
    </xf>
    <xf numFmtId="44" fontId="30" fillId="26" borderId="10" xfId="131" applyFont="1" applyFill="1" applyBorder="1" applyAlignment="1">
      <alignment horizontal="left" vertical="center" wrapText="1"/>
    </xf>
    <xf numFmtId="0" fontId="38" fillId="28" borderId="10" xfId="38" applyFont="1" applyFill="1" applyBorder="1" applyAlignment="1">
      <alignment vertical="center" wrapText="1"/>
    </xf>
    <xf numFmtId="0" fontId="30" fillId="29" borderId="33" xfId="0" applyNumberFormat="1" applyFont="1" applyFill="1" applyBorder="1" applyAlignment="1">
      <alignment horizontal="justify" vertical="center"/>
    </xf>
    <xf numFmtId="0" fontId="30" fillId="29" borderId="10" xfId="38" applyFont="1" applyFill="1" applyBorder="1" applyAlignment="1" applyProtection="1">
      <alignment horizontal="center" vertical="center" wrapText="1"/>
      <protection locked="0"/>
    </xf>
    <xf numFmtId="0" fontId="30" fillId="29" borderId="10" xfId="38" applyFont="1" applyFill="1" applyBorder="1" applyAlignment="1">
      <alignment horizontal="center" vertical="center" wrapText="1"/>
    </xf>
    <xf numFmtId="0" fontId="30" fillId="29" borderId="37" xfId="0" applyNumberFormat="1" applyFont="1" applyFill="1" applyBorder="1" applyAlignment="1">
      <alignment vertical="center" wrapText="1"/>
    </xf>
    <xf numFmtId="0" fontId="30" fillId="29" borderId="33" xfId="0" applyNumberFormat="1" applyFont="1" applyFill="1" applyBorder="1" applyAlignment="1">
      <alignment vertical="center" wrapText="1"/>
    </xf>
    <xf numFmtId="0" fontId="30" fillId="29" borderId="10" xfId="38" applyFont="1" applyFill="1" applyBorder="1" applyAlignment="1">
      <alignment vertical="center" wrapText="1"/>
    </xf>
    <xf numFmtId="0" fontId="40" fillId="29" borderId="10" xfId="38" applyFont="1" applyFill="1" applyBorder="1" applyAlignment="1">
      <alignment horizontal="center" vertical="center" wrapText="1"/>
    </xf>
    <xf numFmtId="0" fontId="30" fillId="29" borderId="37" xfId="0" applyNumberFormat="1" applyFont="1" applyFill="1" applyBorder="1" applyAlignment="1">
      <alignment horizontal="justify" vertical="center"/>
    </xf>
    <xf numFmtId="44" fontId="30" fillId="29" borderId="37" xfId="131" applyFont="1" applyFill="1" applyBorder="1" applyAlignment="1">
      <alignment horizontal="center" vertical="center"/>
    </xf>
    <xf numFmtId="9" fontId="30" fillId="29" borderId="10" xfId="38" applyNumberFormat="1" applyFont="1" applyFill="1" applyBorder="1" applyAlignment="1">
      <alignment vertical="center" wrapText="1"/>
    </xf>
    <xf numFmtId="17" fontId="30" fillId="29" borderId="38" xfId="0" applyNumberFormat="1" applyFont="1" applyFill="1" applyBorder="1" applyAlignment="1">
      <alignment horizontal="center" vertical="center"/>
    </xf>
    <xf numFmtId="0" fontId="30" fillId="29" borderId="37" xfId="0" applyNumberFormat="1" applyFont="1" applyFill="1" applyBorder="1" applyAlignment="1">
      <alignment horizontal="center" vertical="center"/>
    </xf>
    <xf numFmtId="44" fontId="30" fillId="29" borderId="37" xfId="0" applyNumberFormat="1" applyFont="1" applyFill="1" applyBorder="1" applyAlignment="1">
      <alignment horizontal="center" vertical="center"/>
    </xf>
    <xf numFmtId="0" fontId="30" fillId="29" borderId="33" xfId="0" applyNumberFormat="1" applyFont="1" applyFill="1" applyBorder="1" applyAlignment="1">
      <alignment horizontal="center" vertical="center"/>
    </xf>
    <xf numFmtId="17" fontId="30" fillId="29" borderId="37" xfId="0" applyNumberFormat="1" applyFont="1" applyFill="1" applyBorder="1" applyAlignment="1">
      <alignment horizontal="center" vertical="center"/>
    </xf>
    <xf numFmtId="0" fontId="30" fillId="29" borderId="18" xfId="38" applyFont="1" applyFill="1" applyBorder="1" applyAlignment="1">
      <alignment vertical="center" wrapText="1"/>
    </xf>
    <xf numFmtId="0" fontId="32" fillId="29" borderId="10" xfId="0" applyFont="1" applyFill="1" applyBorder="1" applyAlignment="1">
      <alignment horizontal="center"/>
    </xf>
    <xf numFmtId="0" fontId="0" fillId="29" borderId="0" xfId="0" applyFill="1"/>
    <xf numFmtId="0" fontId="20" fillId="29" borderId="0" xfId="1" applyFont="1" applyFill="1" applyBorder="1" applyAlignment="1">
      <alignment horizontal="left" vertical="center" wrapText="1"/>
    </xf>
    <xf numFmtId="0" fontId="20" fillId="29" borderId="19" xfId="1" applyFont="1" applyFill="1" applyBorder="1" applyAlignment="1">
      <alignment horizontal="left" vertical="center" wrapText="1"/>
    </xf>
    <xf numFmtId="0" fontId="30" fillId="29" borderId="14" xfId="0" applyNumberFormat="1" applyFont="1" applyFill="1" applyBorder="1" applyAlignment="1">
      <alignment horizontal="justify" vertical="center"/>
    </xf>
    <xf numFmtId="44" fontId="30" fillId="29" borderId="33" xfId="131" applyFont="1" applyFill="1" applyBorder="1" applyAlignment="1">
      <alignment horizontal="center" vertical="center"/>
    </xf>
    <xf numFmtId="17" fontId="30" fillId="29" borderId="33" xfId="0" quotePrefix="1" applyNumberFormat="1" applyFont="1" applyFill="1" applyBorder="1" applyAlignment="1">
      <alignment horizontal="center" vertical="center"/>
    </xf>
    <xf numFmtId="0" fontId="32" fillId="29" borderId="10" xfId="0" applyFont="1" applyFill="1" applyBorder="1" applyAlignment="1">
      <alignment wrapText="1"/>
    </xf>
    <xf numFmtId="0" fontId="32" fillId="29" borderId="37" xfId="0" applyFont="1" applyFill="1" applyBorder="1" applyAlignment="1">
      <alignment horizontal="center" vertical="center"/>
    </xf>
    <xf numFmtId="0" fontId="20" fillId="29" borderId="0" xfId="0" applyNumberFormat="1" applyFont="1" applyFill="1" applyBorder="1" applyAlignment="1">
      <alignment horizontal="center" vertical="center"/>
    </xf>
    <xf numFmtId="0" fontId="20" fillId="29" borderId="0" xfId="1" applyFont="1" applyFill="1" applyBorder="1" applyAlignment="1">
      <alignment vertical="center" wrapText="1"/>
    </xf>
    <xf numFmtId="0" fontId="32" fillId="29" borderId="10" xfId="0" applyFont="1" applyFill="1" applyBorder="1"/>
    <xf numFmtId="44" fontId="32" fillId="29" borderId="33" xfId="131" applyFont="1" applyFill="1" applyBorder="1" applyAlignment="1">
      <alignment vertical="center"/>
    </xf>
    <xf numFmtId="0" fontId="30" fillId="29" borderId="36" xfId="0" applyNumberFormat="1" applyFont="1" applyFill="1" applyBorder="1" applyAlignment="1">
      <alignment horizontal="center" vertical="center"/>
    </xf>
    <xf numFmtId="17" fontId="30" fillId="29" borderId="39" xfId="0" applyNumberFormat="1" applyFont="1" applyFill="1" applyBorder="1" applyAlignment="1">
      <alignment horizontal="center" vertical="center"/>
    </xf>
    <xf numFmtId="0" fontId="32" fillId="29" borderId="33" xfId="0" applyFont="1" applyFill="1" applyBorder="1" applyAlignment="1">
      <alignment vertical="center" wrapText="1"/>
    </xf>
    <xf numFmtId="0" fontId="30" fillId="29" borderId="33" xfId="0" quotePrefix="1" applyNumberFormat="1" applyFont="1" applyFill="1" applyBorder="1" applyAlignment="1">
      <alignment horizontal="center" vertical="center"/>
    </xf>
    <xf numFmtId="17" fontId="30" fillId="29" borderId="38" xfId="0" quotePrefix="1" applyNumberFormat="1" applyFont="1" applyFill="1" applyBorder="1" applyAlignment="1">
      <alignment horizontal="center" vertical="center"/>
    </xf>
    <xf numFmtId="0" fontId="30" fillId="29" borderId="37" xfId="38" applyFont="1" applyFill="1" applyBorder="1" applyAlignment="1">
      <alignment vertical="center" wrapText="1"/>
    </xf>
    <xf numFmtId="9" fontId="30" fillId="29" borderId="37" xfId="38" applyNumberFormat="1" applyFont="1" applyFill="1" applyBorder="1" applyAlignment="1">
      <alignment vertical="center" wrapText="1"/>
    </xf>
    <xf numFmtId="0" fontId="30" fillId="29" borderId="37" xfId="38" applyFont="1" applyFill="1" applyBorder="1" applyAlignment="1">
      <alignment horizontal="center" vertical="center" wrapText="1"/>
    </xf>
    <xf numFmtId="0" fontId="32" fillId="29" borderId="37" xfId="0" applyFont="1" applyFill="1" applyBorder="1" applyAlignment="1">
      <alignment wrapText="1"/>
    </xf>
    <xf numFmtId="0" fontId="30" fillId="29" borderId="33" xfId="0" applyFont="1" applyFill="1" applyBorder="1" applyAlignment="1">
      <alignment horizontal="left" vertical="center" wrapText="1"/>
    </xf>
    <xf numFmtId="0" fontId="32" fillId="29" borderId="33" xfId="0" applyFont="1" applyFill="1" applyBorder="1"/>
    <xf numFmtId="44" fontId="30" fillId="29" borderId="33" xfId="131" applyFont="1" applyFill="1" applyBorder="1" applyAlignment="1">
      <alignment horizontal="center" vertical="center" wrapText="1"/>
    </xf>
    <xf numFmtId="0" fontId="20" fillId="29" borderId="0" xfId="0" applyNumberFormat="1" applyFont="1" applyFill="1" applyBorder="1" applyAlignment="1">
      <alignment horizontal="center" vertical="center" wrapText="1"/>
    </xf>
    <xf numFmtId="17" fontId="20" fillId="0" borderId="0" xfId="0" applyNumberFormat="1" applyFont="1" applyFill="1" applyBorder="1" applyAlignment="1">
      <alignment horizontal="justify" vertical="center"/>
    </xf>
    <xf numFmtId="0" fontId="30" fillId="0" borderId="41" xfId="0" applyNumberFormat="1" applyFont="1" applyBorder="1" applyAlignment="1">
      <alignment horizontal="justify" vertical="center"/>
    </xf>
    <xf numFmtId="0" fontId="30" fillId="0" borderId="41" xfId="38" applyFont="1" applyFill="1" applyBorder="1" applyAlignment="1">
      <alignment vertical="center" wrapText="1"/>
    </xf>
    <xf numFmtId="9" fontId="35" fillId="0" borderId="41" xfId="116" applyNumberFormat="1" applyFont="1" applyFill="1" applyBorder="1" applyAlignment="1">
      <alignment horizontal="center" vertical="center" wrapText="1"/>
    </xf>
    <xf numFmtId="0" fontId="46" fillId="0" borderId="40" xfId="144" applyNumberFormat="1" applyFont="1" applyFill="1" applyBorder="1" applyAlignment="1">
      <alignment horizontal="left" vertical="center" wrapText="1"/>
    </xf>
    <xf numFmtId="164" fontId="47" fillId="0" borderId="40" xfId="144" applyNumberFormat="1" applyFont="1" applyFill="1" applyBorder="1" applyAlignment="1">
      <alignment horizontal="left" vertical="center"/>
    </xf>
    <xf numFmtId="164" fontId="47" fillId="0" borderId="40" xfId="144" applyNumberFormat="1" applyFont="1" applyFill="1" applyBorder="1" applyAlignment="1">
      <alignment horizontal="center" vertical="center"/>
    </xf>
    <xf numFmtId="0" fontId="29" fillId="25" borderId="10" xfId="38" applyFont="1" applyFill="1" applyBorder="1" applyAlignment="1">
      <alignment vertical="center" wrapText="1"/>
    </xf>
    <xf numFmtId="0" fontId="28" fillId="24" borderId="10" xfId="38" applyFont="1" applyFill="1" applyBorder="1" applyAlignment="1">
      <alignment horizontal="center" vertical="center" wrapText="1"/>
    </xf>
    <xf numFmtId="0" fontId="28" fillId="0" borderId="0" xfId="38" applyFont="1" applyFill="1" applyBorder="1" applyAlignment="1">
      <alignment horizontal="center" vertical="center" wrapText="1"/>
    </xf>
    <xf numFmtId="0" fontId="28" fillId="0" borderId="0" xfId="38" applyFont="1" applyFill="1" applyBorder="1" applyAlignment="1">
      <alignment horizontal="center" vertical="center"/>
    </xf>
    <xf numFmtId="0" fontId="28" fillId="24" borderId="26" xfId="38" applyFont="1" applyFill="1" applyBorder="1" applyAlignment="1">
      <alignment horizontal="center" vertical="center" wrapText="1"/>
    </xf>
    <xf numFmtId="0" fontId="28" fillId="24" borderId="14" xfId="38" applyFont="1" applyFill="1" applyBorder="1" applyAlignment="1">
      <alignment horizontal="center" vertical="center" wrapText="1"/>
    </xf>
    <xf numFmtId="0" fontId="28" fillId="24" borderId="27" xfId="38" applyFont="1" applyFill="1" applyBorder="1" applyAlignment="1">
      <alignment horizontal="center" vertical="center" wrapText="1"/>
    </xf>
    <xf numFmtId="0" fontId="28" fillId="24" borderId="28" xfId="38" applyFont="1" applyFill="1" applyBorder="1" applyAlignment="1">
      <alignment horizontal="center" vertical="center" wrapText="1"/>
    </xf>
    <xf numFmtId="0" fontId="28" fillId="24" borderId="18" xfId="38" applyFont="1" applyFill="1" applyBorder="1" applyAlignment="1">
      <alignment horizontal="center" vertical="center" wrapText="1"/>
    </xf>
    <xf numFmtId="0" fontId="28" fillId="24" borderId="21" xfId="38" applyFont="1" applyFill="1" applyBorder="1" applyAlignment="1">
      <alignment horizontal="center" vertical="center" wrapText="1"/>
    </xf>
    <xf numFmtId="0" fontId="28" fillId="24" borderId="16" xfId="38" applyFont="1" applyFill="1" applyBorder="1" applyAlignment="1">
      <alignment horizontal="center" vertical="center" wrapText="1"/>
    </xf>
    <xf numFmtId="0" fontId="28" fillId="24" borderId="20" xfId="38" applyFont="1" applyFill="1" applyBorder="1" applyAlignment="1">
      <alignment horizontal="center" vertical="center"/>
    </xf>
    <xf numFmtId="0" fontId="28" fillId="24" borderId="19" xfId="38" applyFont="1" applyFill="1" applyBorder="1" applyAlignment="1">
      <alignment horizontal="center" vertical="center"/>
    </xf>
    <xf numFmtId="0" fontId="26" fillId="24" borderId="22" xfId="38" applyFont="1" applyFill="1" applyBorder="1" applyAlignment="1">
      <alignment horizontal="left" vertical="center" wrapText="1"/>
    </xf>
    <xf numFmtId="0" fontId="26" fillId="24" borderId="23" xfId="38" applyFont="1" applyFill="1" applyBorder="1" applyAlignment="1">
      <alignment horizontal="left" vertical="center" wrapText="1"/>
    </xf>
    <xf numFmtId="0" fontId="23" fillId="26" borderId="34" xfId="0" applyFont="1" applyFill="1" applyBorder="1" applyAlignment="1">
      <alignment horizontal="center" vertical="center"/>
    </xf>
    <xf numFmtId="0" fontId="23" fillId="26" borderId="20" xfId="0" applyFont="1" applyFill="1" applyBorder="1" applyAlignment="1">
      <alignment horizontal="center" vertical="center"/>
    </xf>
    <xf numFmtId="0" fontId="23" fillId="26" borderId="35" xfId="0" applyFont="1" applyFill="1" applyBorder="1" applyAlignment="1">
      <alignment horizontal="center" vertical="center"/>
    </xf>
    <xf numFmtId="0" fontId="23" fillId="26" borderId="34" xfId="0" applyFont="1" applyFill="1" applyBorder="1" applyAlignment="1">
      <alignment horizontal="center" vertical="center" wrapText="1"/>
    </xf>
    <xf numFmtId="0" fontId="23" fillId="26" borderId="20" xfId="0" applyFont="1" applyFill="1" applyBorder="1" applyAlignment="1">
      <alignment horizontal="center" vertical="center" wrapText="1"/>
    </xf>
    <xf numFmtId="0" fontId="23" fillId="26" borderId="35" xfId="0" applyFont="1" applyFill="1" applyBorder="1" applyAlignment="1">
      <alignment horizontal="center" vertical="center" wrapText="1"/>
    </xf>
    <xf numFmtId="0" fontId="26" fillId="24" borderId="10" xfId="38" applyFont="1" applyFill="1" applyBorder="1" applyAlignment="1">
      <alignment horizontal="left" vertical="center" wrapText="1"/>
    </xf>
    <xf numFmtId="0" fontId="26" fillId="24" borderId="18" xfId="38" applyFont="1" applyFill="1" applyBorder="1" applyAlignment="1">
      <alignment horizontal="left" vertical="center" wrapText="1"/>
    </xf>
    <xf numFmtId="0" fontId="33" fillId="24" borderId="28" xfId="38" applyFont="1" applyFill="1" applyBorder="1" applyAlignment="1">
      <alignment horizontal="center" vertical="center" wrapText="1"/>
    </xf>
    <xf numFmtId="0" fontId="33" fillId="24" borderId="18" xfId="38" applyFont="1" applyFill="1" applyBorder="1" applyAlignment="1">
      <alignment horizontal="center" vertical="center" wrapText="1"/>
    </xf>
    <xf numFmtId="0" fontId="28" fillId="24" borderId="29" xfId="38" applyFont="1" applyFill="1" applyBorder="1" applyAlignment="1">
      <alignment horizontal="center" vertical="center"/>
    </xf>
    <xf numFmtId="0" fontId="28" fillId="24" borderId="30" xfId="38" applyFont="1" applyFill="1" applyBorder="1" applyAlignment="1">
      <alignment horizontal="center" vertical="center"/>
    </xf>
    <xf numFmtId="0" fontId="26" fillId="24" borderId="11" xfId="38" applyFont="1" applyFill="1" applyBorder="1" applyAlignment="1">
      <alignment horizontal="left" vertical="center" wrapText="1"/>
    </xf>
    <xf numFmtId="0" fontId="26" fillId="24" borderId="12" xfId="38" applyFont="1" applyFill="1" applyBorder="1" applyAlignment="1">
      <alignment horizontal="left" vertical="center" wrapText="1"/>
    </xf>
    <xf numFmtId="0" fontId="26" fillId="24" borderId="13" xfId="38" applyFont="1" applyFill="1" applyBorder="1" applyAlignment="1">
      <alignment horizontal="left" vertical="center" wrapText="1"/>
    </xf>
    <xf numFmtId="0" fontId="26" fillId="24" borderId="25" xfId="38" applyFont="1" applyFill="1" applyBorder="1" applyAlignment="1">
      <alignment horizontal="left" vertical="center" wrapText="1"/>
    </xf>
    <xf numFmtId="0" fontId="28" fillId="24" borderId="18" xfId="38" applyFont="1" applyFill="1" applyBorder="1" applyAlignment="1">
      <alignment horizontal="center" vertical="center"/>
    </xf>
    <xf numFmtId="0" fontId="33" fillId="24" borderId="27" xfId="38" applyFont="1" applyFill="1" applyBorder="1" applyAlignment="1">
      <alignment horizontal="center" vertical="center" wrapText="1"/>
    </xf>
    <xf numFmtId="0" fontId="33" fillId="24" borderId="10" xfId="38" applyFont="1" applyFill="1" applyBorder="1" applyAlignment="1">
      <alignment horizontal="center" vertical="center" wrapText="1"/>
    </xf>
    <xf numFmtId="44" fontId="29" fillId="25" borderId="20" xfId="38" applyNumberFormat="1" applyFont="1" applyFill="1" applyBorder="1" applyAlignment="1">
      <alignment horizontal="center" vertical="center" wrapText="1"/>
    </xf>
    <xf numFmtId="0" fontId="23" fillId="26" borderId="38" xfId="0" applyFont="1" applyFill="1" applyBorder="1" applyAlignment="1">
      <alignment horizontal="center" vertical="top" wrapText="1"/>
    </xf>
    <xf numFmtId="0" fontId="0" fillId="0" borderId="20" xfId="0" applyBorder="1"/>
    <xf numFmtId="0" fontId="0" fillId="0" borderId="35" xfId="0" applyBorder="1"/>
    <xf numFmtId="44" fontId="29" fillId="26" borderId="20" xfId="38" applyNumberFormat="1" applyFont="1" applyFill="1" applyBorder="1" applyAlignment="1">
      <alignment horizontal="center" vertical="center" wrapText="1"/>
    </xf>
    <xf numFmtId="0" fontId="27" fillId="25" borderId="10" xfId="38" applyFont="1" applyFill="1" applyBorder="1" applyAlignment="1">
      <alignment horizontal="left" vertical="center" wrapText="1"/>
    </xf>
    <xf numFmtId="0" fontId="27" fillId="25" borderId="10" xfId="38" applyFont="1" applyFill="1" applyBorder="1" applyAlignment="1">
      <alignment vertical="center" wrapText="1"/>
    </xf>
    <xf numFmtId="0" fontId="27" fillId="25" borderId="18" xfId="38" applyFont="1" applyFill="1" applyBorder="1" applyAlignment="1">
      <alignment horizontal="center" vertical="center" wrapText="1"/>
    </xf>
    <xf numFmtId="0" fontId="27" fillId="25" borderId="20" xfId="38" applyFont="1" applyFill="1" applyBorder="1" applyAlignment="1">
      <alignment horizontal="center" vertical="center" wrapText="1"/>
    </xf>
    <xf numFmtId="0" fontId="27" fillId="25" borderId="19" xfId="38" applyFont="1" applyFill="1" applyBorder="1" applyAlignment="1">
      <alignment horizontal="center" vertical="center" wrapText="1"/>
    </xf>
    <xf numFmtId="0" fontId="27" fillId="25" borderId="10" xfId="38" applyFont="1" applyFill="1" applyBorder="1" applyAlignment="1">
      <alignment horizontal="center" vertical="center" wrapText="1"/>
    </xf>
    <xf numFmtId="0" fontId="28" fillId="24" borderId="28" xfId="38" applyFont="1" applyFill="1" applyBorder="1" applyAlignment="1">
      <alignment horizontal="center" vertical="center"/>
    </xf>
  </cellXfs>
  <cellStyles count="145">
    <cellStyle name="20% - Accent1 2" xfId="2"/>
    <cellStyle name="20% - Accent1 3" xfId="44"/>
    <cellStyle name="20% - Accent1 4" xfId="45"/>
    <cellStyle name="20% - Accent2 2" xfId="3"/>
    <cellStyle name="20% - Accent2 3" xfId="46"/>
    <cellStyle name="20% - Accent2 4" xfId="47"/>
    <cellStyle name="20% - Accent3 2" xfId="4"/>
    <cellStyle name="20% - Accent3 3" xfId="48"/>
    <cellStyle name="20% - Accent3 4" xfId="49"/>
    <cellStyle name="20% - Accent4 2" xfId="5"/>
    <cellStyle name="20% - Accent4 3" xfId="50"/>
    <cellStyle name="20% - Accent4 4" xfId="51"/>
    <cellStyle name="20% - Accent5 2" xfId="6"/>
    <cellStyle name="20% - Accent5 3" xfId="52"/>
    <cellStyle name="20% - Accent5 4" xfId="53"/>
    <cellStyle name="20% - Accent6 2" xfId="7"/>
    <cellStyle name="20% - Accent6 3" xfId="54"/>
    <cellStyle name="20% - Accent6 4" xfId="55"/>
    <cellStyle name="40% - Accent1 2" xfId="8"/>
    <cellStyle name="40% - Accent1 3" xfId="56"/>
    <cellStyle name="40% - Accent1 4" xfId="57"/>
    <cellStyle name="40% - Accent2 2" xfId="9"/>
    <cellStyle name="40% - Accent2 3" xfId="58"/>
    <cellStyle name="40% - Accent2 4" xfId="59"/>
    <cellStyle name="40% - Accent3 2" xfId="10"/>
    <cellStyle name="40% - Accent3 3" xfId="60"/>
    <cellStyle name="40% - Accent3 4" xfId="61"/>
    <cellStyle name="40% - Accent4 2" xfId="11"/>
    <cellStyle name="40% - Accent4 3" xfId="62"/>
    <cellStyle name="40% - Accent4 4" xfId="63"/>
    <cellStyle name="40% - Accent5 2" xfId="12"/>
    <cellStyle name="40% - Accent5 3" xfId="64"/>
    <cellStyle name="40% - Accent5 4" xfId="65"/>
    <cellStyle name="40% - Accent6 2" xfId="13"/>
    <cellStyle name="40% - Accent6 3" xfId="66"/>
    <cellStyle name="40% - Accent6 4" xfId="67"/>
    <cellStyle name="60% - Accent1 2" xfId="14"/>
    <cellStyle name="60% - Accent1 3" xfId="68"/>
    <cellStyle name="60% - Accent1 4" xfId="69"/>
    <cellStyle name="60% - Accent2 2" xfId="15"/>
    <cellStyle name="60% - Accent2 3" xfId="70"/>
    <cellStyle name="60% - Accent2 4" xfId="71"/>
    <cellStyle name="60% - Accent3 2" xfId="16"/>
    <cellStyle name="60% - Accent3 3" xfId="72"/>
    <cellStyle name="60% - Accent3 4" xfId="73"/>
    <cellStyle name="60% - Accent4 2" xfId="17"/>
    <cellStyle name="60% - Accent4 3" xfId="74"/>
    <cellStyle name="60% - Accent4 4" xfId="75"/>
    <cellStyle name="60% - Accent5 2" xfId="18"/>
    <cellStyle name="60% - Accent5 3" xfId="76"/>
    <cellStyle name="60% - Accent5 4" xfId="77"/>
    <cellStyle name="60% - Accent6 2" xfId="19"/>
    <cellStyle name="60% - Accent6 3" xfId="78"/>
    <cellStyle name="60% - Accent6 4" xfId="79"/>
    <cellStyle name="Accent1 2" xfId="20"/>
    <cellStyle name="Accent1 3" xfId="80"/>
    <cellStyle name="Accent1 4" xfId="81"/>
    <cellStyle name="Accent2 2" xfId="21"/>
    <cellStyle name="Accent2 3" xfId="82"/>
    <cellStyle name="Accent2 4" xfId="83"/>
    <cellStyle name="Accent3 2" xfId="22"/>
    <cellStyle name="Accent3 3" xfId="84"/>
    <cellStyle name="Accent3 4" xfId="85"/>
    <cellStyle name="Accent4 2" xfId="23"/>
    <cellStyle name="Accent4 3" xfId="86"/>
    <cellStyle name="Accent4 4" xfId="87"/>
    <cellStyle name="Accent5 2" xfId="24"/>
    <cellStyle name="Accent5 3" xfId="88"/>
    <cellStyle name="Accent5 4" xfId="89"/>
    <cellStyle name="Accent6 2" xfId="25"/>
    <cellStyle name="Accent6 3" xfId="90"/>
    <cellStyle name="Accent6 4" xfId="91"/>
    <cellStyle name="Bad 2" xfId="26"/>
    <cellStyle name="Bad 3" xfId="92"/>
    <cellStyle name="Bad 4" xfId="93"/>
    <cellStyle name="Calculation 2" xfId="27"/>
    <cellStyle name="Calculation 3" xfId="94"/>
    <cellStyle name="Calculation 4" xfId="95"/>
    <cellStyle name="Check Cell 2" xfId="28"/>
    <cellStyle name="Check Cell 3" xfId="96"/>
    <cellStyle name="Check Cell 4" xfId="97"/>
    <cellStyle name="Currency" xfId="131" builtinId="4"/>
    <cellStyle name="Explanatory Text 2" xfId="29"/>
    <cellStyle name="Explanatory Text 3" xfId="98"/>
    <cellStyle name="Explanatory Text 4" xfId="99"/>
    <cellStyle name="Followed Hyperlink" xfId="133" builtinId="9" hidden="1"/>
    <cellStyle name="Followed Hyperlink" xfId="135" builtinId="9" hidden="1"/>
    <cellStyle name="Followed Hyperlink" xfId="137" builtinId="9" hidden="1"/>
    <cellStyle name="Followed Hyperlink" xfId="139" builtinId="9" hidden="1"/>
    <cellStyle name="Followed Hyperlink" xfId="141" builtinId="9" hidden="1"/>
    <cellStyle name="Followed Hyperlink" xfId="143" builtinId="9" hidden="1"/>
    <cellStyle name="Good 2" xfId="30"/>
    <cellStyle name="Good 3" xfId="100"/>
    <cellStyle name="Good 4" xfId="101"/>
    <cellStyle name="Heading 1 2" xfId="31"/>
    <cellStyle name="Heading 1 3" xfId="102"/>
    <cellStyle name="Heading 1 4" xfId="103"/>
    <cellStyle name="Heading 2 2" xfId="32"/>
    <cellStyle name="Heading 2 3" xfId="104"/>
    <cellStyle name="Heading 2 4" xfId="105"/>
    <cellStyle name="Heading 3 2" xfId="33"/>
    <cellStyle name="Heading 3 3" xfId="106"/>
    <cellStyle name="Heading 3 4" xfId="107"/>
    <cellStyle name="Heading 4 2" xfId="34"/>
    <cellStyle name="Heading 4 3" xfId="108"/>
    <cellStyle name="Heading 4 4" xfId="109"/>
    <cellStyle name="Hyperlink" xfId="132" builtinId="8" hidden="1"/>
    <cellStyle name="Hyperlink" xfId="134" builtinId="8" hidden="1"/>
    <cellStyle name="Hyperlink" xfId="136" builtinId="8" hidden="1"/>
    <cellStyle name="Hyperlink" xfId="138" builtinId="8" hidden="1"/>
    <cellStyle name="Hyperlink" xfId="140" builtinId="8" hidden="1"/>
    <cellStyle name="Hyperlink" xfId="142" builtinId="8" hidden="1"/>
    <cellStyle name="Input 2" xfId="35"/>
    <cellStyle name="Input 3" xfId="110"/>
    <cellStyle name="Input 4" xfId="111"/>
    <cellStyle name="Linked Cell 2" xfId="36"/>
    <cellStyle name="Linked Cell 3" xfId="112"/>
    <cellStyle name="Linked Cell 4" xfId="113"/>
    <cellStyle name="Neutral 2" xfId="37"/>
    <cellStyle name="Neutral 3" xfId="114"/>
    <cellStyle name="Neutral 4" xfId="115"/>
    <cellStyle name="Normal" xfId="0" builtinId="0"/>
    <cellStyle name="Normal 2" xfId="38"/>
    <cellStyle name="Normal 2 2" xfId="116"/>
    <cellStyle name="Normal 2 3" xfId="117"/>
    <cellStyle name="Normal 2 4" xfId="118"/>
    <cellStyle name="Normal 3" xfId="1"/>
    <cellStyle name="Normal 3 2" xfId="119"/>
    <cellStyle name="Normal 4" xfId="120"/>
    <cellStyle name="Normal 5" xfId="144"/>
    <cellStyle name="Note 2" xfId="39"/>
    <cellStyle name="Note 3" xfId="121"/>
    <cellStyle name="Note 4" xfId="122"/>
    <cellStyle name="Output 2" xfId="40"/>
    <cellStyle name="Output 3" xfId="123"/>
    <cellStyle name="Output 4" xfId="124"/>
    <cellStyle name="Title 2" xfId="41"/>
    <cellStyle name="Title 3" xfId="125"/>
    <cellStyle name="Title 4" xfId="126"/>
    <cellStyle name="Total 2" xfId="42"/>
    <cellStyle name="Total 3" xfId="127"/>
    <cellStyle name="Total 4" xfId="128"/>
    <cellStyle name="Warning Text 2" xfId="43"/>
    <cellStyle name="Warning Text 3" xfId="129"/>
    <cellStyle name="Warning Text 4" xfId="130"/>
  </cellStyles>
  <dxfs count="0"/>
  <tableStyles count="0" defaultTableStyle="TableStyleMedium9" defaultPivotStyle="PivotStyleLight16"/>
  <colors>
    <mruColors>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G123"/>
  <sheetViews>
    <sheetView tabSelected="1" topLeftCell="A18" workbookViewId="0">
      <selection activeCell="D19" sqref="D19"/>
    </sheetView>
  </sheetViews>
  <sheetFormatPr defaultColWidth="8.77734375" defaultRowHeight="14.4" x14ac:dyDescent="0.3"/>
  <cols>
    <col min="1" max="1" width="22.77734375" customWidth="1"/>
    <col min="2" max="2" width="11.109375" customWidth="1"/>
    <col min="3" max="3" width="29.44140625" customWidth="1"/>
    <col min="4" max="4" width="17" customWidth="1"/>
    <col min="5" max="5" width="8.33203125" customWidth="1"/>
    <col min="6" max="6" width="15.44140625" bestFit="1" customWidth="1"/>
    <col min="7" max="7" width="16" style="2" customWidth="1"/>
    <col min="8" max="8" width="7.6640625" style="2" bestFit="1" customWidth="1"/>
    <col min="9" max="9" width="10.6640625" customWidth="1"/>
    <col min="10" max="10" width="9.44140625" bestFit="1" customWidth="1"/>
    <col min="11" max="11" width="14.109375" customWidth="1"/>
    <col min="12" max="12" width="17.44140625" customWidth="1"/>
    <col min="13" max="13" width="9.44140625" customWidth="1"/>
    <col min="14" max="14" width="44.109375" hidden="1" customWidth="1"/>
    <col min="15" max="15" width="20.33203125" hidden="1" customWidth="1"/>
  </cols>
  <sheetData>
    <row r="1" spans="1:33" s="2" customFormat="1" ht="36.75" customHeight="1" x14ac:dyDescent="0.3">
      <c r="A1" s="11"/>
      <c r="B1" s="11"/>
      <c r="C1" s="12" t="s">
        <v>38</v>
      </c>
      <c r="D1" s="202" t="s">
        <v>86</v>
      </c>
      <c r="E1" s="203"/>
      <c r="F1" s="204"/>
      <c r="G1" s="11"/>
      <c r="H1" s="11"/>
      <c r="I1" s="11"/>
      <c r="J1" s="11"/>
      <c r="K1" s="11"/>
      <c r="L1" s="11"/>
    </row>
    <row r="2" spans="1:33" s="2" customFormat="1" ht="26.25" customHeight="1" x14ac:dyDescent="0.3">
      <c r="A2" s="11"/>
      <c r="B2" s="11"/>
      <c r="C2" s="12" t="s">
        <v>39</v>
      </c>
      <c r="D2" s="182" t="s">
        <v>73</v>
      </c>
      <c r="E2" s="183"/>
      <c r="F2" s="184"/>
      <c r="G2" s="11"/>
      <c r="H2" s="11"/>
      <c r="I2" s="11"/>
      <c r="J2" s="11"/>
      <c r="K2" s="11"/>
      <c r="L2" s="11"/>
    </row>
    <row r="3" spans="1:33" s="2" customFormat="1" ht="28.5" customHeight="1" x14ac:dyDescent="0.3">
      <c r="A3" s="11"/>
      <c r="B3" s="11"/>
      <c r="C3" s="13" t="s">
        <v>40</v>
      </c>
      <c r="D3" s="185" t="s">
        <v>74</v>
      </c>
      <c r="E3" s="186"/>
      <c r="F3" s="187"/>
      <c r="G3" s="11"/>
      <c r="H3" s="11"/>
      <c r="I3" s="11"/>
      <c r="J3" s="11"/>
      <c r="K3" s="11"/>
      <c r="L3" s="11"/>
    </row>
    <row r="4" spans="1:33" s="2" customFormat="1" ht="21" customHeight="1" x14ac:dyDescent="0.3">
      <c r="A4" s="11"/>
      <c r="B4" s="11"/>
      <c r="C4" s="12" t="s">
        <v>41</v>
      </c>
      <c r="D4" s="182" t="s">
        <v>87</v>
      </c>
      <c r="E4" s="183"/>
      <c r="F4" s="184"/>
      <c r="G4" s="11"/>
      <c r="H4" s="11"/>
      <c r="I4" s="11"/>
      <c r="J4" s="11"/>
      <c r="K4" s="11"/>
      <c r="L4" s="11"/>
    </row>
    <row r="5" spans="1:33" s="2" customFormat="1" ht="24" customHeight="1" x14ac:dyDescent="0.3">
      <c r="A5" s="11"/>
      <c r="B5" s="11"/>
      <c r="C5" s="13" t="s">
        <v>42</v>
      </c>
      <c r="D5" s="182" t="s">
        <v>88</v>
      </c>
      <c r="E5" s="183"/>
      <c r="F5" s="184"/>
      <c r="G5" s="11"/>
      <c r="H5" s="11"/>
      <c r="I5" s="11"/>
      <c r="J5" s="11"/>
      <c r="K5" s="11"/>
      <c r="L5" s="11"/>
    </row>
    <row r="6" spans="1:33" s="2" customFormat="1" x14ac:dyDescent="0.3">
      <c r="A6" s="11"/>
      <c r="B6" s="11"/>
      <c r="C6" s="11"/>
      <c r="D6" s="11"/>
      <c r="E6" s="11"/>
      <c r="F6" s="11"/>
      <c r="G6" s="11"/>
      <c r="H6" s="11"/>
      <c r="I6" s="11"/>
      <c r="J6" s="11"/>
      <c r="K6" s="11"/>
      <c r="L6" s="11"/>
    </row>
    <row r="7" spans="1:33" x14ac:dyDescent="0.3">
      <c r="A7" s="188" t="s">
        <v>60</v>
      </c>
      <c r="B7" s="188"/>
      <c r="C7" s="188"/>
      <c r="D7" s="188"/>
      <c r="E7" s="188"/>
      <c r="F7" s="188"/>
      <c r="G7" s="188"/>
      <c r="H7" s="188"/>
      <c r="I7" s="188"/>
      <c r="J7" s="188"/>
      <c r="K7" s="189"/>
      <c r="L7" s="14"/>
      <c r="M7" s="1"/>
      <c r="N7" s="7" t="s">
        <v>33</v>
      </c>
      <c r="O7" s="1"/>
      <c r="P7" s="1"/>
      <c r="Q7" s="1"/>
      <c r="R7" s="2"/>
      <c r="S7" s="2"/>
      <c r="T7" s="2"/>
      <c r="U7" s="2"/>
      <c r="V7" s="2"/>
      <c r="W7" s="2"/>
      <c r="X7" s="2"/>
      <c r="Y7" s="2"/>
      <c r="Z7" s="2"/>
      <c r="AA7" s="2"/>
      <c r="AB7" s="2"/>
      <c r="AC7" s="2"/>
      <c r="AD7" s="2"/>
      <c r="AE7" s="2"/>
      <c r="AF7" s="2"/>
      <c r="AG7" s="2"/>
    </row>
    <row r="8" spans="1:33" ht="15" customHeight="1" x14ac:dyDescent="0.3">
      <c r="A8" s="171" t="s">
        <v>54</v>
      </c>
      <c r="B8" s="173" t="s">
        <v>43</v>
      </c>
      <c r="C8" s="173" t="s">
        <v>44</v>
      </c>
      <c r="D8" s="177" t="s">
        <v>53</v>
      </c>
      <c r="E8" s="173" t="s">
        <v>48</v>
      </c>
      <c r="F8" s="174" t="s">
        <v>49</v>
      </c>
      <c r="G8" s="192"/>
      <c r="H8" s="193"/>
      <c r="I8" s="175" t="s">
        <v>67</v>
      </c>
      <c r="J8" s="176"/>
      <c r="K8" s="190" t="s">
        <v>52</v>
      </c>
      <c r="L8" s="168" t="s">
        <v>51</v>
      </c>
      <c r="M8" s="1"/>
      <c r="N8" s="8" t="s">
        <v>31</v>
      </c>
      <c r="O8" s="1"/>
      <c r="P8" s="1"/>
      <c r="Q8" s="1"/>
      <c r="R8" s="2"/>
      <c r="S8" s="2"/>
      <c r="T8" s="2"/>
      <c r="U8" s="2"/>
      <c r="V8" s="2"/>
      <c r="W8" s="2"/>
      <c r="X8" s="2"/>
      <c r="Y8" s="2"/>
      <c r="Z8" s="2"/>
      <c r="AA8" s="2"/>
      <c r="AB8" s="2"/>
      <c r="AC8" s="2"/>
      <c r="AD8" s="2"/>
      <c r="AE8" s="2"/>
      <c r="AF8" s="2"/>
      <c r="AG8" s="2"/>
    </row>
    <row r="9" spans="1:33" ht="132" x14ac:dyDescent="0.3">
      <c r="A9" s="172"/>
      <c r="B9" s="168"/>
      <c r="C9" s="168"/>
      <c r="D9" s="177"/>
      <c r="E9" s="168"/>
      <c r="F9" s="15" t="s">
        <v>45</v>
      </c>
      <c r="G9" s="16" t="s">
        <v>46</v>
      </c>
      <c r="H9" s="16" t="s">
        <v>47</v>
      </c>
      <c r="I9" s="66" t="s">
        <v>59</v>
      </c>
      <c r="J9" s="16" t="s">
        <v>50</v>
      </c>
      <c r="K9" s="191"/>
      <c r="L9" s="168"/>
      <c r="M9" s="1"/>
      <c r="N9" s="8" t="s">
        <v>32</v>
      </c>
      <c r="O9" s="1"/>
      <c r="P9" s="1"/>
      <c r="Q9" s="1"/>
      <c r="R9" s="2"/>
      <c r="S9" s="2"/>
      <c r="T9" s="2"/>
      <c r="U9" s="2"/>
      <c r="V9" s="2"/>
      <c r="W9" s="2"/>
      <c r="X9" s="2"/>
      <c r="Y9" s="2"/>
      <c r="Z9" s="2"/>
      <c r="AA9" s="2"/>
      <c r="AB9" s="2"/>
      <c r="AC9" s="2"/>
      <c r="AD9" s="2"/>
      <c r="AE9" s="2"/>
      <c r="AF9" s="2"/>
      <c r="AG9" s="2"/>
    </row>
    <row r="10" spans="1:33" s="30" customFormat="1" ht="52.8" hidden="1" x14ac:dyDescent="0.3">
      <c r="A10" s="118" t="s">
        <v>248</v>
      </c>
      <c r="B10" s="26" t="s">
        <v>90</v>
      </c>
      <c r="C10" s="73" t="s">
        <v>89</v>
      </c>
      <c r="D10" s="119" t="s">
        <v>249</v>
      </c>
      <c r="E10" s="26" t="s">
        <v>75</v>
      </c>
      <c r="F10" s="75">
        <v>100000</v>
      </c>
      <c r="G10" s="76">
        <v>1</v>
      </c>
      <c r="H10" s="77" t="s">
        <v>91</v>
      </c>
      <c r="I10" s="78" t="s">
        <v>83</v>
      </c>
      <c r="J10" s="79" t="s">
        <v>94</v>
      </c>
      <c r="K10" s="76"/>
      <c r="L10" s="76" t="s">
        <v>76</v>
      </c>
      <c r="M10" s="59"/>
      <c r="N10" s="57" t="s">
        <v>83</v>
      </c>
      <c r="O10" s="29"/>
      <c r="P10" s="29"/>
      <c r="Q10" s="29"/>
    </row>
    <row r="11" spans="1:33" s="30" customFormat="1" ht="52.8" hidden="1" x14ac:dyDescent="0.3">
      <c r="A11" s="69" t="s">
        <v>250</v>
      </c>
      <c r="B11" s="26" t="s">
        <v>251</v>
      </c>
      <c r="C11" s="73" t="s">
        <v>252</v>
      </c>
      <c r="D11" s="120" t="s">
        <v>249</v>
      </c>
      <c r="E11" s="26" t="s">
        <v>75</v>
      </c>
      <c r="F11" s="74">
        <v>110000</v>
      </c>
      <c r="G11" s="80">
        <v>1</v>
      </c>
      <c r="H11" s="77" t="s">
        <v>91</v>
      </c>
      <c r="I11" s="81" t="s">
        <v>92</v>
      </c>
      <c r="J11" s="82" t="s">
        <v>93</v>
      </c>
      <c r="K11" s="76"/>
      <c r="L11" s="76" t="s">
        <v>76</v>
      </c>
      <c r="M11" s="59"/>
      <c r="N11" s="58" t="s">
        <v>92</v>
      </c>
      <c r="O11" s="29"/>
      <c r="P11" s="29"/>
      <c r="Q11" s="29"/>
    </row>
    <row r="13" spans="1:33" s="30" customFormat="1" ht="29.25" customHeight="1" x14ac:dyDescent="0.3">
      <c r="A13" s="161" t="s">
        <v>280</v>
      </c>
      <c r="B13" s="162" t="s">
        <v>278</v>
      </c>
      <c r="C13" s="164" t="s">
        <v>276</v>
      </c>
      <c r="D13" s="166" t="s">
        <v>282</v>
      </c>
      <c r="E13" s="165"/>
      <c r="F13" s="165">
        <v>10728</v>
      </c>
      <c r="G13" s="163">
        <v>1</v>
      </c>
      <c r="H13" s="120" t="s">
        <v>91</v>
      </c>
      <c r="I13" s="140" t="s">
        <v>153</v>
      </c>
      <c r="J13" s="128" t="s">
        <v>150</v>
      </c>
      <c r="K13" s="141"/>
      <c r="L13" s="142" t="s">
        <v>77</v>
      </c>
      <c r="M13" s="59"/>
      <c r="N13" s="160"/>
      <c r="O13" s="29"/>
      <c r="P13" s="29"/>
      <c r="Q13" s="29"/>
    </row>
    <row r="14" spans="1:33" s="3" customFormat="1" ht="16.5" customHeight="1" thickBot="1" x14ac:dyDescent="0.35">
      <c r="A14" s="34" t="s">
        <v>55</v>
      </c>
      <c r="B14" s="35"/>
      <c r="C14" s="35"/>
      <c r="D14" s="35"/>
      <c r="E14" s="35"/>
      <c r="F14" s="37">
        <f>SUM(F12:F13)</f>
        <v>10728</v>
      </c>
      <c r="G14" s="35"/>
      <c r="H14" s="35"/>
      <c r="I14" s="35"/>
      <c r="J14" s="35"/>
      <c r="K14" s="35"/>
      <c r="L14" s="36"/>
      <c r="M14" s="9"/>
      <c r="N14" s="9"/>
      <c r="O14" s="9"/>
      <c r="P14" s="9"/>
      <c r="Q14" s="9"/>
      <c r="R14" s="9"/>
      <c r="S14" s="9"/>
      <c r="T14" s="9"/>
      <c r="U14" s="9"/>
      <c r="V14" s="9"/>
      <c r="W14" s="9"/>
      <c r="X14" s="9"/>
      <c r="Y14" s="9"/>
      <c r="Z14" s="9"/>
      <c r="AA14" s="9"/>
      <c r="AB14" s="9"/>
      <c r="AC14" s="9"/>
      <c r="AD14" s="9"/>
      <c r="AE14" s="9"/>
      <c r="AF14" s="9"/>
      <c r="AG14" s="9"/>
    </row>
    <row r="15" spans="1:33" s="9" customFormat="1" ht="16.5" customHeight="1" thickBot="1" x14ac:dyDescent="0.35">
      <c r="A15" s="42"/>
      <c r="B15" s="43"/>
      <c r="C15" s="43"/>
      <c r="D15" s="43"/>
      <c r="E15" s="43"/>
      <c r="F15" s="44"/>
      <c r="G15" s="43"/>
      <c r="H15" s="43"/>
      <c r="I15" s="43"/>
      <c r="J15" s="43"/>
      <c r="K15" s="43"/>
      <c r="L15"/>
    </row>
    <row r="16" spans="1:33" ht="16.5" customHeight="1" x14ac:dyDescent="0.3">
      <c r="A16" s="194" t="s">
        <v>61</v>
      </c>
      <c r="B16" s="195"/>
      <c r="C16" s="195"/>
      <c r="D16" s="195"/>
      <c r="E16" s="195"/>
      <c r="F16" s="195"/>
      <c r="G16" s="195"/>
      <c r="H16" s="195"/>
      <c r="I16" s="195"/>
      <c r="J16" s="195"/>
      <c r="K16" s="197"/>
      <c r="L16" s="14"/>
      <c r="M16" s="1"/>
      <c r="N16" s="8" t="s">
        <v>2</v>
      </c>
      <c r="O16" s="1"/>
      <c r="P16" s="1"/>
      <c r="Q16" s="1"/>
      <c r="R16" s="2"/>
      <c r="S16" s="2"/>
      <c r="T16" s="2"/>
      <c r="U16" s="2"/>
      <c r="V16" s="2"/>
      <c r="W16" s="2"/>
      <c r="X16" s="2"/>
      <c r="Y16" s="2"/>
      <c r="Z16" s="2"/>
      <c r="AA16" s="2"/>
      <c r="AB16" s="2"/>
      <c r="AC16" s="2"/>
      <c r="AD16" s="2"/>
      <c r="AE16" s="2"/>
      <c r="AF16" s="2"/>
      <c r="AG16" s="2"/>
    </row>
    <row r="17" spans="1:33" ht="15" customHeight="1" x14ac:dyDescent="0.3">
      <c r="A17" s="171" t="s">
        <v>54</v>
      </c>
      <c r="B17" s="173" t="s">
        <v>43</v>
      </c>
      <c r="C17" s="173" t="s">
        <v>44</v>
      </c>
      <c r="D17" s="177" t="s">
        <v>53</v>
      </c>
      <c r="E17" s="173" t="s">
        <v>48</v>
      </c>
      <c r="F17" s="175" t="s">
        <v>49</v>
      </c>
      <c r="G17" s="178"/>
      <c r="H17" s="179"/>
      <c r="I17" s="175" t="s">
        <v>67</v>
      </c>
      <c r="J17" s="176"/>
      <c r="K17" s="190" t="s">
        <v>52</v>
      </c>
      <c r="L17" s="168" t="s">
        <v>51</v>
      </c>
      <c r="M17" s="1"/>
      <c r="N17" s="8" t="s">
        <v>3</v>
      </c>
      <c r="O17" s="1"/>
      <c r="P17" s="1"/>
      <c r="Q17" s="1"/>
      <c r="R17" s="2"/>
      <c r="S17" s="2"/>
      <c r="T17" s="2"/>
      <c r="U17" s="2"/>
      <c r="V17" s="2"/>
      <c r="W17" s="2"/>
      <c r="X17" s="2"/>
      <c r="Y17" s="2"/>
      <c r="Z17" s="2"/>
      <c r="AA17" s="2"/>
      <c r="AB17" s="2"/>
      <c r="AC17" s="2"/>
      <c r="AD17" s="2"/>
      <c r="AE17" s="2"/>
      <c r="AF17" s="2"/>
      <c r="AG17" s="2"/>
    </row>
    <row r="18" spans="1:33" ht="135.75" customHeight="1" x14ac:dyDescent="0.3">
      <c r="A18" s="172"/>
      <c r="B18" s="168"/>
      <c r="C18" s="168"/>
      <c r="D18" s="177"/>
      <c r="E18" s="168"/>
      <c r="F18" s="15" t="s">
        <v>45</v>
      </c>
      <c r="G18" s="16" t="s">
        <v>46</v>
      </c>
      <c r="H18" s="16" t="s">
        <v>47</v>
      </c>
      <c r="I18" s="66" t="s">
        <v>58</v>
      </c>
      <c r="J18" s="16" t="s">
        <v>50</v>
      </c>
      <c r="K18" s="191"/>
      <c r="L18" s="168"/>
      <c r="M18" s="1"/>
      <c r="N18" s="8" t="s">
        <v>4</v>
      </c>
      <c r="O18" s="1"/>
      <c r="P18" s="1"/>
      <c r="Q18" s="1"/>
      <c r="R18" s="2"/>
      <c r="S18" s="2"/>
      <c r="T18" s="2"/>
      <c r="U18" s="2"/>
      <c r="V18" s="2"/>
      <c r="W18" s="2"/>
      <c r="X18" s="2"/>
      <c r="Y18" s="2"/>
      <c r="Z18" s="2"/>
      <c r="AA18" s="2"/>
      <c r="AB18" s="2"/>
      <c r="AC18" s="2"/>
      <c r="AD18" s="2"/>
      <c r="AE18" s="2"/>
      <c r="AF18" s="2"/>
      <c r="AG18" s="2"/>
    </row>
    <row r="19" spans="1:33" s="30" customFormat="1" ht="36" customHeight="1" x14ac:dyDescent="0.3">
      <c r="A19" s="161" t="s">
        <v>281</v>
      </c>
      <c r="B19" s="162" t="s">
        <v>277</v>
      </c>
      <c r="C19" s="164" t="s">
        <v>279</v>
      </c>
      <c r="D19" s="166" t="s">
        <v>249</v>
      </c>
      <c r="E19" s="165"/>
      <c r="F19" s="165">
        <v>351188</v>
      </c>
      <c r="G19" s="163">
        <v>1</v>
      </c>
      <c r="H19" s="120" t="s">
        <v>91</v>
      </c>
      <c r="I19" s="140" t="s">
        <v>153</v>
      </c>
      <c r="J19" s="128" t="s">
        <v>150</v>
      </c>
      <c r="K19" s="141"/>
      <c r="L19" s="142" t="s">
        <v>77</v>
      </c>
      <c r="M19" s="59"/>
      <c r="N19" s="160"/>
      <c r="O19" s="29"/>
      <c r="P19" s="29"/>
      <c r="Q19" s="29"/>
    </row>
    <row r="20" spans="1:33" s="2" customFormat="1" x14ac:dyDescent="0.3">
      <c r="A20" s="26"/>
      <c r="B20" s="26"/>
      <c r="C20" s="33"/>
      <c r="D20" s="26"/>
      <c r="E20" s="26"/>
      <c r="F20" s="31"/>
      <c r="G20" s="26"/>
      <c r="H20" s="26"/>
      <c r="I20" s="32"/>
      <c r="J20" s="32"/>
      <c r="K20" s="26"/>
      <c r="L20" s="28"/>
      <c r="M20" s="1"/>
      <c r="N20" s="8"/>
      <c r="O20" s="1"/>
      <c r="P20" s="1"/>
      <c r="Q20" s="1"/>
    </row>
    <row r="21" spans="1:33" ht="19.5" customHeight="1" x14ac:dyDescent="0.3">
      <c r="A21" s="38"/>
      <c r="B21" s="39"/>
      <c r="C21" s="39"/>
      <c r="D21" s="39"/>
      <c r="E21" s="39"/>
      <c r="F21" s="41">
        <f>+F19</f>
        <v>351188</v>
      </c>
      <c r="G21" s="39"/>
      <c r="H21" s="39"/>
      <c r="I21" s="39"/>
      <c r="J21" s="39"/>
      <c r="K21" s="39"/>
      <c r="L21" s="40"/>
      <c r="M21" s="1"/>
      <c r="N21" s="8" t="s">
        <v>5</v>
      </c>
      <c r="O21" s="1"/>
      <c r="P21" s="1"/>
      <c r="Q21" s="1"/>
      <c r="R21" s="2"/>
      <c r="S21" s="2"/>
      <c r="T21" s="2"/>
      <c r="U21" s="2"/>
      <c r="V21" s="2"/>
      <c r="W21" s="2"/>
      <c r="X21" s="2"/>
      <c r="Y21" s="2"/>
      <c r="Z21" s="2"/>
      <c r="AA21" s="2"/>
      <c r="AB21" s="2"/>
      <c r="AC21" s="2"/>
      <c r="AD21" s="2"/>
      <c r="AE21" s="2"/>
      <c r="AF21" s="2"/>
      <c r="AG21" s="2"/>
    </row>
    <row r="22" spans="1:33" ht="15.75" customHeight="1" thickBot="1" x14ac:dyDescent="0.35">
      <c r="A22" s="11"/>
      <c r="B22" s="11"/>
      <c r="C22" s="11"/>
      <c r="D22" s="11"/>
      <c r="E22" s="11"/>
      <c r="F22" s="11"/>
      <c r="G22" s="11"/>
      <c r="H22" s="11"/>
      <c r="I22" s="11"/>
      <c r="J22" s="11"/>
      <c r="K22" s="11"/>
      <c r="L22" s="11"/>
      <c r="M22" s="2"/>
      <c r="N22" s="8" t="s">
        <v>33</v>
      </c>
      <c r="O22" s="2"/>
      <c r="P22" s="2"/>
      <c r="Q22" s="2"/>
      <c r="R22" s="2"/>
      <c r="S22" s="2"/>
      <c r="T22" s="2"/>
      <c r="U22" s="2"/>
      <c r="V22" s="2"/>
      <c r="W22" s="2"/>
      <c r="X22" s="2"/>
      <c r="Y22" s="2"/>
      <c r="Z22" s="2"/>
      <c r="AA22" s="2"/>
      <c r="AB22" s="2"/>
      <c r="AC22" s="2"/>
      <c r="AD22" s="2"/>
      <c r="AE22" s="2"/>
      <c r="AF22" s="2"/>
      <c r="AG22" s="2"/>
    </row>
    <row r="23" spans="1:33" ht="15.75" customHeight="1" x14ac:dyDescent="0.3">
      <c r="A23" s="194" t="s">
        <v>62</v>
      </c>
      <c r="B23" s="195"/>
      <c r="C23" s="195"/>
      <c r="D23" s="195"/>
      <c r="E23" s="195"/>
      <c r="F23" s="195"/>
      <c r="G23" s="195"/>
      <c r="H23" s="195"/>
      <c r="I23" s="195"/>
      <c r="J23" s="195"/>
      <c r="K23" s="196"/>
      <c r="L23" s="14"/>
      <c r="M23" s="2"/>
      <c r="N23" s="8" t="s">
        <v>34</v>
      </c>
      <c r="O23" s="2"/>
      <c r="P23" s="2"/>
      <c r="Q23" s="2"/>
      <c r="R23" s="2"/>
      <c r="S23" s="2"/>
      <c r="T23" s="2"/>
      <c r="U23" s="2"/>
      <c r="V23" s="2"/>
      <c r="W23" s="2"/>
      <c r="X23" s="2"/>
      <c r="Y23" s="2"/>
      <c r="Z23" s="2"/>
      <c r="AA23" s="2"/>
      <c r="AB23" s="2"/>
      <c r="AC23" s="2"/>
      <c r="AD23" s="2"/>
      <c r="AE23" s="2"/>
      <c r="AF23" s="2"/>
      <c r="AG23" s="2"/>
    </row>
    <row r="24" spans="1:33" ht="15" customHeight="1" x14ac:dyDescent="0.3">
      <c r="A24" s="171" t="s">
        <v>54</v>
      </c>
      <c r="B24" s="173" t="s">
        <v>43</v>
      </c>
      <c r="C24" s="173" t="s">
        <v>44</v>
      </c>
      <c r="D24" s="177" t="s">
        <v>53</v>
      </c>
      <c r="E24" s="173" t="s">
        <v>48</v>
      </c>
      <c r="F24" s="175" t="s">
        <v>49</v>
      </c>
      <c r="G24" s="178"/>
      <c r="H24" s="179"/>
      <c r="I24" s="175" t="s">
        <v>67</v>
      </c>
      <c r="J24" s="176"/>
      <c r="K24" s="174" t="s">
        <v>52</v>
      </c>
      <c r="L24" s="168" t="s">
        <v>51</v>
      </c>
      <c r="M24" s="2"/>
      <c r="N24" s="8" t="s">
        <v>6</v>
      </c>
      <c r="O24" s="2"/>
      <c r="P24" s="2"/>
      <c r="Q24" s="2"/>
      <c r="R24" s="2"/>
      <c r="S24" s="2"/>
      <c r="T24" s="2"/>
      <c r="U24" s="2"/>
      <c r="V24" s="2"/>
      <c r="W24" s="2"/>
      <c r="X24" s="2"/>
      <c r="Y24" s="2"/>
      <c r="Z24" s="2"/>
      <c r="AA24" s="2"/>
      <c r="AB24" s="2"/>
      <c r="AC24" s="2"/>
      <c r="AD24" s="2"/>
      <c r="AE24" s="2"/>
      <c r="AF24" s="2"/>
      <c r="AG24" s="2"/>
    </row>
    <row r="25" spans="1:33" ht="109.5" customHeight="1" x14ac:dyDescent="0.3">
      <c r="A25" s="172"/>
      <c r="B25" s="168"/>
      <c r="C25" s="168"/>
      <c r="D25" s="177"/>
      <c r="E25" s="168"/>
      <c r="F25" s="15" t="s">
        <v>45</v>
      </c>
      <c r="G25" s="16" t="s">
        <v>46</v>
      </c>
      <c r="H25" s="16" t="s">
        <v>47</v>
      </c>
      <c r="I25" s="16" t="s">
        <v>57</v>
      </c>
      <c r="J25" s="25" t="s">
        <v>50</v>
      </c>
      <c r="K25" s="175"/>
      <c r="L25" s="168"/>
      <c r="M25" s="2"/>
      <c r="N25" s="8" t="s">
        <v>35</v>
      </c>
      <c r="O25" s="2"/>
      <c r="P25" s="2"/>
      <c r="Q25" s="2"/>
      <c r="R25" s="2"/>
      <c r="S25" s="2"/>
      <c r="T25" s="2"/>
      <c r="U25" s="2"/>
      <c r="V25" s="2"/>
      <c r="W25" s="2"/>
      <c r="X25" s="2"/>
      <c r="Y25" s="2"/>
      <c r="Z25" s="2"/>
      <c r="AA25" s="2"/>
      <c r="AB25" s="2"/>
      <c r="AC25" s="2"/>
      <c r="AD25" s="2"/>
      <c r="AE25" s="2"/>
      <c r="AF25" s="2"/>
      <c r="AG25" s="2"/>
    </row>
    <row r="26" spans="1:33" x14ac:dyDescent="0.3">
      <c r="A26" s="17"/>
      <c r="B26" s="18"/>
      <c r="C26" s="18"/>
      <c r="D26" s="18"/>
      <c r="E26" s="18"/>
      <c r="F26" s="18"/>
      <c r="G26" s="18"/>
      <c r="H26" s="18"/>
      <c r="I26" s="18"/>
      <c r="J26" s="18"/>
      <c r="K26" s="19"/>
      <c r="L26" s="20"/>
      <c r="M26" s="2"/>
      <c r="N26" s="7" t="s">
        <v>36</v>
      </c>
      <c r="O26" s="2"/>
      <c r="P26" s="2"/>
      <c r="Q26" s="2"/>
      <c r="R26" s="2"/>
      <c r="S26" s="2"/>
      <c r="T26" s="2"/>
      <c r="U26" s="2"/>
      <c r="V26" s="2"/>
      <c r="W26" s="2"/>
      <c r="X26" s="2"/>
      <c r="Y26" s="2"/>
      <c r="Z26" s="2"/>
      <c r="AA26" s="2"/>
      <c r="AB26" s="2"/>
      <c r="AC26" s="2"/>
      <c r="AD26" s="2"/>
      <c r="AE26" s="2"/>
      <c r="AF26" s="2"/>
      <c r="AG26" s="2"/>
    </row>
    <row r="27" spans="1:33" ht="19.5" customHeight="1" x14ac:dyDescent="0.3">
      <c r="A27" s="17"/>
      <c r="B27" s="18"/>
      <c r="C27" s="18"/>
      <c r="D27" s="18"/>
      <c r="E27" s="18"/>
      <c r="F27" s="18"/>
      <c r="G27" s="18"/>
      <c r="H27" s="18"/>
      <c r="I27" s="18"/>
      <c r="J27" s="18"/>
      <c r="K27" s="19"/>
      <c r="L27" s="20"/>
      <c r="M27" s="2"/>
      <c r="N27" s="8" t="s">
        <v>7</v>
      </c>
      <c r="O27" s="2"/>
      <c r="P27" s="2"/>
      <c r="Q27" s="2"/>
      <c r="R27" s="2"/>
      <c r="S27" s="2"/>
      <c r="T27" s="2"/>
      <c r="U27" s="2"/>
      <c r="V27" s="2"/>
      <c r="W27" s="2"/>
      <c r="X27" s="2"/>
      <c r="Y27" s="2"/>
      <c r="Z27" s="2"/>
      <c r="AA27" s="2"/>
      <c r="AB27" s="2"/>
      <c r="AC27" s="2"/>
      <c r="AD27" s="2"/>
      <c r="AE27" s="2"/>
      <c r="AF27" s="2"/>
      <c r="AG27" s="2"/>
    </row>
    <row r="28" spans="1:33" ht="20.25" customHeight="1" x14ac:dyDescent="0.3">
      <c r="A28" s="167" t="s">
        <v>55</v>
      </c>
      <c r="B28" s="167"/>
      <c r="C28" s="167"/>
      <c r="D28" s="167"/>
      <c r="E28" s="167"/>
      <c r="F28" s="167"/>
      <c r="G28" s="167"/>
      <c r="H28" s="167"/>
      <c r="I28" s="167"/>
      <c r="J28" s="167"/>
      <c r="K28" s="167"/>
      <c r="L28" s="167"/>
      <c r="M28" s="2"/>
      <c r="N28" s="8" t="s">
        <v>8</v>
      </c>
      <c r="O28" s="2"/>
      <c r="P28" s="2"/>
      <c r="Q28" s="2"/>
      <c r="R28" s="2"/>
      <c r="S28" s="2"/>
      <c r="T28" s="2"/>
      <c r="U28" s="2"/>
      <c r="V28" s="2"/>
      <c r="W28" s="2"/>
      <c r="X28" s="2"/>
      <c r="Y28" s="2"/>
      <c r="Z28" s="2"/>
      <c r="AA28" s="2"/>
      <c r="AB28" s="2"/>
      <c r="AC28" s="2"/>
      <c r="AD28" s="2"/>
      <c r="AE28" s="2"/>
      <c r="AF28" s="2"/>
      <c r="AG28" s="2"/>
    </row>
    <row r="29" spans="1:33" ht="9" customHeight="1" thickBot="1" x14ac:dyDescent="0.35">
      <c r="A29" s="11"/>
      <c r="B29" s="11"/>
      <c r="C29" s="11"/>
      <c r="D29" s="11"/>
      <c r="E29" s="11"/>
      <c r="F29" s="11"/>
      <c r="G29" s="11"/>
      <c r="H29" s="11"/>
      <c r="I29" s="11"/>
      <c r="J29" s="11"/>
      <c r="K29" s="11"/>
      <c r="L29" s="11"/>
      <c r="M29" s="2"/>
      <c r="N29" s="8" t="s">
        <v>9</v>
      </c>
      <c r="O29" s="2"/>
      <c r="P29" s="2"/>
      <c r="Q29" s="2"/>
      <c r="R29" s="2"/>
      <c r="S29" s="2"/>
      <c r="T29" s="2"/>
      <c r="U29" s="2"/>
      <c r="V29" s="2"/>
      <c r="W29" s="2"/>
      <c r="X29" s="2"/>
      <c r="Y29" s="2"/>
      <c r="Z29" s="2"/>
      <c r="AA29" s="2"/>
      <c r="AB29" s="2"/>
      <c r="AC29" s="2"/>
      <c r="AD29" s="2"/>
      <c r="AE29" s="2"/>
      <c r="AF29" s="2"/>
      <c r="AG29" s="2"/>
    </row>
    <row r="30" spans="1:33" ht="18" customHeight="1" x14ac:dyDescent="0.3">
      <c r="A30" s="180" t="s">
        <v>63</v>
      </c>
      <c r="B30" s="181"/>
      <c r="C30" s="181"/>
      <c r="D30" s="181"/>
      <c r="E30" s="181"/>
      <c r="F30" s="181"/>
      <c r="G30" s="181"/>
      <c r="H30" s="181"/>
      <c r="I30" s="181"/>
      <c r="J30" s="188"/>
      <c r="K30" s="188"/>
      <c r="L30" s="188"/>
      <c r="M30" s="2"/>
      <c r="N30" s="8" t="s">
        <v>11</v>
      </c>
      <c r="O30" s="2"/>
      <c r="P30" s="2"/>
      <c r="Q30" s="2"/>
      <c r="R30" s="2"/>
      <c r="S30" s="2"/>
      <c r="T30" s="2"/>
      <c r="U30" s="2"/>
      <c r="V30" s="2"/>
      <c r="W30" s="2"/>
      <c r="X30" s="2"/>
      <c r="Y30" s="2"/>
      <c r="Z30" s="2"/>
      <c r="AA30" s="2"/>
      <c r="AB30" s="2"/>
      <c r="AC30" s="2"/>
      <c r="AD30" s="2"/>
      <c r="AE30" s="2"/>
      <c r="AF30" s="2"/>
      <c r="AG30" s="2"/>
    </row>
    <row r="31" spans="1:33" ht="24" customHeight="1" x14ac:dyDescent="0.3">
      <c r="A31" s="171" t="s">
        <v>54</v>
      </c>
      <c r="B31" s="173" t="s">
        <v>43</v>
      </c>
      <c r="C31" s="173" t="s">
        <v>44</v>
      </c>
      <c r="D31" s="177" t="s">
        <v>53</v>
      </c>
      <c r="E31" s="173" t="s">
        <v>48</v>
      </c>
      <c r="F31" s="175" t="s">
        <v>49</v>
      </c>
      <c r="G31" s="178"/>
      <c r="H31" s="179"/>
      <c r="I31" s="175" t="s">
        <v>67</v>
      </c>
      <c r="J31" s="176"/>
      <c r="K31" s="174" t="s">
        <v>52</v>
      </c>
      <c r="L31" s="168" t="s">
        <v>51</v>
      </c>
      <c r="M31" s="2"/>
      <c r="N31" s="8" t="s">
        <v>33</v>
      </c>
      <c r="O31" s="2"/>
      <c r="P31" s="2"/>
      <c r="Q31" s="2"/>
      <c r="R31" s="2"/>
      <c r="S31" s="2"/>
      <c r="T31" s="2"/>
      <c r="U31" s="2"/>
      <c r="V31" s="2"/>
      <c r="W31" s="2"/>
      <c r="X31" s="2"/>
      <c r="Y31" s="2"/>
      <c r="Z31" s="2"/>
      <c r="AA31" s="2"/>
      <c r="AB31" s="2"/>
      <c r="AC31" s="2"/>
      <c r="AD31" s="2"/>
      <c r="AE31" s="2"/>
      <c r="AF31" s="2"/>
      <c r="AG31" s="2"/>
    </row>
    <row r="32" spans="1:33" ht="226.05" customHeight="1" x14ac:dyDescent="0.3">
      <c r="A32" s="172"/>
      <c r="B32" s="168"/>
      <c r="C32" s="168"/>
      <c r="D32" s="177"/>
      <c r="E32" s="168"/>
      <c r="F32" s="15" t="s">
        <v>45</v>
      </c>
      <c r="G32" s="16" t="s">
        <v>46</v>
      </c>
      <c r="H32" s="16" t="s">
        <v>47</v>
      </c>
      <c r="I32" s="16" t="s">
        <v>57</v>
      </c>
      <c r="J32" s="16" t="s">
        <v>50</v>
      </c>
      <c r="K32" s="175"/>
      <c r="L32" s="168"/>
      <c r="M32" s="2"/>
      <c r="N32" s="8" t="s">
        <v>37</v>
      </c>
      <c r="O32" s="2"/>
      <c r="P32" s="2"/>
      <c r="Q32" s="2"/>
      <c r="R32" s="2"/>
      <c r="S32" s="2"/>
      <c r="T32" s="2"/>
      <c r="U32" s="2"/>
      <c r="V32" s="2"/>
      <c r="W32" s="2"/>
      <c r="X32" s="2"/>
      <c r="Y32" s="2"/>
      <c r="Z32" s="2"/>
      <c r="AA32" s="2"/>
      <c r="AB32" s="2"/>
      <c r="AC32" s="2"/>
      <c r="AD32" s="2"/>
      <c r="AE32" s="2"/>
      <c r="AF32" s="2"/>
      <c r="AG32" s="2"/>
    </row>
    <row r="33" spans="1:33" s="2" customFormat="1" ht="84" hidden="1" customHeight="1" x14ac:dyDescent="0.3">
      <c r="A33" s="67" t="s">
        <v>95</v>
      </c>
      <c r="B33" s="68" t="s">
        <v>154</v>
      </c>
      <c r="C33" s="69" t="s">
        <v>125</v>
      </c>
      <c r="D33" s="26" t="s">
        <v>9</v>
      </c>
      <c r="E33" s="26" t="s">
        <v>32</v>
      </c>
      <c r="F33" s="74">
        <v>800000</v>
      </c>
      <c r="G33" s="63">
        <v>1</v>
      </c>
      <c r="H33" s="60" t="s">
        <v>91</v>
      </c>
      <c r="I33" s="95" t="s">
        <v>153</v>
      </c>
      <c r="J33" s="96" t="s">
        <v>150</v>
      </c>
      <c r="K33" s="55"/>
      <c r="L33" s="65" t="s">
        <v>80</v>
      </c>
      <c r="M33" s="59"/>
      <c r="N33" s="8"/>
    </row>
    <row r="34" spans="1:33" ht="52.95" hidden="1" customHeight="1" x14ac:dyDescent="0.3">
      <c r="A34" s="67" t="s">
        <v>96</v>
      </c>
      <c r="B34" s="68" t="s">
        <v>155</v>
      </c>
      <c r="C34" s="69" t="s">
        <v>126</v>
      </c>
      <c r="D34" s="26" t="s">
        <v>9</v>
      </c>
      <c r="E34" s="26" t="s">
        <v>32</v>
      </c>
      <c r="F34" s="74">
        <v>600000</v>
      </c>
      <c r="G34" s="63">
        <v>1</v>
      </c>
      <c r="H34" s="60" t="s">
        <v>91</v>
      </c>
      <c r="I34" s="95" t="s">
        <v>153</v>
      </c>
      <c r="J34" s="96" t="s">
        <v>150</v>
      </c>
      <c r="K34" s="55"/>
      <c r="L34" s="65" t="s">
        <v>80</v>
      </c>
      <c r="M34" s="59"/>
      <c r="N34" s="8" t="s">
        <v>10</v>
      </c>
      <c r="O34" s="2"/>
      <c r="P34" s="2"/>
      <c r="Q34" s="2"/>
      <c r="R34" s="2"/>
      <c r="S34" s="2"/>
      <c r="T34" s="2"/>
      <c r="U34" s="2"/>
      <c r="V34" s="2"/>
      <c r="W34" s="2"/>
      <c r="X34" s="2"/>
      <c r="Y34" s="2"/>
      <c r="Z34" s="2"/>
      <c r="AA34" s="2"/>
      <c r="AB34" s="2"/>
      <c r="AC34" s="2"/>
      <c r="AD34" s="2"/>
      <c r="AE34" s="2"/>
      <c r="AF34" s="2"/>
      <c r="AG34" s="2"/>
    </row>
    <row r="35" spans="1:33" s="135" customFormat="1" ht="44.25" customHeight="1" x14ac:dyDescent="0.3">
      <c r="A35" s="138" t="s">
        <v>97</v>
      </c>
      <c r="B35" s="121" t="s">
        <v>156</v>
      </c>
      <c r="C35" s="118" t="s">
        <v>275</v>
      </c>
      <c r="D35" s="123" t="s">
        <v>273</v>
      </c>
      <c r="E35" s="123" t="s">
        <v>32</v>
      </c>
      <c r="F35" s="139">
        <v>525000</v>
      </c>
      <c r="G35" s="127">
        <v>1</v>
      </c>
      <c r="H35" s="120" t="s">
        <v>91</v>
      </c>
      <c r="I35" s="140" t="s">
        <v>153</v>
      </c>
      <c r="J35" s="128" t="s">
        <v>150</v>
      </c>
      <c r="K35" s="141"/>
      <c r="L35" s="142" t="s">
        <v>80</v>
      </c>
      <c r="M35" s="143"/>
      <c r="N35" s="144"/>
    </row>
    <row r="36" spans="1:33" s="135" customFormat="1" ht="42" customHeight="1" x14ac:dyDescent="0.3">
      <c r="A36" s="118" t="s">
        <v>98</v>
      </c>
      <c r="B36" s="121" t="s">
        <v>157</v>
      </c>
      <c r="C36" s="118" t="s">
        <v>264</v>
      </c>
      <c r="D36" s="123" t="s">
        <v>273</v>
      </c>
      <c r="E36" s="123" t="s">
        <v>32</v>
      </c>
      <c r="F36" s="139">
        <v>500000</v>
      </c>
      <c r="G36" s="127">
        <v>1</v>
      </c>
      <c r="H36" s="120" t="s">
        <v>91</v>
      </c>
      <c r="I36" s="131" t="s">
        <v>149</v>
      </c>
      <c r="J36" s="128" t="s">
        <v>152</v>
      </c>
      <c r="K36" s="145"/>
      <c r="L36" s="142" t="s">
        <v>80</v>
      </c>
      <c r="M36" s="143"/>
      <c r="N36" s="144"/>
    </row>
    <row r="37" spans="1:33" s="135" customFormat="1" ht="33" hidden="1" customHeight="1" x14ac:dyDescent="0.3">
      <c r="A37" s="118" t="s">
        <v>99</v>
      </c>
      <c r="B37" s="121" t="s">
        <v>158</v>
      </c>
      <c r="C37" s="118" t="s">
        <v>127</v>
      </c>
      <c r="D37" s="123" t="s">
        <v>9</v>
      </c>
      <c r="E37" s="123" t="s">
        <v>32</v>
      </c>
      <c r="F37" s="139">
        <v>400000</v>
      </c>
      <c r="G37" s="127">
        <v>1</v>
      </c>
      <c r="H37" s="120" t="s">
        <v>91</v>
      </c>
      <c r="I37" s="131" t="s">
        <v>94</v>
      </c>
      <c r="J37" s="128" t="s">
        <v>253</v>
      </c>
      <c r="K37" s="145"/>
      <c r="L37" s="142" t="s">
        <v>80</v>
      </c>
      <c r="M37" s="143"/>
      <c r="N37" s="144"/>
    </row>
    <row r="38" spans="1:33" s="135" customFormat="1" ht="36" hidden="1" customHeight="1" x14ac:dyDescent="0.3">
      <c r="A38" s="118" t="s">
        <v>100</v>
      </c>
      <c r="B38" s="121" t="s">
        <v>159</v>
      </c>
      <c r="C38" s="118" t="s">
        <v>128</v>
      </c>
      <c r="D38" s="123" t="s">
        <v>9</v>
      </c>
      <c r="E38" s="123" t="s">
        <v>32</v>
      </c>
      <c r="F38" s="139">
        <v>350000</v>
      </c>
      <c r="G38" s="127">
        <v>1</v>
      </c>
      <c r="H38" s="120" t="s">
        <v>91</v>
      </c>
      <c r="I38" s="131" t="s">
        <v>94</v>
      </c>
      <c r="J38" s="128" t="s">
        <v>253</v>
      </c>
      <c r="K38" s="145"/>
      <c r="L38" s="142" t="s">
        <v>80</v>
      </c>
      <c r="M38" s="143"/>
      <c r="N38" s="144"/>
    </row>
    <row r="39" spans="1:33" s="135" customFormat="1" ht="1.05" hidden="1" customHeight="1" x14ac:dyDescent="0.3">
      <c r="A39" s="118" t="s">
        <v>101</v>
      </c>
      <c r="B39" s="121" t="s">
        <v>78</v>
      </c>
      <c r="C39" s="118" t="s">
        <v>265</v>
      </c>
      <c r="D39" s="123" t="s">
        <v>9</v>
      </c>
      <c r="E39" s="123" t="s">
        <v>32</v>
      </c>
      <c r="F39" s="146">
        <v>300000</v>
      </c>
      <c r="G39" s="127">
        <v>1</v>
      </c>
      <c r="H39" s="120" t="s">
        <v>91</v>
      </c>
      <c r="I39" s="131" t="s">
        <v>94</v>
      </c>
      <c r="J39" s="128" t="s">
        <v>253</v>
      </c>
      <c r="K39" s="145"/>
      <c r="L39" s="142" t="s">
        <v>80</v>
      </c>
      <c r="M39" s="143"/>
      <c r="N39" s="144"/>
    </row>
    <row r="40" spans="1:33" s="135" customFormat="1" ht="58.95" hidden="1" customHeight="1" x14ac:dyDescent="0.3">
      <c r="A40" s="118" t="s">
        <v>102</v>
      </c>
      <c r="B40" s="121" t="s">
        <v>160</v>
      </c>
      <c r="C40" s="118" t="s">
        <v>129</v>
      </c>
      <c r="D40" s="123" t="s">
        <v>9</v>
      </c>
      <c r="E40" s="123" t="s">
        <v>32</v>
      </c>
      <c r="F40" s="139">
        <v>200000</v>
      </c>
      <c r="G40" s="127">
        <v>1</v>
      </c>
      <c r="H40" s="120" t="s">
        <v>91</v>
      </c>
      <c r="I40" s="147" t="s">
        <v>149</v>
      </c>
      <c r="J40" s="148">
        <v>42948</v>
      </c>
      <c r="K40" s="145"/>
      <c r="L40" s="142" t="s">
        <v>80</v>
      </c>
      <c r="M40" s="143"/>
      <c r="N40" s="144"/>
    </row>
    <row r="41" spans="1:33" s="135" customFormat="1" ht="45" customHeight="1" x14ac:dyDescent="0.3">
      <c r="A41" s="118" t="s">
        <v>103</v>
      </c>
      <c r="B41" s="121" t="s">
        <v>161</v>
      </c>
      <c r="C41" s="72" t="s">
        <v>130</v>
      </c>
      <c r="D41" s="123" t="s">
        <v>273</v>
      </c>
      <c r="E41" s="123" t="s">
        <v>32</v>
      </c>
      <c r="F41" s="139">
        <v>150000</v>
      </c>
      <c r="G41" s="127">
        <v>1</v>
      </c>
      <c r="H41" s="120" t="s">
        <v>91</v>
      </c>
      <c r="I41" s="140" t="s">
        <v>153</v>
      </c>
      <c r="J41" s="128" t="s">
        <v>150</v>
      </c>
      <c r="K41" s="145"/>
      <c r="L41" s="142" t="s">
        <v>80</v>
      </c>
      <c r="M41" s="143"/>
      <c r="N41" s="144"/>
    </row>
    <row r="42" spans="1:33" s="135" customFormat="1" ht="46.05" hidden="1" customHeight="1" x14ac:dyDescent="0.3">
      <c r="A42" s="118" t="s">
        <v>104</v>
      </c>
      <c r="B42" s="121" t="s">
        <v>81</v>
      </c>
      <c r="C42" s="72" t="s">
        <v>131</v>
      </c>
      <c r="D42" s="123" t="s">
        <v>9</v>
      </c>
      <c r="E42" s="123" t="s">
        <v>32</v>
      </c>
      <c r="F42" s="139">
        <v>150000</v>
      </c>
      <c r="G42" s="127">
        <v>1</v>
      </c>
      <c r="H42" s="120" t="s">
        <v>91</v>
      </c>
      <c r="I42" s="131" t="s">
        <v>94</v>
      </c>
      <c r="J42" s="128" t="s">
        <v>253</v>
      </c>
      <c r="K42" s="145"/>
      <c r="L42" s="142" t="s">
        <v>80</v>
      </c>
      <c r="M42" s="143"/>
      <c r="N42" s="144"/>
    </row>
    <row r="43" spans="1:33" s="135" customFormat="1" ht="3" hidden="1" customHeight="1" x14ac:dyDescent="0.3">
      <c r="A43" s="118" t="s">
        <v>105</v>
      </c>
      <c r="B43" s="121" t="s">
        <v>162</v>
      </c>
      <c r="C43" s="72" t="s">
        <v>132</v>
      </c>
      <c r="D43" s="123" t="s">
        <v>9</v>
      </c>
      <c r="E43" s="123" t="s">
        <v>32</v>
      </c>
      <c r="F43" s="139">
        <v>100000</v>
      </c>
      <c r="G43" s="127">
        <v>1</v>
      </c>
      <c r="H43" s="120" t="s">
        <v>91</v>
      </c>
      <c r="I43" s="131" t="s">
        <v>94</v>
      </c>
      <c r="J43" s="128" t="s">
        <v>253</v>
      </c>
      <c r="K43" s="145"/>
      <c r="L43" s="142" t="s">
        <v>80</v>
      </c>
      <c r="M43" s="143"/>
      <c r="N43" s="144"/>
    </row>
    <row r="44" spans="1:33" s="135" customFormat="1" ht="1.05" hidden="1" customHeight="1" x14ac:dyDescent="0.3">
      <c r="A44" s="118" t="s">
        <v>106</v>
      </c>
      <c r="B44" s="121" t="s">
        <v>163</v>
      </c>
      <c r="C44" s="118" t="s">
        <v>84</v>
      </c>
      <c r="D44" s="123" t="s">
        <v>9</v>
      </c>
      <c r="E44" s="123" t="s">
        <v>32</v>
      </c>
      <c r="F44" s="139">
        <v>100000</v>
      </c>
      <c r="G44" s="127">
        <v>1</v>
      </c>
      <c r="H44" s="120" t="s">
        <v>91</v>
      </c>
      <c r="I44" s="140" t="s">
        <v>153</v>
      </c>
      <c r="J44" s="128" t="s">
        <v>150</v>
      </c>
      <c r="K44" s="145"/>
      <c r="L44" s="142" t="s">
        <v>80</v>
      </c>
      <c r="M44" s="143"/>
      <c r="N44" s="144"/>
    </row>
    <row r="45" spans="1:33" s="135" customFormat="1" ht="79.2" hidden="1" x14ac:dyDescent="0.3">
      <c r="A45" s="118" t="s">
        <v>107</v>
      </c>
      <c r="B45" s="121" t="s">
        <v>164</v>
      </c>
      <c r="C45" s="118" t="s">
        <v>133</v>
      </c>
      <c r="D45" s="123" t="s">
        <v>9</v>
      </c>
      <c r="E45" s="123" t="s">
        <v>32</v>
      </c>
      <c r="F45" s="139">
        <v>75000</v>
      </c>
      <c r="G45" s="127">
        <v>1</v>
      </c>
      <c r="H45" s="120" t="s">
        <v>91</v>
      </c>
      <c r="I45" s="140" t="s">
        <v>153</v>
      </c>
      <c r="J45" s="128" t="s">
        <v>150</v>
      </c>
      <c r="K45" s="145"/>
      <c r="L45" s="142" t="s">
        <v>80</v>
      </c>
      <c r="M45" s="143"/>
      <c r="N45" s="144"/>
    </row>
    <row r="46" spans="1:33" s="135" customFormat="1" ht="34.950000000000003" hidden="1" customHeight="1" x14ac:dyDescent="0.3">
      <c r="A46" s="118" t="s">
        <v>108</v>
      </c>
      <c r="B46" s="121" t="s">
        <v>165</v>
      </c>
      <c r="C46" s="149" t="s">
        <v>134</v>
      </c>
      <c r="D46" s="123" t="s">
        <v>79</v>
      </c>
      <c r="E46" s="123" t="s">
        <v>32</v>
      </c>
      <c r="F46" s="146">
        <v>75000</v>
      </c>
      <c r="G46" s="127">
        <v>1</v>
      </c>
      <c r="H46" s="120" t="s">
        <v>91</v>
      </c>
      <c r="I46" s="140" t="s">
        <v>153</v>
      </c>
      <c r="J46" s="128" t="s">
        <v>150</v>
      </c>
      <c r="K46" s="145"/>
      <c r="L46" s="142" t="s">
        <v>80</v>
      </c>
      <c r="M46" s="143"/>
      <c r="N46" s="144"/>
    </row>
    <row r="47" spans="1:33" s="135" customFormat="1" ht="1.05" hidden="1" customHeight="1" x14ac:dyDescent="0.3">
      <c r="A47" s="118" t="s">
        <v>109</v>
      </c>
      <c r="B47" s="121" t="s">
        <v>166</v>
      </c>
      <c r="C47" s="118" t="s">
        <v>135</v>
      </c>
      <c r="D47" s="123" t="s">
        <v>9</v>
      </c>
      <c r="E47" s="123" t="s">
        <v>32</v>
      </c>
      <c r="F47" s="139">
        <v>60000</v>
      </c>
      <c r="G47" s="127">
        <v>1</v>
      </c>
      <c r="H47" s="120" t="s">
        <v>91</v>
      </c>
      <c r="I47" s="150" t="s">
        <v>93</v>
      </c>
      <c r="J47" s="151" t="s">
        <v>83</v>
      </c>
      <c r="K47" s="145"/>
      <c r="L47" s="142" t="s">
        <v>80</v>
      </c>
      <c r="M47" s="143"/>
      <c r="N47" s="144"/>
    </row>
    <row r="48" spans="1:33" s="135" customFormat="1" ht="1.05" hidden="1" customHeight="1" x14ac:dyDescent="0.3">
      <c r="A48" s="138" t="s">
        <v>110</v>
      </c>
      <c r="B48" s="121" t="s">
        <v>167</v>
      </c>
      <c r="C48" s="118" t="s">
        <v>136</v>
      </c>
      <c r="D48" s="123" t="s">
        <v>79</v>
      </c>
      <c r="E48" s="123" t="s">
        <v>32</v>
      </c>
      <c r="F48" s="139">
        <v>50000</v>
      </c>
      <c r="G48" s="127">
        <v>1</v>
      </c>
      <c r="H48" s="120" t="s">
        <v>91</v>
      </c>
      <c r="I48" s="131" t="s">
        <v>150</v>
      </c>
      <c r="J48" s="132" t="s">
        <v>149</v>
      </c>
      <c r="K48" s="145"/>
      <c r="L48" s="142" t="s">
        <v>80</v>
      </c>
      <c r="M48" s="143"/>
      <c r="N48" s="144"/>
    </row>
    <row r="49" spans="1:14" s="135" customFormat="1" ht="79.95" hidden="1" customHeight="1" x14ac:dyDescent="0.3">
      <c r="A49" s="138" t="s">
        <v>111</v>
      </c>
      <c r="B49" s="121" t="s">
        <v>168</v>
      </c>
      <c r="C49" s="118" t="s">
        <v>137</v>
      </c>
      <c r="D49" s="123" t="s">
        <v>9</v>
      </c>
      <c r="E49" s="123" t="s">
        <v>32</v>
      </c>
      <c r="F49" s="139">
        <v>50000</v>
      </c>
      <c r="G49" s="127">
        <v>1</v>
      </c>
      <c r="H49" s="120" t="s">
        <v>91</v>
      </c>
      <c r="I49" s="131" t="s">
        <v>94</v>
      </c>
      <c r="J49" s="128" t="s">
        <v>253</v>
      </c>
      <c r="K49" s="145"/>
      <c r="L49" s="142" t="s">
        <v>80</v>
      </c>
      <c r="M49" s="143"/>
      <c r="N49" s="144"/>
    </row>
    <row r="50" spans="1:14" s="135" customFormat="1" ht="1.05" hidden="1" customHeight="1" x14ac:dyDescent="0.3">
      <c r="A50" s="138" t="s">
        <v>263</v>
      </c>
      <c r="B50" s="121" t="s">
        <v>261</v>
      </c>
      <c r="C50" s="125" t="s">
        <v>258</v>
      </c>
      <c r="D50" s="152" t="s">
        <v>259</v>
      </c>
      <c r="E50" s="152" t="s">
        <v>32</v>
      </c>
      <c r="F50" s="126">
        <v>40000</v>
      </c>
      <c r="G50" s="153">
        <v>1</v>
      </c>
      <c r="H50" s="154" t="s">
        <v>91</v>
      </c>
      <c r="I50" s="150" t="s">
        <v>148</v>
      </c>
      <c r="J50" s="151" t="s">
        <v>92</v>
      </c>
      <c r="K50" s="155" t="s">
        <v>260</v>
      </c>
      <c r="L50" s="142" t="s">
        <v>262</v>
      </c>
      <c r="M50" s="143"/>
      <c r="N50" s="144"/>
    </row>
    <row r="51" spans="1:14" s="135" customFormat="1" ht="40.950000000000003" hidden="1" customHeight="1" x14ac:dyDescent="0.3">
      <c r="A51" s="138" t="s">
        <v>112</v>
      </c>
      <c r="B51" s="121" t="s">
        <v>169</v>
      </c>
      <c r="C51" s="118" t="s">
        <v>138</v>
      </c>
      <c r="D51" s="123" t="s">
        <v>79</v>
      </c>
      <c r="E51" s="123" t="s">
        <v>32</v>
      </c>
      <c r="F51" s="139">
        <v>50000</v>
      </c>
      <c r="G51" s="127">
        <v>1</v>
      </c>
      <c r="H51" s="120" t="s">
        <v>91</v>
      </c>
      <c r="I51" s="140" t="s">
        <v>153</v>
      </c>
      <c r="J51" s="128" t="s">
        <v>150</v>
      </c>
      <c r="K51" s="145"/>
      <c r="L51" s="142" t="s">
        <v>80</v>
      </c>
      <c r="M51" s="143"/>
      <c r="N51" s="144"/>
    </row>
    <row r="52" spans="1:14" s="135" customFormat="1" ht="45" hidden="1" customHeight="1" x14ac:dyDescent="0.3">
      <c r="A52" s="138" t="s">
        <v>118</v>
      </c>
      <c r="B52" s="121" t="s">
        <v>269</v>
      </c>
      <c r="C52" s="156" t="s">
        <v>139</v>
      </c>
      <c r="D52" s="123" t="s">
        <v>9</v>
      </c>
      <c r="E52" s="123" t="s">
        <v>32</v>
      </c>
      <c r="F52" s="139">
        <v>50000</v>
      </c>
      <c r="G52" s="127">
        <v>1</v>
      </c>
      <c r="H52" s="120" t="s">
        <v>91</v>
      </c>
      <c r="I52" s="140" t="s">
        <v>153</v>
      </c>
      <c r="J52" s="128" t="s">
        <v>150</v>
      </c>
      <c r="K52" s="145"/>
      <c r="L52" s="142" t="s">
        <v>80</v>
      </c>
      <c r="M52" s="143"/>
      <c r="N52" s="144"/>
    </row>
    <row r="53" spans="1:14" s="135" customFormat="1" ht="49.95" hidden="1" customHeight="1" x14ac:dyDescent="0.3">
      <c r="A53" s="118" t="s">
        <v>113</v>
      </c>
      <c r="B53" s="121" t="s">
        <v>170</v>
      </c>
      <c r="C53" s="122" t="s">
        <v>270</v>
      </c>
      <c r="D53" s="123" t="s">
        <v>79</v>
      </c>
      <c r="E53" s="123" t="s">
        <v>32</v>
      </c>
      <c r="F53" s="139">
        <v>70000</v>
      </c>
      <c r="G53" s="127">
        <v>1</v>
      </c>
      <c r="H53" s="120" t="s">
        <v>91</v>
      </c>
      <c r="I53" s="131" t="s">
        <v>94</v>
      </c>
      <c r="J53" s="128" t="s">
        <v>253</v>
      </c>
      <c r="K53" s="145"/>
      <c r="L53" s="142" t="s">
        <v>80</v>
      </c>
      <c r="M53" s="143"/>
      <c r="N53" s="144"/>
    </row>
    <row r="54" spans="1:14" s="135" customFormat="1" ht="44.25" hidden="1" customHeight="1" x14ac:dyDescent="0.3">
      <c r="A54" s="118" t="s">
        <v>114</v>
      </c>
      <c r="B54" s="121" t="s">
        <v>171</v>
      </c>
      <c r="C54" s="122" t="s">
        <v>140</v>
      </c>
      <c r="D54" s="123" t="s">
        <v>257</v>
      </c>
      <c r="E54" s="123" t="s">
        <v>32</v>
      </c>
      <c r="F54" s="139">
        <v>50000</v>
      </c>
      <c r="G54" s="127">
        <v>1</v>
      </c>
      <c r="H54" s="120" t="s">
        <v>91</v>
      </c>
      <c r="I54" s="131" t="s">
        <v>94</v>
      </c>
      <c r="J54" s="128" t="s">
        <v>253</v>
      </c>
      <c r="K54" s="145"/>
      <c r="L54" s="142" t="s">
        <v>80</v>
      </c>
      <c r="M54" s="143"/>
      <c r="N54" s="144"/>
    </row>
    <row r="55" spans="1:14" s="135" customFormat="1" ht="58.95" hidden="1" customHeight="1" x14ac:dyDescent="0.3">
      <c r="A55" s="118" t="s">
        <v>115</v>
      </c>
      <c r="B55" s="121" t="s">
        <v>172</v>
      </c>
      <c r="C55" s="122" t="s">
        <v>266</v>
      </c>
      <c r="D55" s="123" t="s">
        <v>257</v>
      </c>
      <c r="E55" s="123" t="s">
        <v>32</v>
      </c>
      <c r="F55" s="139">
        <v>50000</v>
      </c>
      <c r="G55" s="127">
        <v>1</v>
      </c>
      <c r="H55" s="120" t="s">
        <v>91</v>
      </c>
      <c r="I55" s="140" t="s">
        <v>153</v>
      </c>
      <c r="J55" s="128" t="s">
        <v>150</v>
      </c>
      <c r="K55" s="157"/>
      <c r="L55" s="142" t="s">
        <v>80</v>
      </c>
      <c r="M55" s="143"/>
      <c r="N55" s="144"/>
    </row>
    <row r="56" spans="1:14" s="135" customFormat="1" ht="1.05" hidden="1" customHeight="1" x14ac:dyDescent="0.3">
      <c r="A56" s="118" t="s">
        <v>97</v>
      </c>
      <c r="B56" s="121" t="s">
        <v>174</v>
      </c>
      <c r="C56" s="118" t="s">
        <v>141</v>
      </c>
      <c r="D56" s="123" t="s">
        <v>9</v>
      </c>
      <c r="E56" s="123" t="s">
        <v>32</v>
      </c>
      <c r="F56" s="139">
        <v>50000</v>
      </c>
      <c r="G56" s="127">
        <v>1</v>
      </c>
      <c r="H56" s="120" t="s">
        <v>91</v>
      </c>
      <c r="I56" s="147" t="s">
        <v>149</v>
      </c>
      <c r="J56" s="148">
        <v>42948</v>
      </c>
      <c r="K56" s="157"/>
      <c r="L56" s="142" t="s">
        <v>80</v>
      </c>
      <c r="M56" s="143"/>
      <c r="N56" s="144"/>
    </row>
    <row r="57" spans="1:14" s="135" customFormat="1" ht="44.25" hidden="1" customHeight="1" x14ac:dyDescent="0.3">
      <c r="A57" s="118" t="s">
        <v>116</v>
      </c>
      <c r="B57" s="121" t="s">
        <v>173</v>
      </c>
      <c r="C57" s="118" t="s">
        <v>85</v>
      </c>
      <c r="D57" s="123" t="s">
        <v>79</v>
      </c>
      <c r="E57" s="123" t="s">
        <v>32</v>
      </c>
      <c r="F57" s="139">
        <v>50000</v>
      </c>
      <c r="G57" s="127">
        <v>1</v>
      </c>
      <c r="H57" s="120" t="s">
        <v>91</v>
      </c>
      <c r="I57" s="147" t="s">
        <v>149</v>
      </c>
      <c r="J57" s="148">
        <v>42948</v>
      </c>
      <c r="K57" s="157"/>
      <c r="L57" s="142" t="s">
        <v>80</v>
      </c>
      <c r="M57" s="143"/>
      <c r="N57" s="144"/>
    </row>
    <row r="58" spans="1:14" s="135" customFormat="1" ht="1.05" hidden="1" customHeight="1" x14ac:dyDescent="0.3">
      <c r="A58" s="118" t="s">
        <v>117</v>
      </c>
      <c r="B58" s="121" t="s">
        <v>175</v>
      </c>
      <c r="C58" s="122" t="s">
        <v>267</v>
      </c>
      <c r="D58" s="123" t="s">
        <v>9</v>
      </c>
      <c r="E58" s="123" t="s">
        <v>32</v>
      </c>
      <c r="F58" s="158">
        <v>40000</v>
      </c>
      <c r="G58" s="127">
        <v>1</v>
      </c>
      <c r="H58" s="120" t="s">
        <v>91</v>
      </c>
      <c r="I58" s="140" t="s">
        <v>153</v>
      </c>
      <c r="J58" s="128" t="s">
        <v>150</v>
      </c>
      <c r="K58" s="157"/>
      <c r="L58" s="142" t="s">
        <v>80</v>
      </c>
      <c r="M58" s="159"/>
      <c r="N58" s="144"/>
    </row>
    <row r="59" spans="1:14" s="135" customFormat="1" ht="37.950000000000003" customHeight="1" x14ac:dyDescent="0.3">
      <c r="A59" s="138" t="s">
        <v>118</v>
      </c>
      <c r="B59" s="121" t="s">
        <v>176</v>
      </c>
      <c r="C59" s="118" t="s">
        <v>142</v>
      </c>
      <c r="D59" s="123" t="s">
        <v>274</v>
      </c>
      <c r="E59" s="123" t="s">
        <v>32</v>
      </c>
      <c r="F59" s="139">
        <v>20000</v>
      </c>
      <c r="G59" s="127">
        <v>1</v>
      </c>
      <c r="H59" s="120" t="s">
        <v>91</v>
      </c>
      <c r="I59" s="140" t="s">
        <v>153</v>
      </c>
      <c r="J59" s="128" t="s">
        <v>150</v>
      </c>
      <c r="K59" s="157"/>
      <c r="L59" s="142" t="s">
        <v>80</v>
      </c>
      <c r="M59" s="143"/>
      <c r="N59" s="144"/>
    </row>
    <row r="60" spans="1:14" s="2" customFormat="1" ht="1.05" hidden="1" customHeight="1" x14ac:dyDescent="0.3">
      <c r="A60" s="67" t="s">
        <v>119</v>
      </c>
      <c r="B60" s="71" t="s">
        <v>177</v>
      </c>
      <c r="C60" s="69" t="s">
        <v>143</v>
      </c>
      <c r="D60" s="26" t="s">
        <v>9</v>
      </c>
      <c r="E60" s="26" t="s">
        <v>32</v>
      </c>
      <c r="F60" s="74">
        <v>40000</v>
      </c>
      <c r="G60" s="63">
        <v>1</v>
      </c>
      <c r="H60" s="60" t="s">
        <v>91</v>
      </c>
      <c r="I60" s="95" t="s">
        <v>153</v>
      </c>
      <c r="J60" s="96" t="s">
        <v>150</v>
      </c>
      <c r="K60" s="61"/>
      <c r="L60" s="65" t="s">
        <v>80</v>
      </c>
      <c r="M60" s="64"/>
      <c r="N60" s="8"/>
    </row>
    <row r="61" spans="1:14" s="2" customFormat="1" ht="4.05" hidden="1" customHeight="1" x14ac:dyDescent="0.3">
      <c r="A61" s="70" t="s">
        <v>120</v>
      </c>
      <c r="B61" s="71" t="s">
        <v>178</v>
      </c>
      <c r="C61" s="69" t="s">
        <v>144</v>
      </c>
      <c r="D61" s="26" t="s">
        <v>79</v>
      </c>
      <c r="E61" s="26" t="s">
        <v>32</v>
      </c>
      <c r="F61" s="74">
        <v>30000</v>
      </c>
      <c r="G61" s="63">
        <v>1</v>
      </c>
      <c r="H61" s="60" t="s">
        <v>91</v>
      </c>
      <c r="I61" s="99" t="s">
        <v>149</v>
      </c>
      <c r="J61" s="100">
        <v>42948</v>
      </c>
      <c r="K61" s="61"/>
      <c r="L61" s="65" t="s">
        <v>80</v>
      </c>
      <c r="M61" s="59"/>
      <c r="N61" s="8"/>
    </row>
    <row r="62" spans="1:14" s="2" customFormat="1" ht="1.05" hidden="1" customHeight="1" x14ac:dyDescent="0.3">
      <c r="A62" s="70" t="s">
        <v>121</v>
      </c>
      <c r="B62" s="68" t="s">
        <v>179</v>
      </c>
      <c r="C62" s="69" t="s">
        <v>145</v>
      </c>
      <c r="D62" s="26" t="s">
        <v>9</v>
      </c>
      <c r="E62" s="26" t="s">
        <v>32</v>
      </c>
      <c r="F62" s="74">
        <v>25000</v>
      </c>
      <c r="G62" s="63">
        <v>1</v>
      </c>
      <c r="H62" s="60" t="s">
        <v>91</v>
      </c>
      <c r="I62" s="98" t="s">
        <v>150</v>
      </c>
      <c r="J62" s="81" t="s">
        <v>149</v>
      </c>
      <c r="K62" s="61"/>
      <c r="L62" s="65" t="s">
        <v>80</v>
      </c>
      <c r="M62" s="59"/>
      <c r="N62" s="8"/>
    </row>
    <row r="63" spans="1:14" s="2" customFormat="1" ht="4.05" hidden="1" customHeight="1" x14ac:dyDescent="0.3">
      <c r="A63" s="67" t="s">
        <v>122</v>
      </c>
      <c r="B63" s="71" t="s">
        <v>180</v>
      </c>
      <c r="C63" s="69" t="s">
        <v>268</v>
      </c>
      <c r="D63" s="26" t="s">
        <v>79</v>
      </c>
      <c r="E63" s="26" t="s">
        <v>32</v>
      </c>
      <c r="F63" s="74">
        <v>25000</v>
      </c>
      <c r="G63" s="63">
        <v>1</v>
      </c>
      <c r="H63" s="60" t="s">
        <v>91</v>
      </c>
      <c r="I63" s="98" t="s">
        <v>150</v>
      </c>
      <c r="J63" s="81" t="s">
        <v>149</v>
      </c>
      <c r="K63" s="61"/>
      <c r="L63" s="65" t="s">
        <v>80</v>
      </c>
      <c r="M63" s="59"/>
      <c r="N63" s="8"/>
    </row>
    <row r="64" spans="1:14" s="2" customFormat="1" ht="43.95" hidden="1" customHeight="1" x14ac:dyDescent="0.3">
      <c r="A64" s="67" t="s">
        <v>123</v>
      </c>
      <c r="B64" s="68" t="s">
        <v>181</v>
      </c>
      <c r="C64" s="69" t="s">
        <v>146</v>
      </c>
      <c r="D64" s="124" t="s">
        <v>254</v>
      </c>
      <c r="E64" s="26" t="s">
        <v>32</v>
      </c>
      <c r="F64" s="74">
        <v>15000</v>
      </c>
      <c r="G64" s="63">
        <v>1</v>
      </c>
      <c r="H64" s="60" t="s">
        <v>91</v>
      </c>
      <c r="I64" s="99" t="s">
        <v>149</v>
      </c>
      <c r="J64" s="100">
        <v>42948</v>
      </c>
      <c r="K64" s="61"/>
      <c r="L64" s="65" t="s">
        <v>80</v>
      </c>
      <c r="M64" s="59"/>
      <c r="N64" s="8"/>
    </row>
    <row r="65" spans="1:33" s="2" customFormat="1" ht="43.95" hidden="1" customHeight="1" x14ac:dyDescent="0.3">
      <c r="A65" s="67" t="s">
        <v>124</v>
      </c>
      <c r="B65" s="68" t="s">
        <v>182</v>
      </c>
      <c r="C65" s="69" t="s">
        <v>147</v>
      </c>
      <c r="D65" s="124" t="s">
        <v>254</v>
      </c>
      <c r="E65" s="26" t="s">
        <v>32</v>
      </c>
      <c r="F65" s="74">
        <v>15000</v>
      </c>
      <c r="G65" s="63">
        <v>1</v>
      </c>
      <c r="H65" s="60" t="s">
        <v>91</v>
      </c>
      <c r="I65" s="99" t="s">
        <v>149</v>
      </c>
      <c r="J65" s="100">
        <v>42948</v>
      </c>
      <c r="K65" s="61"/>
      <c r="L65" s="65" t="s">
        <v>80</v>
      </c>
      <c r="M65" s="59"/>
      <c r="N65" s="8"/>
    </row>
    <row r="66" spans="1:33" ht="21.75" customHeight="1" x14ac:dyDescent="0.3">
      <c r="A66" s="34" t="s">
        <v>55</v>
      </c>
      <c r="B66" s="46"/>
      <c r="C66" s="46"/>
      <c r="D66" s="46"/>
      <c r="E66" s="201">
        <f>F35+F36+F41+F59</f>
        <v>1195000</v>
      </c>
      <c r="F66" s="201"/>
      <c r="G66" s="46"/>
      <c r="H66" s="46"/>
      <c r="I66" s="46"/>
      <c r="J66" s="46"/>
      <c r="K66" s="46"/>
      <c r="L66" s="47"/>
      <c r="M66" s="2"/>
      <c r="N66" s="6" t="s">
        <v>13</v>
      </c>
      <c r="O66" s="5" t="s">
        <v>0</v>
      </c>
      <c r="P66" s="2"/>
      <c r="Q66" s="2"/>
      <c r="R66" s="2"/>
      <c r="S66" s="2"/>
      <c r="T66" s="2"/>
      <c r="U66" s="2"/>
      <c r="V66" s="2"/>
      <c r="W66" s="2"/>
      <c r="X66" s="2"/>
      <c r="Y66" s="2"/>
      <c r="Z66" s="2"/>
      <c r="AA66" s="2"/>
      <c r="AB66" s="2"/>
      <c r="AC66" s="2"/>
      <c r="AD66" s="2"/>
      <c r="AE66" s="2"/>
      <c r="AF66" s="2"/>
      <c r="AG66" s="2"/>
    </row>
    <row r="67" spans="1:33" s="2" customFormat="1" ht="21.75" customHeight="1" x14ac:dyDescent="0.3">
      <c r="A67" s="42"/>
      <c r="B67" s="42"/>
      <c r="C67" s="42"/>
      <c r="D67" s="42"/>
      <c r="E67" s="85"/>
      <c r="F67" s="85"/>
      <c r="G67" s="42"/>
      <c r="H67" s="42"/>
      <c r="I67" s="42"/>
      <c r="J67" s="42"/>
      <c r="K67" s="42"/>
      <c r="L67" s="42"/>
      <c r="N67" s="6"/>
      <c r="O67" s="84"/>
    </row>
    <row r="68" spans="1:33" ht="23.25" customHeight="1" x14ac:dyDescent="0.3">
      <c r="A68" s="11"/>
      <c r="B68" s="11"/>
      <c r="C68" s="11"/>
      <c r="D68" s="11"/>
      <c r="E68" s="11"/>
      <c r="F68" s="11"/>
      <c r="G68" s="11"/>
      <c r="H68" s="11"/>
      <c r="I68" s="11"/>
      <c r="J68" s="11"/>
      <c r="K68" s="11"/>
      <c r="L68" s="11"/>
      <c r="M68" s="2"/>
      <c r="N68" s="6" t="s">
        <v>14</v>
      </c>
      <c r="O68" s="5" t="s">
        <v>0</v>
      </c>
      <c r="P68" s="2"/>
      <c r="Q68" s="2"/>
      <c r="R68" s="2"/>
      <c r="S68" s="2"/>
      <c r="T68" s="2"/>
      <c r="U68" s="2"/>
      <c r="V68" s="2"/>
      <c r="W68" s="2"/>
      <c r="X68" s="2"/>
      <c r="Y68" s="2"/>
      <c r="Z68" s="2"/>
      <c r="AA68" s="2"/>
      <c r="AB68" s="2"/>
      <c r="AC68" s="2"/>
      <c r="AD68" s="2"/>
      <c r="AE68" s="2"/>
      <c r="AF68" s="2"/>
      <c r="AG68" s="2"/>
    </row>
    <row r="69" spans="1:33" ht="15.75" customHeight="1" x14ac:dyDescent="0.3">
      <c r="A69" s="188" t="s">
        <v>64</v>
      </c>
      <c r="B69" s="188"/>
      <c r="C69" s="188"/>
      <c r="D69" s="188"/>
      <c r="E69" s="188"/>
      <c r="F69" s="188"/>
      <c r="G69" s="188"/>
      <c r="H69" s="188"/>
      <c r="I69" s="188"/>
      <c r="J69" s="188"/>
      <c r="K69" s="188"/>
      <c r="L69" s="188"/>
      <c r="M69" s="2"/>
      <c r="N69" s="6" t="s">
        <v>15</v>
      </c>
      <c r="O69" s="5" t="s">
        <v>0</v>
      </c>
      <c r="P69" s="2"/>
      <c r="Q69" s="2"/>
      <c r="R69" s="2"/>
      <c r="S69" s="2"/>
      <c r="T69" s="2"/>
      <c r="U69" s="2"/>
      <c r="V69" s="2"/>
      <c r="W69" s="2"/>
      <c r="X69" s="2"/>
      <c r="Y69" s="2"/>
      <c r="Z69" s="2"/>
      <c r="AA69" s="2"/>
      <c r="AB69" s="2"/>
      <c r="AC69" s="2"/>
      <c r="AD69" s="2"/>
      <c r="AE69" s="2"/>
      <c r="AF69" s="2"/>
      <c r="AG69" s="2"/>
    </row>
    <row r="70" spans="1:33" ht="15" customHeight="1" x14ac:dyDescent="0.3">
      <c r="A70" s="171" t="s">
        <v>54</v>
      </c>
      <c r="B70" s="173" t="s">
        <v>43</v>
      </c>
      <c r="C70" s="173" t="s">
        <v>44</v>
      </c>
      <c r="D70" s="177" t="s">
        <v>53</v>
      </c>
      <c r="E70" s="173" t="s">
        <v>48</v>
      </c>
      <c r="F70" s="198" t="s">
        <v>49</v>
      </c>
      <c r="G70" s="178"/>
      <c r="H70" s="179"/>
      <c r="I70" s="168" t="s">
        <v>67</v>
      </c>
      <c r="J70" s="168"/>
      <c r="K70" s="174" t="s">
        <v>52</v>
      </c>
      <c r="L70" s="168" t="s">
        <v>51</v>
      </c>
      <c r="M70" s="2"/>
      <c r="N70" s="6" t="s">
        <v>13</v>
      </c>
      <c r="O70" s="5" t="s">
        <v>16</v>
      </c>
      <c r="P70" s="2"/>
      <c r="Q70" s="2"/>
      <c r="R70" s="2"/>
      <c r="S70" s="2"/>
      <c r="T70" s="2"/>
      <c r="U70" s="2"/>
      <c r="V70" s="2"/>
      <c r="W70" s="2"/>
      <c r="X70" s="2"/>
      <c r="Y70" s="2"/>
      <c r="Z70" s="2"/>
      <c r="AA70" s="2"/>
      <c r="AB70" s="2"/>
      <c r="AC70" s="2"/>
      <c r="AD70" s="2"/>
      <c r="AE70" s="2"/>
      <c r="AF70" s="2"/>
      <c r="AG70" s="2"/>
    </row>
    <row r="71" spans="1:33" ht="75" customHeight="1" x14ac:dyDescent="0.3">
      <c r="A71" s="172"/>
      <c r="B71" s="168"/>
      <c r="C71" s="168"/>
      <c r="D71" s="177"/>
      <c r="E71" s="168"/>
      <c r="F71" s="15" t="s">
        <v>45</v>
      </c>
      <c r="G71" s="16" t="s">
        <v>46</v>
      </c>
      <c r="H71" s="16" t="s">
        <v>47</v>
      </c>
      <c r="I71" s="16" t="s">
        <v>56</v>
      </c>
      <c r="J71" s="21" t="s">
        <v>68</v>
      </c>
      <c r="K71" s="175"/>
      <c r="L71" s="168"/>
      <c r="M71" s="2"/>
      <c r="N71" s="6" t="s">
        <v>14</v>
      </c>
      <c r="O71" s="5" t="s">
        <v>16</v>
      </c>
      <c r="P71" s="2"/>
      <c r="Q71" s="2"/>
      <c r="R71" s="2"/>
      <c r="S71" s="2"/>
      <c r="T71" s="2"/>
      <c r="U71" s="2"/>
      <c r="V71" s="2"/>
      <c r="W71" s="2"/>
      <c r="X71" s="2"/>
      <c r="Y71" s="2"/>
      <c r="Z71" s="2"/>
      <c r="AA71" s="2"/>
      <c r="AB71" s="2"/>
      <c r="AC71" s="2"/>
      <c r="AD71" s="2"/>
      <c r="AE71" s="2"/>
      <c r="AF71" s="2"/>
      <c r="AG71" s="2"/>
    </row>
    <row r="72" spans="1:33" s="2" customFormat="1" ht="70.05" hidden="1" customHeight="1" x14ac:dyDescent="0.3">
      <c r="A72" s="92" t="s">
        <v>183</v>
      </c>
      <c r="B72" s="26" t="s">
        <v>271</v>
      </c>
      <c r="C72" s="93" t="s">
        <v>272</v>
      </c>
      <c r="D72" s="26" t="s">
        <v>12</v>
      </c>
      <c r="E72" s="26" t="s">
        <v>75</v>
      </c>
      <c r="F72" s="87">
        <v>40000</v>
      </c>
      <c r="G72" s="63">
        <v>1</v>
      </c>
      <c r="H72" s="26">
        <v>0</v>
      </c>
      <c r="I72" s="95">
        <v>42856</v>
      </c>
      <c r="J72" s="96">
        <v>42887</v>
      </c>
      <c r="K72" s="27"/>
      <c r="L72" s="56" t="s">
        <v>76</v>
      </c>
      <c r="N72" s="6"/>
      <c r="O72" s="5"/>
    </row>
    <row r="73" spans="1:33" s="135" customFormat="1" ht="58.05" hidden="1" customHeight="1" x14ac:dyDescent="0.3">
      <c r="A73" s="125" t="s">
        <v>184</v>
      </c>
      <c r="B73" s="123"/>
      <c r="C73" s="125" t="s">
        <v>201</v>
      </c>
      <c r="D73" s="123" t="s">
        <v>12</v>
      </c>
      <c r="E73" s="123" t="s">
        <v>75</v>
      </c>
      <c r="F73" s="126">
        <v>40000</v>
      </c>
      <c r="G73" s="127">
        <v>1</v>
      </c>
      <c r="H73" s="123">
        <v>0</v>
      </c>
      <c r="I73" s="131" t="s">
        <v>150</v>
      </c>
      <c r="J73" s="132" t="s">
        <v>149</v>
      </c>
      <c r="K73" s="133"/>
      <c r="L73" s="134" t="s">
        <v>76</v>
      </c>
      <c r="N73" s="136"/>
      <c r="O73" s="137"/>
    </row>
    <row r="74" spans="1:33" s="2" customFormat="1" ht="3" hidden="1" customHeight="1" x14ac:dyDescent="0.3">
      <c r="A74" s="92" t="s">
        <v>185</v>
      </c>
      <c r="B74" s="26"/>
      <c r="C74" s="94" t="s">
        <v>202</v>
      </c>
      <c r="D74" s="26" t="s">
        <v>12</v>
      </c>
      <c r="E74" s="26" t="s">
        <v>75</v>
      </c>
      <c r="F74" s="89">
        <v>36000</v>
      </c>
      <c r="G74" s="63">
        <v>1</v>
      </c>
      <c r="H74" s="26">
        <v>0</v>
      </c>
      <c r="I74" s="98" t="s">
        <v>94</v>
      </c>
      <c r="J74" s="96" t="s">
        <v>150</v>
      </c>
      <c r="K74" s="27"/>
      <c r="L74" s="56" t="s">
        <v>76</v>
      </c>
      <c r="N74" s="6"/>
      <c r="O74" s="5"/>
    </row>
    <row r="75" spans="1:33" ht="1.95" hidden="1" customHeight="1" x14ac:dyDescent="0.3">
      <c r="A75" s="92" t="s">
        <v>186</v>
      </c>
      <c r="B75" s="26"/>
      <c r="C75" s="71" t="s">
        <v>203</v>
      </c>
      <c r="D75" s="26" t="s">
        <v>12</v>
      </c>
      <c r="E75" s="26" t="s">
        <v>75</v>
      </c>
      <c r="F75" s="88">
        <v>35000</v>
      </c>
      <c r="G75" s="63">
        <v>1</v>
      </c>
      <c r="H75" s="26">
        <v>0</v>
      </c>
      <c r="I75" s="98" t="s">
        <v>150</v>
      </c>
      <c r="J75" s="81" t="s">
        <v>149</v>
      </c>
      <c r="K75" s="27"/>
      <c r="L75" s="56" t="s">
        <v>76</v>
      </c>
      <c r="M75" s="2"/>
      <c r="N75" s="6" t="s">
        <v>15</v>
      </c>
      <c r="O75" s="5" t="s">
        <v>16</v>
      </c>
      <c r="P75" s="2"/>
      <c r="Q75" s="2"/>
      <c r="R75" s="2"/>
      <c r="S75" s="2"/>
      <c r="T75" s="2"/>
      <c r="U75" s="2"/>
      <c r="V75" s="2"/>
      <c r="W75" s="2"/>
      <c r="X75" s="2"/>
      <c r="Y75" s="2"/>
      <c r="Z75" s="2"/>
      <c r="AA75" s="2"/>
      <c r="AB75" s="2"/>
      <c r="AC75" s="2"/>
      <c r="AD75" s="2"/>
      <c r="AE75" s="2"/>
      <c r="AF75" s="2"/>
      <c r="AG75" s="2"/>
    </row>
    <row r="76" spans="1:33" s="2" customFormat="1" ht="58.05" hidden="1" customHeight="1" x14ac:dyDescent="0.3">
      <c r="A76" s="92" t="s">
        <v>187</v>
      </c>
      <c r="B76" s="26"/>
      <c r="C76" s="71" t="s">
        <v>204</v>
      </c>
      <c r="D76" s="26" t="s">
        <v>12</v>
      </c>
      <c r="E76" s="26" t="s">
        <v>75</v>
      </c>
      <c r="F76" s="88">
        <v>35000</v>
      </c>
      <c r="G76" s="63">
        <v>1</v>
      </c>
      <c r="H76" s="26">
        <v>0</v>
      </c>
      <c r="I76" s="102" t="s">
        <v>83</v>
      </c>
      <c r="J76" s="101" t="s">
        <v>94</v>
      </c>
      <c r="K76" s="27"/>
      <c r="L76" s="56" t="s">
        <v>76</v>
      </c>
      <c r="N76" s="6"/>
      <c r="O76" s="5"/>
    </row>
    <row r="77" spans="1:33" s="2" customFormat="1" ht="52.8" hidden="1" x14ac:dyDescent="0.3">
      <c r="A77" s="92" t="s">
        <v>188</v>
      </c>
      <c r="B77" s="26"/>
      <c r="C77" s="93" t="s">
        <v>205</v>
      </c>
      <c r="D77" s="26" t="s">
        <v>12</v>
      </c>
      <c r="E77" s="26" t="s">
        <v>75</v>
      </c>
      <c r="F77" s="90">
        <v>30000</v>
      </c>
      <c r="G77" s="63">
        <v>1</v>
      </c>
      <c r="H77" s="26">
        <v>0</v>
      </c>
      <c r="I77" s="98" t="s">
        <v>150</v>
      </c>
      <c r="J77" s="81" t="s">
        <v>149</v>
      </c>
      <c r="K77" s="27"/>
      <c r="L77" s="56" t="s">
        <v>76</v>
      </c>
      <c r="N77" s="6"/>
      <c r="O77" s="5"/>
    </row>
    <row r="78" spans="1:33" s="2" customFormat="1" ht="55.95" hidden="1" customHeight="1" x14ac:dyDescent="0.3">
      <c r="A78" s="92" t="s">
        <v>189</v>
      </c>
      <c r="B78" s="26"/>
      <c r="C78" s="71" t="s">
        <v>206</v>
      </c>
      <c r="D78" s="26" t="s">
        <v>12</v>
      </c>
      <c r="E78" s="26" t="s">
        <v>75</v>
      </c>
      <c r="F78" s="88">
        <v>30000</v>
      </c>
      <c r="G78" s="63">
        <v>1</v>
      </c>
      <c r="H78" s="26">
        <v>0</v>
      </c>
      <c r="I78" s="102" t="s">
        <v>83</v>
      </c>
      <c r="J78" s="101" t="s">
        <v>94</v>
      </c>
      <c r="K78" s="27"/>
      <c r="L78" s="56" t="s">
        <v>76</v>
      </c>
      <c r="N78" s="6"/>
      <c r="O78" s="5"/>
    </row>
    <row r="79" spans="1:33" s="2" customFormat="1" ht="1.05" hidden="1" customHeight="1" x14ac:dyDescent="0.3">
      <c r="A79" s="92" t="s">
        <v>190</v>
      </c>
      <c r="B79" s="86"/>
      <c r="C79" s="93" t="s">
        <v>207</v>
      </c>
      <c r="D79" s="26" t="s">
        <v>12</v>
      </c>
      <c r="E79" s="26" t="s">
        <v>75</v>
      </c>
      <c r="F79" s="90">
        <v>30000</v>
      </c>
      <c r="G79" s="63">
        <v>1</v>
      </c>
      <c r="H79" s="26">
        <v>0</v>
      </c>
      <c r="I79" s="98" t="s">
        <v>94</v>
      </c>
      <c r="J79" s="96" t="s">
        <v>150</v>
      </c>
      <c r="K79" s="27"/>
      <c r="L79" s="56" t="s">
        <v>76</v>
      </c>
      <c r="N79" s="6"/>
      <c r="O79" s="84"/>
    </row>
    <row r="80" spans="1:33" s="2" customFormat="1" ht="55.95" hidden="1" customHeight="1" x14ac:dyDescent="0.3">
      <c r="A80" s="92" t="s">
        <v>191</v>
      </c>
      <c r="B80" s="86"/>
      <c r="C80" s="92" t="s">
        <v>208</v>
      </c>
      <c r="D80" s="26" t="s">
        <v>12</v>
      </c>
      <c r="E80" s="26" t="s">
        <v>75</v>
      </c>
      <c r="F80" s="91">
        <v>25000</v>
      </c>
      <c r="G80" s="63">
        <v>1</v>
      </c>
      <c r="H80" s="26">
        <v>0</v>
      </c>
      <c r="I80" s="98" t="s">
        <v>150</v>
      </c>
      <c r="J80" s="81" t="s">
        <v>149</v>
      </c>
      <c r="K80" s="27"/>
      <c r="L80" s="56" t="s">
        <v>76</v>
      </c>
      <c r="N80" s="6"/>
      <c r="O80" s="84"/>
    </row>
    <row r="81" spans="1:33" s="2" customFormat="1" ht="1.05" hidden="1" customHeight="1" x14ac:dyDescent="0.3">
      <c r="A81" s="92" t="s">
        <v>192</v>
      </c>
      <c r="B81" s="86"/>
      <c r="C81" s="92" t="s">
        <v>209</v>
      </c>
      <c r="D81" s="26" t="s">
        <v>12</v>
      </c>
      <c r="E81" s="26" t="s">
        <v>75</v>
      </c>
      <c r="F81" s="90">
        <v>25000</v>
      </c>
      <c r="G81" s="63">
        <v>1</v>
      </c>
      <c r="H81" s="26">
        <v>0</v>
      </c>
      <c r="I81" s="98" t="s">
        <v>150</v>
      </c>
      <c r="J81" s="81" t="s">
        <v>149</v>
      </c>
      <c r="K81" s="27"/>
      <c r="L81" s="56" t="s">
        <v>76</v>
      </c>
      <c r="N81" s="6"/>
      <c r="O81" s="84"/>
    </row>
    <row r="82" spans="1:33" s="2" customFormat="1" ht="1.05" hidden="1" customHeight="1" x14ac:dyDescent="0.3">
      <c r="A82" s="92" t="s">
        <v>193</v>
      </c>
      <c r="B82" s="86"/>
      <c r="C82" s="71" t="s">
        <v>210</v>
      </c>
      <c r="D82" s="26" t="s">
        <v>12</v>
      </c>
      <c r="E82" s="26" t="s">
        <v>75</v>
      </c>
      <c r="F82" s="88">
        <v>20000</v>
      </c>
      <c r="G82" s="63">
        <v>1</v>
      </c>
      <c r="H82" s="26">
        <v>0</v>
      </c>
      <c r="I82" s="98" t="s">
        <v>94</v>
      </c>
      <c r="J82" s="96" t="s">
        <v>150</v>
      </c>
      <c r="K82" s="27"/>
      <c r="L82" s="56" t="s">
        <v>76</v>
      </c>
      <c r="N82" s="6"/>
      <c r="O82" s="84"/>
    </row>
    <row r="83" spans="1:33" s="2" customFormat="1" ht="57" hidden="1" customHeight="1" x14ac:dyDescent="0.3">
      <c r="A83" s="92" t="s">
        <v>194</v>
      </c>
      <c r="B83" s="86"/>
      <c r="C83" s="93" t="s">
        <v>211</v>
      </c>
      <c r="D83" s="26" t="s">
        <v>12</v>
      </c>
      <c r="E83" s="26" t="s">
        <v>75</v>
      </c>
      <c r="F83" s="90">
        <v>20000</v>
      </c>
      <c r="G83" s="63">
        <v>1</v>
      </c>
      <c r="H83" s="26">
        <v>0</v>
      </c>
      <c r="I83" s="98" t="s">
        <v>94</v>
      </c>
      <c r="J83" s="96" t="s">
        <v>150</v>
      </c>
      <c r="K83" s="27"/>
      <c r="L83" s="56" t="s">
        <v>76</v>
      </c>
      <c r="N83" s="6"/>
      <c r="O83" s="84"/>
    </row>
    <row r="84" spans="1:33" s="2" customFormat="1" ht="43.95" hidden="1" customHeight="1" x14ac:dyDescent="0.3">
      <c r="A84" s="92" t="s">
        <v>195</v>
      </c>
      <c r="B84" s="26"/>
      <c r="C84" s="93" t="s">
        <v>212</v>
      </c>
      <c r="D84" s="26" t="s">
        <v>12</v>
      </c>
      <c r="E84" s="26" t="s">
        <v>75</v>
      </c>
      <c r="F84" s="90">
        <v>20000</v>
      </c>
      <c r="G84" s="63">
        <v>1</v>
      </c>
      <c r="H84" s="26">
        <v>0</v>
      </c>
      <c r="I84" s="102" t="s">
        <v>149</v>
      </c>
      <c r="J84" s="101" t="s">
        <v>218</v>
      </c>
      <c r="K84" s="27"/>
      <c r="L84" s="56" t="s">
        <v>76</v>
      </c>
      <c r="N84" s="6"/>
      <c r="O84" s="5"/>
    </row>
    <row r="85" spans="1:33" s="2" customFormat="1" ht="1.05" hidden="1" customHeight="1" x14ac:dyDescent="0.3">
      <c r="A85" s="92" t="s">
        <v>196</v>
      </c>
      <c r="B85" s="26"/>
      <c r="C85" s="93" t="s">
        <v>213</v>
      </c>
      <c r="D85" s="26" t="s">
        <v>12</v>
      </c>
      <c r="E85" s="26" t="s">
        <v>75</v>
      </c>
      <c r="F85" s="90">
        <v>20000</v>
      </c>
      <c r="G85" s="63">
        <v>1</v>
      </c>
      <c r="H85" s="26">
        <v>0</v>
      </c>
      <c r="I85" s="102" t="s">
        <v>149</v>
      </c>
      <c r="J85" s="101" t="s">
        <v>218</v>
      </c>
      <c r="K85" s="27"/>
      <c r="L85" s="56" t="s">
        <v>76</v>
      </c>
      <c r="N85" s="6"/>
      <c r="O85" s="5"/>
    </row>
    <row r="86" spans="1:33" s="2" customFormat="1" ht="55.95" hidden="1" customHeight="1" x14ac:dyDescent="0.3">
      <c r="A86" s="92" t="s">
        <v>197</v>
      </c>
      <c r="B86" s="26"/>
      <c r="C86" s="71" t="s">
        <v>214</v>
      </c>
      <c r="D86" s="26" t="s">
        <v>12</v>
      </c>
      <c r="E86" s="26" t="s">
        <v>75</v>
      </c>
      <c r="F86" s="88">
        <v>15000</v>
      </c>
      <c r="G86" s="63">
        <v>1</v>
      </c>
      <c r="H86" s="26">
        <v>0</v>
      </c>
      <c r="I86" s="102" t="s">
        <v>83</v>
      </c>
      <c r="J86" s="101" t="s">
        <v>94</v>
      </c>
      <c r="K86" s="27"/>
      <c r="L86" s="56" t="s">
        <v>76</v>
      </c>
      <c r="N86" s="6"/>
      <c r="O86" s="5"/>
    </row>
    <row r="87" spans="1:33" s="2" customFormat="1" ht="56.25" hidden="1" customHeight="1" x14ac:dyDescent="0.3">
      <c r="A87" s="92" t="s">
        <v>198</v>
      </c>
      <c r="B87" s="26"/>
      <c r="C87" s="93" t="s">
        <v>215</v>
      </c>
      <c r="D87" s="26" t="s">
        <v>12</v>
      </c>
      <c r="E87" s="26" t="s">
        <v>75</v>
      </c>
      <c r="F87" s="90">
        <v>12000</v>
      </c>
      <c r="G87" s="63">
        <v>1</v>
      </c>
      <c r="H87" s="26">
        <v>0</v>
      </c>
      <c r="I87" s="102" t="s">
        <v>219</v>
      </c>
      <c r="J87" s="101" t="s">
        <v>149</v>
      </c>
      <c r="K87" s="27"/>
      <c r="L87" s="56" t="s">
        <v>76</v>
      </c>
      <c r="N87" s="6"/>
      <c r="O87" s="5"/>
    </row>
    <row r="88" spans="1:33" s="2" customFormat="1" ht="54" hidden="1" customHeight="1" x14ac:dyDescent="0.3">
      <c r="A88" s="92" t="s">
        <v>199</v>
      </c>
      <c r="B88" s="26"/>
      <c r="C88" s="71" t="s">
        <v>216</v>
      </c>
      <c r="D88" s="26" t="s">
        <v>12</v>
      </c>
      <c r="E88" s="26" t="s">
        <v>75</v>
      </c>
      <c r="F88" s="88">
        <v>5000</v>
      </c>
      <c r="G88" s="63">
        <v>1</v>
      </c>
      <c r="H88" s="26">
        <v>0</v>
      </c>
      <c r="I88" s="102" t="s">
        <v>83</v>
      </c>
      <c r="J88" s="101" t="s">
        <v>94</v>
      </c>
      <c r="K88" s="27"/>
      <c r="L88" s="56" t="s">
        <v>76</v>
      </c>
      <c r="N88" s="6"/>
      <c r="O88" s="5"/>
    </row>
    <row r="89" spans="1:33" s="2" customFormat="1" ht="55.05" hidden="1" customHeight="1" x14ac:dyDescent="0.3">
      <c r="A89" s="92" t="s">
        <v>200</v>
      </c>
      <c r="B89" s="26"/>
      <c r="C89" s="71" t="s">
        <v>217</v>
      </c>
      <c r="D89" s="26" t="s">
        <v>12</v>
      </c>
      <c r="E89" s="26" t="s">
        <v>75</v>
      </c>
      <c r="F89" s="88">
        <v>2500</v>
      </c>
      <c r="G89" s="63">
        <v>1</v>
      </c>
      <c r="H89" s="26">
        <v>0</v>
      </c>
      <c r="I89" s="102" t="s">
        <v>83</v>
      </c>
      <c r="J89" s="101" t="s">
        <v>94</v>
      </c>
      <c r="K89" s="27"/>
      <c r="L89" s="56" t="s">
        <v>76</v>
      </c>
      <c r="N89" s="6"/>
      <c r="O89" s="5"/>
    </row>
    <row r="90" spans="1:33" ht="15.75" customHeight="1" x14ac:dyDescent="0.3">
      <c r="A90" s="34" t="s">
        <v>55</v>
      </c>
      <c r="B90" s="46"/>
      <c r="C90" s="46"/>
      <c r="D90" s="46"/>
      <c r="E90" s="46"/>
      <c r="F90" s="37">
        <f>SUM(F72:F89)</f>
        <v>440500</v>
      </c>
      <c r="G90" s="46"/>
      <c r="H90" s="46"/>
      <c r="I90" s="46"/>
      <c r="J90" s="46"/>
      <c r="K90" s="46"/>
      <c r="L90" s="47"/>
      <c r="M90" s="2"/>
      <c r="N90" s="6" t="s">
        <v>15</v>
      </c>
      <c r="O90" s="5" t="s">
        <v>18</v>
      </c>
      <c r="P90" s="2"/>
      <c r="Q90" s="2"/>
      <c r="R90" s="2"/>
      <c r="S90" s="2"/>
      <c r="T90" s="2"/>
      <c r="U90" s="2"/>
      <c r="V90" s="2"/>
      <c r="W90" s="2"/>
      <c r="X90" s="2"/>
      <c r="Y90" s="2"/>
      <c r="Z90" s="2"/>
      <c r="AA90" s="2"/>
      <c r="AB90" s="2"/>
      <c r="AC90" s="2"/>
      <c r="AD90" s="2"/>
      <c r="AE90" s="2"/>
      <c r="AF90" s="2"/>
      <c r="AG90" s="2"/>
    </row>
    <row r="91" spans="1:33" ht="30" customHeight="1" x14ac:dyDescent="0.3">
      <c r="A91" s="11"/>
      <c r="B91" s="11"/>
      <c r="C91" s="11"/>
      <c r="D91" s="11"/>
      <c r="E91" s="11"/>
      <c r="F91" s="11"/>
      <c r="G91" s="11"/>
      <c r="H91" s="11"/>
      <c r="I91" s="11"/>
      <c r="J91" s="11"/>
      <c r="K91" s="11"/>
      <c r="L91" s="11"/>
      <c r="M91" s="2"/>
      <c r="N91" s="6" t="s">
        <v>19</v>
      </c>
      <c r="O91" s="5" t="s">
        <v>18</v>
      </c>
      <c r="P91" s="2"/>
      <c r="Q91" s="2"/>
      <c r="R91" s="2"/>
      <c r="S91" s="2"/>
      <c r="T91" s="2"/>
      <c r="U91" s="2"/>
      <c r="V91" s="2"/>
      <c r="W91" s="2"/>
      <c r="X91" s="2"/>
      <c r="Y91" s="2"/>
      <c r="Z91" s="2"/>
      <c r="AA91" s="2"/>
      <c r="AB91" s="2"/>
      <c r="AC91" s="2"/>
      <c r="AD91" s="2"/>
      <c r="AE91" s="2"/>
      <c r="AF91" s="2"/>
      <c r="AG91" s="2"/>
    </row>
    <row r="92" spans="1:33" ht="25.5" customHeight="1" x14ac:dyDescent="0.3">
      <c r="A92" s="188" t="s">
        <v>65</v>
      </c>
      <c r="B92" s="188"/>
      <c r="C92" s="188"/>
      <c r="D92" s="188"/>
      <c r="E92" s="188"/>
      <c r="F92" s="188"/>
      <c r="G92" s="188"/>
      <c r="H92" s="188"/>
      <c r="I92" s="188"/>
      <c r="J92" s="188"/>
      <c r="K92" s="188"/>
      <c r="L92" s="188"/>
      <c r="M92" s="2"/>
      <c r="N92" s="6" t="s">
        <v>20</v>
      </c>
      <c r="O92" s="5" t="s">
        <v>18</v>
      </c>
      <c r="P92" s="2"/>
      <c r="Q92" s="2"/>
      <c r="R92" s="2"/>
      <c r="S92" s="2"/>
      <c r="T92" s="2"/>
      <c r="U92" s="2"/>
      <c r="V92" s="2"/>
      <c r="W92" s="2"/>
      <c r="X92" s="2"/>
      <c r="Y92" s="2"/>
      <c r="Z92" s="2"/>
      <c r="AA92" s="2"/>
      <c r="AB92" s="2"/>
      <c r="AC92" s="2"/>
      <c r="AD92" s="2"/>
      <c r="AE92" s="2"/>
      <c r="AF92" s="2"/>
      <c r="AG92" s="2"/>
    </row>
    <row r="93" spans="1:33" ht="20.25" customHeight="1" x14ac:dyDescent="0.3">
      <c r="A93" s="171" t="s">
        <v>54</v>
      </c>
      <c r="B93" s="173" t="s">
        <v>43</v>
      </c>
      <c r="C93" s="173" t="s">
        <v>44</v>
      </c>
      <c r="D93" s="177" t="s">
        <v>53</v>
      </c>
      <c r="E93" s="177" t="s">
        <v>1</v>
      </c>
      <c r="F93" s="212" t="s">
        <v>49</v>
      </c>
      <c r="G93" s="192"/>
      <c r="H93" s="193"/>
      <c r="I93" s="168" t="s">
        <v>67</v>
      </c>
      <c r="J93" s="168"/>
      <c r="K93" s="199" t="s">
        <v>52</v>
      </c>
      <c r="L93" s="173" t="s">
        <v>51</v>
      </c>
      <c r="M93" s="2"/>
      <c r="N93" s="6"/>
      <c r="O93" s="5" t="s">
        <v>21</v>
      </c>
      <c r="P93" s="2"/>
      <c r="Q93" s="2"/>
      <c r="R93" s="2"/>
      <c r="S93" s="2"/>
      <c r="T93" s="2"/>
      <c r="U93" s="2"/>
      <c r="V93" s="2"/>
      <c r="W93" s="2"/>
      <c r="X93" s="2"/>
      <c r="Y93" s="2"/>
      <c r="Z93" s="2"/>
      <c r="AA93" s="2"/>
      <c r="AB93" s="2"/>
      <c r="AC93" s="2"/>
      <c r="AD93" s="2"/>
      <c r="AE93" s="2"/>
      <c r="AF93" s="2"/>
      <c r="AG93" s="2"/>
    </row>
    <row r="94" spans="1:33" ht="76.05" customHeight="1" x14ac:dyDescent="0.3">
      <c r="A94" s="172"/>
      <c r="B94" s="168"/>
      <c r="C94" s="168"/>
      <c r="D94" s="177"/>
      <c r="E94" s="177"/>
      <c r="F94" s="15" t="s">
        <v>45</v>
      </c>
      <c r="G94" s="16" t="s">
        <v>46</v>
      </c>
      <c r="H94" s="16" t="s">
        <v>47</v>
      </c>
      <c r="I94" s="16" t="s">
        <v>66</v>
      </c>
      <c r="J94" s="21" t="s">
        <v>68</v>
      </c>
      <c r="K94" s="200"/>
      <c r="L94" s="168"/>
      <c r="M94" s="2"/>
      <c r="N94" s="6"/>
      <c r="O94" s="5" t="s">
        <v>21</v>
      </c>
      <c r="Q94" s="2"/>
      <c r="R94" s="2"/>
      <c r="S94" s="2"/>
      <c r="T94" s="2"/>
      <c r="U94" s="2"/>
      <c r="V94" s="2"/>
      <c r="W94" s="2"/>
      <c r="X94" s="2"/>
      <c r="Y94" s="2"/>
      <c r="Z94" s="2"/>
      <c r="AA94" s="2"/>
      <c r="AB94" s="2"/>
      <c r="AC94" s="2"/>
      <c r="AD94" s="2"/>
      <c r="AE94" s="2"/>
      <c r="AF94" s="2"/>
      <c r="AG94" s="2"/>
    </row>
    <row r="95" spans="1:33" ht="0.45" hidden="1" customHeight="1" x14ac:dyDescent="0.3">
      <c r="A95" s="107" t="s">
        <v>183</v>
      </c>
      <c r="B95" s="108" t="s">
        <v>82</v>
      </c>
      <c r="C95" s="109" t="s">
        <v>220</v>
      </c>
      <c r="D95" s="116" t="s">
        <v>9</v>
      </c>
      <c r="E95" s="106" t="s">
        <v>75</v>
      </c>
      <c r="F95" s="110">
        <v>437500</v>
      </c>
      <c r="G95" s="111">
        <v>1</v>
      </c>
      <c r="H95" s="106">
        <v>0</v>
      </c>
      <c r="I95" s="112" t="s">
        <v>148</v>
      </c>
      <c r="J95" s="113" t="s">
        <v>151</v>
      </c>
      <c r="K95" s="114"/>
      <c r="L95" s="115" t="s">
        <v>77</v>
      </c>
      <c r="M95" s="2"/>
      <c r="N95" s="7"/>
      <c r="O95" s="4"/>
      <c r="Q95" s="2"/>
      <c r="R95" s="2"/>
      <c r="S95" s="2"/>
      <c r="T95" s="2"/>
      <c r="U95" s="2"/>
      <c r="V95" s="2"/>
      <c r="W95" s="2"/>
      <c r="X95" s="2"/>
      <c r="Y95" s="2"/>
      <c r="Z95" s="2"/>
      <c r="AA95" s="2"/>
      <c r="AB95" s="2"/>
      <c r="AC95" s="2"/>
      <c r="AD95" s="2"/>
      <c r="AE95" s="2"/>
      <c r="AF95" s="2"/>
      <c r="AG95" s="2"/>
    </row>
    <row r="96" spans="1:33" s="2" customFormat="1" ht="0.45" customHeight="1" x14ac:dyDescent="0.3">
      <c r="A96" s="92" t="s">
        <v>184</v>
      </c>
      <c r="B96" s="71" t="s">
        <v>231</v>
      </c>
      <c r="C96" s="109" t="s">
        <v>221</v>
      </c>
      <c r="D96" s="106" t="s">
        <v>37</v>
      </c>
      <c r="E96" s="26" t="s">
        <v>32</v>
      </c>
      <c r="F96" s="103">
        <v>105000</v>
      </c>
      <c r="G96" s="63">
        <v>1</v>
      </c>
      <c r="H96" s="26">
        <v>0</v>
      </c>
      <c r="I96" s="83" t="s">
        <v>148</v>
      </c>
      <c r="J96" s="96" t="s">
        <v>151</v>
      </c>
      <c r="K96" s="55"/>
      <c r="L96" s="56" t="s">
        <v>77</v>
      </c>
      <c r="N96" s="7"/>
      <c r="O96" s="4"/>
      <c r="P96"/>
    </row>
    <row r="97" spans="1:33" ht="0.45" customHeight="1" x14ac:dyDescent="0.3">
      <c r="A97" s="92" t="s">
        <v>185</v>
      </c>
      <c r="B97" s="68" t="s">
        <v>233</v>
      </c>
      <c r="C97" s="105" t="s">
        <v>222</v>
      </c>
      <c r="D97" s="26" t="s">
        <v>8</v>
      </c>
      <c r="E97" s="26" t="s">
        <v>75</v>
      </c>
      <c r="F97" s="103">
        <v>100000</v>
      </c>
      <c r="G97" s="63">
        <v>1</v>
      </c>
      <c r="H97" s="26">
        <v>0</v>
      </c>
      <c r="I97" s="83" t="s">
        <v>148</v>
      </c>
      <c r="J97" s="96" t="s">
        <v>151</v>
      </c>
      <c r="K97" s="55"/>
      <c r="L97" s="56" t="s">
        <v>76</v>
      </c>
      <c r="M97" s="2"/>
      <c r="N97" s="6" t="s">
        <v>22</v>
      </c>
      <c r="O97" s="5" t="s">
        <v>0</v>
      </c>
      <c r="Q97" s="2"/>
      <c r="R97" s="2"/>
      <c r="S97" s="2"/>
      <c r="T97" s="2"/>
      <c r="U97" s="2"/>
      <c r="V97" s="2"/>
      <c r="W97" s="2"/>
      <c r="X97" s="2"/>
      <c r="Y97" s="2"/>
      <c r="Z97" s="2"/>
      <c r="AA97" s="2"/>
      <c r="AB97" s="2"/>
      <c r="AC97" s="2"/>
      <c r="AD97" s="2"/>
      <c r="AE97" s="2"/>
      <c r="AF97" s="2"/>
      <c r="AG97" s="2"/>
    </row>
    <row r="98" spans="1:33" s="2" customFormat="1" ht="92.55" hidden="1" customHeight="1" x14ac:dyDescent="0.3">
      <c r="A98" s="107" t="s">
        <v>186</v>
      </c>
      <c r="B98" s="68" t="s">
        <v>232</v>
      </c>
      <c r="C98" s="105" t="s">
        <v>223</v>
      </c>
      <c r="D98" s="106" t="s">
        <v>37</v>
      </c>
      <c r="E98" s="26" t="s">
        <v>75</v>
      </c>
      <c r="F98" s="103">
        <v>70000</v>
      </c>
      <c r="G98" s="63">
        <v>1</v>
      </c>
      <c r="H98" s="26">
        <v>0</v>
      </c>
      <c r="I98" s="83" t="s">
        <v>148</v>
      </c>
      <c r="J98" s="96" t="s">
        <v>151</v>
      </c>
      <c r="K98" s="27"/>
      <c r="L98" s="56" t="s">
        <v>76</v>
      </c>
      <c r="N98" s="6"/>
      <c r="O98" s="5"/>
      <c r="P98"/>
    </row>
    <row r="99" spans="1:33" s="2" customFormat="1" ht="1.2" hidden="1" customHeight="1" x14ac:dyDescent="0.3">
      <c r="A99" s="107" t="s">
        <v>187</v>
      </c>
      <c r="B99" s="108" t="s">
        <v>234</v>
      </c>
      <c r="C99" s="109" t="s">
        <v>224</v>
      </c>
      <c r="D99" s="106" t="s">
        <v>9</v>
      </c>
      <c r="E99" s="26" t="s">
        <v>75</v>
      </c>
      <c r="F99" s="103">
        <v>64800</v>
      </c>
      <c r="G99" s="63">
        <v>1</v>
      </c>
      <c r="H99" s="26">
        <v>0</v>
      </c>
      <c r="I99" s="83" t="s">
        <v>148</v>
      </c>
      <c r="J99" s="96" t="s">
        <v>151</v>
      </c>
      <c r="K99" s="55"/>
      <c r="L99" s="62" t="s">
        <v>76</v>
      </c>
      <c r="N99" s="6"/>
      <c r="O99" s="5"/>
      <c r="P99"/>
    </row>
    <row r="100" spans="1:33" s="2" customFormat="1" ht="26.4" hidden="1" x14ac:dyDescent="0.3">
      <c r="A100" s="107" t="s">
        <v>188</v>
      </c>
      <c r="B100" s="108" t="s">
        <v>235</v>
      </c>
      <c r="C100" s="109" t="s">
        <v>225</v>
      </c>
      <c r="D100" s="117" t="s">
        <v>10</v>
      </c>
      <c r="E100" s="26" t="s">
        <v>75</v>
      </c>
      <c r="F100" s="103">
        <v>50000</v>
      </c>
      <c r="G100" s="63">
        <v>1</v>
      </c>
      <c r="H100" s="26">
        <v>0</v>
      </c>
      <c r="I100" s="104" t="s">
        <v>150</v>
      </c>
      <c r="J100" s="97" t="s">
        <v>149</v>
      </c>
      <c r="K100" s="55"/>
      <c r="L100" s="56" t="s">
        <v>76</v>
      </c>
      <c r="N100" s="6"/>
      <c r="O100" s="5"/>
      <c r="P100"/>
    </row>
    <row r="101" spans="1:33" s="2" customFormat="1" ht="1.95" hidden="1" customHeight="1" x14ac:dyDescent="0.3">
      <c r="A101" s="92" t="s">
        <v>189</v>
      </c>
      <c r="B101" s="68" t="s">
        <v>236</v>
      </c>
      <c r="C101" s="71" t="s">
        <v>226</v>
      </c>
      <c r="D101" s="26" t="s">
        <v>12</v>
      </c>
      <c r="E101" s="26" t="s">
        <v>75</v>
      </c>
      <c r="F101" s="88">
        <v>45000</v>
      </c>
      <c r="G101" s="63">
        <v>1</v>
      </c>
      <c r="H101" s="26">
        <v>0</v>
      </c>
      <c r="I101" s="98" t="s">
        <v>94</v>
      </c>
      <c r="J101" s="96" t="s">
        <v>150</v>
      </c>
      <c r="K101" s="27"/>
      <c r="L101" s="56" t="s">
        <v>76</v>
      </c>
      <c r="N101" s="6"/>
      <c r="O101" s="5"/>
      <c r="P101"/>
    </row>
    <row r="102" spans="1:33" s="2" customFormat="1" ht="3" hidden="1" customHeight="1" x14ac:dyDescent="0.3">
      <c r="A102" s="92" t="s">
        <v>190</v>
      </c>
      <c r="B102" s="68" t="s">
        <v>237</v>
      </c>
      <c r="C102" s="92" t="s">
        <v>201</v>
      </c>
      <c r="D102" s="26" t="s">
        <v>12</v>
      </c>
      <c r="E102" s="26" t="s">
        <v>75</v>
      </c>
      <c r="F102" s="88">
        <v>40000</v>
      </c>
      <c r="G102" s="63">
        <v>1</v>
      </c>
      <c r="H102" s="26">
        <v>0</v>
      </c>
      <c r="I102" s="98" t="s">
        <v>150</v>
      </c>
      <c r="J102" s="81" t="s">
        <v>149</v>
      </c>
      <c r="K102" s="55"/>
      <c r="L102" s="62" t="s">
        <v>76</v>
      </c>
      <c r="N102" s="6"/>
      <c r="O102" s="5"/>
      <c r="P102"/>
    </row>
    <row r="103" spans="1:33" s="2" customFormat="1" ht="46.05" hidden="1" customHeight="1" x14ac:dyDescent="0.3">
      <c r="A103" s="92" t="s">
        <v>192</v>
      </c>
      <c r="B103" s="68" t="s">
        <v>238</v>
      </c>
      <c r="C103" s="92" t="s">
        <v>208</v>
      </c>
      <c r="D103" s="26" t="s">
        <v>12</v>
      </c>
      <c r="E103" s="26" t="s">
        <v>75</v>
      </c>
      <c r="F103" s="91">
        <v>25000</v>
      </c>
      <c r="G103" s="63">
        <v>1</v>
      </c>
      <c r="H103" s="26">
        <v>0</v>
      </c>
      <c r="I103" s="98" t="s">
        <v>150</v>
      </c>
      <c r="J103" s="81" t="s">
        <v>149</v>
      </c>
      <c r="K103" s="56"/>
      <c r="L103" s="62" t="s">
        <v>76</v>
      </c>
      <c r="N103" s="6"/>
      <c r="O103" s="5"/>
      <c r="P103"/>
    </row>
    <row r="104" spans="1:33" s="2" customFormat="1" ht="52.8" hidden="1" x14ac:dyDescent="0.3">
      <c r="A104" s="125" t="s">
        <v>193</v>
      </c>
      <c r="B104" s="121" t="s">
        <v>239</v>
      </c>
      <c r="C104" s="121" t="s">
        <v>210</v>
      </c>
      <c r="D104" s="123" t="s">
        <v>12</v>
      </c>
      <c r="E104" s="123" t="s">
        <v>75</v>
      </c>
      <c r="F104" s="126">
        <v>20000</v>
      </c>
      <c r="G104" s="127">
        <v>1</v>
      </c>
      <c r="H104" s="123">
        <v>0</v>
      </c>
      <c r="I104" s="98" t="s">
        <v>94</v>
      </c>
      <c r="J104" s="96" t="s">
        <v>150</v>
      </c>
      <c r="K104" s="27"/>
      <c r="L104" s="62" t="s">
        <v>76</v>
      </c>
      <c r="N104" s="6"/>
      <c r="O104" s="5"/>
      <c r="P104"/>
    </row>
    <row r="105" spans="1:33" s="2" customFormat="1" ht="51" hidden="1" customHeight="1" x14ac:dyDescent="0.3">
      <c r="A105" s="125" t="s">
        <v>194</v>
      </c>
      <c r="B105" s="121" t="s">
        <v>182</v>
      </c>
      <c r="C105" s="125" t="s">
        <v>255</v>
      </c>
      <c r="D105" s="123" t="s">
        <v>12</v>
      </c>
      <c r="E105" s="123" t="s">
        <v>75</v>
      </c>
      <c r="F105" s="126">
        <v>15000</v>
      </c>
      <c r="G105" s="127">
        <v>1</v>
      </c>
      <c r="H105" s="123">
        <v>0</v>
      </c>
      <c r="I105" s="102" t="s">
        <v>83</v>
      </c>
      <c r="J105" s="101" t="s">
        <v>94</v>
      </c>
      <c r="K105" s="55"/>
      <c r="L105" s="62" t="s">
        <v>76</v>
      </c>
      <c r="N105" s="6"/>
      <c r="O105" s="5"/>
      <c r="P105"/>
    </row>
    <row r="106" spans="1:33" s="2" customFormat="1" ht="39" hidden="1" customHeight="1" x14ac:dyDescent="0.3">
      <c r="A106" s="125" t="s">
        <v>195</v>
      </c>
      <c r="B106" s="121" t="s">
        <v>240</v>
      </c>
      <c r="C106" s="125" t="s">
        <v>215</v>
      </c>
      <c r="D106" s="123" t="s">
        <v>12</v>
      </c>
      <c r="E106" s="123" t="s">
        <v>75</v>
      </c>
      <c r="F106" s="126">
        <v>12000</v>
      </c>
      <c r="G106" s="127">
        <v>1</v>
      </c>
      <c r="H106" s="123">
        <v>0</v>
      </c>
      <c r="I106" s="129" t="s">
        <v>83</v>
      </c>
      <c r="J106" s="128" t="s">
        <v>94</v>
      </c>
      <c r="K106" s="62"/>
      <c r="L106" s="62" t="s">
        <v>76</v>
      </c>
      <c r="N106" s="6"/>
      <c r="O106" s="5"/>
      <c r="P106"/>
    </row>
    <row r="107" spans="1:33" s="2" customFormat="1" ht="52.8" hidden="1" x14ac:dyDescent="0.3">
      <c r="A107" s="125" t="s">
        <v>196</v>
      </c>
      <c r="B107" s="121" t="s">
        <v>241</v>
      </c>
      <c r="C107" s="125" t="s">
        <v>256</v>
      </c>
      <c r="D107" s="123" t="s">
        <v>12</v>
      </c>
      <c r="E107" s="123" t="s">
        <v>75</v>
      </c>
      <c r="F107" s="130">
        <v>10000</v>
      </c>
      <c r="G107" s="127">
        <v>1</v>
      </c>
      <c r="H107" s="123">
        <v>0</v>
      </c>
      <c r="I107" s="98" t="s">
        <v>150</v>
      </c>
      <c r="J107" s="81" t="s">
        <v>149</v>
      </c>
      <c r="K107" s="62"/>
      <c r="L107" s="62" t="s">
        <v>76</v>
      </c>
      <c r="N107" s="6"/>
      <c r="O107" s="5"/>
      <c r="P107"/>
    </row>
    <row r="108" spans="1:33" s="2" customFormat="1" ht="52.05" hidden="1" customHeight="1" x14ac:dyDescent="0.3">
      <c r="A108" s="92" t="s">
        <v>197</v>
      </c>
      <c r="B108" s="68" t="s">
        <v>242</v>
      </c>
      <c r="C108" s="105" t="s">
        <v>227</v>
      </c>
      <c r="D108" s="26" t="s">
        <v>12</v>
      </c>
      <c r="E108" s="26" t="s">
        <v>75</v>
      </c>
      <c r="F108" s="91">
        <v>10000</v>
      </c>
      <c r="G108" s="63">
        <v>1</v>
      </c>
      <c r="H108" s="26">
        <v>0</v>
      </c>
      <c r="I108" s="98" t="s">
        <v>150</v>
      </c>
      <c r="J108" s="81" t="s">
        <v>149</v>
      </c>
      <c r="K108" s="56"/>
      <c r="L108" s="62" t="s">
        <v>76</v>
      </c>
      <c r="N108" s="6"/>
      <c r="O108" s="5"/>
      <c r="P108"/>
    </row>
    <row r="109" spans="1:33" s="2" customFormat="1" ht="1.2" hidden="1" customHeight="1" x14ac:dyDescent="0.3">
      <c r="A109" s="107" t="s">
        <v>198</v>
      </c>
      <c r="B109" s="108" t="s">
        <v>243</v>
      </c>
      <c r="C109" s="109" t="s">
        <v>228</v>
      </c>
      <c r="D109" s="26" t="s">
        <v>7</v>
      </c>
      <c r="E109" s="26" t="s">
        <v>75</v>
      </c>
      <c r="F109" s="91">
        <v>10000</v>
      </c>
      <c r="G109" s="63">
        <v>1</v>
      </c>
      <c r="H109" s="26">
        <v>0</v>
      </c>
      <c r="I109" s="83" t="s">
        <v>148</v>
      </c>
      <c r="J109" s="96" t="s">
        <v>151</v>
      </c>
      <c r="K109" s="55"/>
      <c r="L109" s="62" t="s">
        <v>76</v>
      </c>
      <c r="N109" s="6"/>
      <c r="O109" s="5"/>
      <c r="P109"/>
    </row>
    <row r="110" spans="1:33" s="2" customFormat="1" ht="26.4" hidden="1" x14ac:dyDescent="0.3">
      <c r="A110" s="92" t="s">
        <v>246</v>
      </c>
      <c r="B110" s="71" t="s">
        <v>244</v>
      </c>
      <c r="C110" s="105" t="s">
        <v>229</v>
      </c>
      <c r="D110" s="26" t="s">
        <v>247</v>
      </c>
      <c r="E110" s="26" t="s">
        <v>75</v>
      </c>
      <c r="F110" s="103">
        <v>10000</v>
      </c>
      <c r="G110" s="63">
        <v>1</v>
      </c>
      <c r="H110" s="26">
        <v>0</v>
      </c>
      <c r="I110" s="83" t="s">
        <v>148</v>
      </c>
      <c r="J110" s="96" t="s">
        <v>151</v>
      </c>
      <c r="K110" s="54"/>
      <c r="L110" s="62" t="s">
        <v>76</v>
      </c>
      <c r="N110" s="6"/>
      <c r="O110" s="5"/>
      <c r="P110"/>
    </row>
    <row r="111" spans="1:33" s="2" customFormat="1" ht="52.8" hidden="1" x14ac:dyDescent="0.3">
      <c r="A111" s="92" t="s">
        <v>200</v>
      </c>
      <c r="B111" s="68" t="s">
        <v>245</v>
      </c>
      <c r="C111" s="105" t="s">
        <v>230</v>
      </c>
      <c r="D111" s="26" t="s">
        <v>12</v>
      </c>
      <c r="E111" s="26" t="s">
        <v>75</v>
      </c>
      <c r="F111" s="103">
        <v>6000</v>
      </c>
      <c r="G111" s="63">
        <v>1</v>
      </c>
      <c r="H111" s="26">
        <v>0</v>
      </c>
      <c r="I111" s="98" t="s">
        <v>94</v>
      </c>
      <c r="J111" s="96" t="s">
        <v>150</v>
      </c>
      <c r="K111" s="54"/>
      <c r="L111" s="62" t="s">
        <v>76</v>
      </c>
      <c r="N111" s="6"/>
      <c r="O111" s="5"/>
      <c r="P111"/>
    </row>
    <row r="112" spans="1:33" ht="15" thickBot="1" x14ac:dyDescent="0.35">
      <c r="A112" s="22" t="s">
        <v>55</v>
      </c>
      <c r="B112" s="48"/>
      <c r="C112" s="49"/>
      <c r="D112" s="49"/>
      <c r="E112" s="49"/>
      <c r="F112" s="49">
        <f>SUM(F95:F111)</f>
        <v>1030300</v>
      </c>
      <c r="G112" s="49"/>
      <c r="H112" s="49"/>
      <c r="I112" s="49"/>
      <c r="J112" s="49"/>
      <c r="K112" s="49"/>
      <c r="L112" s="50"/>
      <c r="M112" s="2"/>
      <c r="N112" s="6" t="s">
        <v>23</v>
      </c>
      <c r="O112" s="5" t="s">
        <v>0</v>
      </c>
      <c r="P112" s="2"/>
      <c r="Q112" s="2"/>
      <c r="R112" s="2"/>
      <c r="S112" s="2"/>
      <c r="T112" s="2"/>
      <c r="U112" s="2"/>
      <c r="V112" s="2"/>
      <c r="W112" s="2"/>
      <c r="X112" s="2"/>
      <c r="Y112" s="2"/>
      <c r="Z112" s="2"/>
      <c r="AA112" s="2"/>
      <c r="AB112" s="2"/>
      <c r="AC112" s="2"/>
      <c r="AD112" s="2"/>
      <c r="AE112" s="2"/>
      <c r="AF112" s="2"/>
      <c r="AG112" s="2"/>
    </row>
    <row r="113" spans="1:33" ht="27.75" customHeight="1" x14ac:dyDescent="0.3">
      <c r="A113" s="51" t="s">
        <v>55</v>
      </c>
      <c r="B113" s="52"/>
      <c r="C113" s="52"/>
      <c r="D113" s="52"/>
      <c r="E113" s="205">
        <f>F112+F90+E66+F21+F14</f>
        <v>3027716</v>
      </c>
      <c r="F113" s="205"/>
      <c r="G113" s="52"/>
      <c r="H113" s="52"/>
      <c r="I113" s="52"/>
      <c r="J113" s="52"/>
      <c r="K113" s="52"/>
      <c r="L113" s="53"/>
      <c r="M113" s="2"/>
      <c r="N113" s="6" t="s">
        <v>24</v>
      </c>
      <c r="O113" s="5" t="s">
        <v>0</v>
      </c>
      <c r="P113" s="2"/>
      <c r="Q113" s="2"/>
      <c r="R113" s="2"/>
      <c r="S113" s="2"/>
      <c r="T113" s="2"/>
      <c r="U113" s="2"/>
      <c r="V113" s="2"/>
      <c r="W113" s="2"/>
      <c r="X113" s="2"/>
      <c r="Y113" s="2"/>
      <c r="Z113" s="2"/>
      <c r="AA113" s="2"/>
      <c r="AB113" s="2"/>
      <c r="AC113" s="2"/>
      <c r="AD113" s="2"/>
      <c r="AE113" s="2"/>
      <c r="AF113" s="2"/>
      <c r="AG113" s="2"/>
    </row>
    <row r="114" spans="1:33" ht="11.25" customHeight="1" x14ac:dyDescent="0.3">
      <c r="A114" s="45"/>
      <c r="B114" s="45"/>
      <c r="C114" s="45"/>
      <c r="D114" s="45"/>
      <c r="E114" s="169"/>
      <c r="F114" s="170"/>
      <c r="G114" s="45"/>
      <c r="H114" s="45"/>
      <c r="I114" s="45"/>
      <c r="J114" s="11"/>
      <c r="K114" s="11"/>
      <c r="L114" s="11"/>
      <c r="M114" s="2"/>
      <c r="N114" s="6" t="s">
        <v>25</v>
      </c>
      <c r="O114" s="5" t="s">
        <v>0</v>
      </c>
      <c r="P114" s="2"/>
      <c r="Q114" s="2"/>
      <c r="R114" s="2"/>
      <c r="S114" s="2"/>
      <c r="T114" s="2"/>
      <c r="U114" s="2"/>
      <c r="V114" s="2"/>
      <c r="W114" s="2"/>
      <c r="X114" s="2"/>
      <c r="Y114" s="2"/>
      <c r="Z114" s="2"/>
      <c r="AA114" s="2"/>
      <c r="AB114" s="2"/>
      <c r="AC114" s="2"/>
      <c r="AD114" s="2"/>
      <c r="AE114" s="2"/>
      <c r="AF114" s="2"/>
      <c r="AG114" s="2"/>
    </row>
    <row r="115" spans="1:33" s="10" customFormat="1" ht="40.950000000000003" customHeight="1" x14ac:dyDescent="0.3">
      <c r="A115" s="206" t="s">
        <v>69</v>
      </c>
      <c r="B115" s="206"/>
      <c r="C115" s="206"/>
      <c r="D115" s="206"/>
      <c r="E115" s="206"/>
      <c r="F115" s="206"/>
      <c r="G115" s="206"/>
      <c r="H115" s="206"/>
      <c r="I115" s="206"/>
      <c r="J115" s="206"/>
      <c r="K115" s="206"/>
      <c r="L115" s="206"/>
      <c r="N115" s="6"/>
      <c r="O115" s="6"/>
    </row>
    <row r="116" spans="1:33" s="10" customFormat="1" ht="1.95" customHeight="1" x14ac:dyDescent="0.3">
      <c r="A116" s="208"/>
      <c r="B116" s="209"/>
      <c r="C116" s="209"/>
      <c r="D116" s="209"/>
      <c r="E116" s="209"/>
      <c r="F116" s="209"/>
      <c r="G116" s="209"/>
      <c r="H116" s="209"/>
      <c r="I116" s="209"/>
      <c r="J116" s="209"/>
      <c r="K116" s="209"/>
      <c r="L116" s="210"/>
      <c r="N116" s="6"/>
      <c r="O116" s="6"/>
    </row>
    <row r="117" spans="1:33" ht="66" customHeight="1" x14ac:dyDescent="0.3">
      <c r="A117" s="207" t="s">
        <v>70</v>
      </c>
      <c r="B117" s="207"/>
      <c r="C117" s="207"/>
      <c r="D117" s="207"/>
      <c r="E117" s="207"/>
      <c r="F117" s="207"/>
      <c r="G117" s="207"/>
      <c r="H117" s="207"/>
      <c r="I117" s="207"/>
      <c r="J117" s="207"/>
      <c r="K117" s="207"/>
      <c r="L117" s="207"/>
      <c r="M117" s="2"/>
      <c r="N117" s="7"/>
      <c r="O117" s="4"/>
      <c r="P117" s="2"/>
      <c r="Q117" s="2"/>
      <c r="R117" s="2"/>
      <c r="S117" s="2"/>
      <c r="T117" s="2"/>
      <c r="U117" s="2"/>
      <c r="V117" s="2"/>
      <c r="W117" s="2"/>
      <c r="X117" s="2"/>
      <c r="Y117" s="2"/>
      <c r="Z117" s="2"/>
      <c r="AA117" s="2"/>
      <c r="AB117" s="2"/>
      <c r="AC117" s="2"/>
      <c r="AD117" s="2"/>
      <c r="AE117" s="2"/>
      <c r="AF117" s="2"/>
      <c r="AG117" s="2"/>
    </row>
    <row r="118" spans="1:33" ht="5.25" customHeight="1" x14ac:dyDescent="0.3">
      <c r="A118" s="211"/>
      <c r="B118" s="211"/>
      <c r="C118" s="211"/>
      <c r="D118" s="211"/>
      <c r="E118" s="211"/>
      <c r="F118" s="211"/>
      <c r="G118" s="211"/>
      <c r="H118" s="211"/>
      <c r="I118" s="211"/>
      <c r="J118" s="211"/>
      <c r="K118" s="211"/>
      <c r="L118" s="211"/>
      <c r="M118" s="2"/>
      <c r="N118" s="6" t="s">
        <v>26</v>
      </c>
      <c r="O118" s="5" t="s">
        <v>16</v>
      </c>
      <c r="P118" s="2"/>
      <c r="Q118" s="2"/>
      <c r="R118" s="2"/>
      <c r="S118" s="2"/>
      <c r="T118" s="2"/>
      <c r="U118" s="2"/>
      <c r="V118" s="2"/>
      <c r="W118" s="2"/>
      <c r="X118" s="2"/>
      <c r="Y118" s="2"/>
      <c r="Z118" s="2"/>
      <c r="AA118" s="2"/>
      <c r="AB118" s="2"/>
      <c r="AC118" s="2"/>
      <c r="AD118" s="2"/>
      <c r="AE118" s="2"/>
      <c r="AF118" s="2"/>
      <c r="AG118" s="2"/>
    </row>
    <row r="119" spans="1:33" ht="42.75" customHeight="1" x14ac:dyDescent="0.3">
      <c r="A119" s="206" t="s">
        <v>71</v>
      </c>
      <c r="B119" s="206"/>
      <c r="C119" s="206"/>
      <c r="D119" s="206"/>
      <c r="E119" s="206"/>
      <c r="F119" s="206"/>
      <c r="G119" s="206"/>
      <c r="H119" s="206"/>
      <c r="I119" s="206"/>
      <c r="J119" s="206"/>
      <c r="K119" s="206"/>
      <c r="L119" s="206"/>
      <c r="M119" s="2"/>
      <c r="N119" s="6" t="s">
        <v>27</v>
      </c>
      <c r="O119" s="5" t="s">
        <v>16</v>
      </c>
      <c r="P119" s="2"/>
      <c r="Q119" s="2"/>
      <c r="R119" s="2"/>
      <c r="S119" s="2"/>
      <c r="T119" s="2"/>
      <c r="U119" s="2"/>
      <c r="V119" s="2"/>
      <c r="W119" s="2"/>
      <c r="X119" s="2"/>
      <c r="Y119" s="2"/>
      <c r="Z119" s="2"/>
      <c r="AA119" s="2"/>
      <c r="AB119" s="2"/>
      <c r="AC119" s="2"/>
      <c r="AD119" s="2"/>
      <c r="AE119" s="2"/>
      <c r="AF119" s="2"/>
      <c r="AG119" s="2"/>
    </row>
    <row r="120" spans="1:33" ht="8.25" customHeight="1" x14ac:dyDescent="0.3">
      <c r="A120" s="23"/>
      <c r="B120" s="23"/>
      <c r="C120" s="23"/>
      <c r="D120" s="23"/>
      <c r="E120" s="23"/>
      <c r="F120" s="23"/>
      <c r="G120" s="23"/>
      <c r="H120" s="23"/>
      <c r="I120" s="23"/>
      <c r="J120" s="24"/>
      <c r="K120" s="24"/>
      <c r="L120" s="24"/>
      <c r="M120" s="2"/>
      <c r="N120" s="6" t="s">
        <v>28</v>
      </c>
      <c r="O120" s="5" t="s">
        <v>16</v>
      </c>
      <c r="P120" s="2"/>
      <c r="Q120" s="2"/>
      <c r="R120" s="2"/>
      <c r="S120" s="2"/>
      <c r="T120" s="2"/>
      <c r="U120" s="2"/>
      <c r="V120" s="2"/>
      <c r="W120" s="2"/>
      <c r="X120" s="2"/>
      <c r="Y120" s="2"/>
      <c r="Z120" s="2"/>
      <c r="AA120" s="2"/>
      <c r="AB120" s="2"/>
      <c r="AC120" s="2"/>
      <c r="AD120" s="2"/>
      <c r="AE120" s="2"/>
      <c r="AF120" s="2"/>
      <c r="AG120" s="2"/>
    </row>
    <row r="121" spans="1:33" ht="31.5" customHeight="1" x14ac:dyDescent="0.3">
      <c r="A121" s="206" t="s">
        <v>72</v>
      </c>
      <c r="B121" s="206"/>
      <c r="C121" s="206"/>
      <c r="D121" s="206"/>
      <c r="E121" s="206"/>
      <c r="F121" s="206"/>
      <c r="G121" s="206"/>
      <c r="H121" s="206"/>
      <c r="I121" s="206"/>
      <c r="J121" s="206"/>
      <c r="K121" s="206"/>
      <c r="L121" s="206"/>
      <c r="M121" s="2"/>
      <c r="N121" s="6" t="s">
        <v>29</v>
      </c>
      <c r="O121" s="5" t="s">
        <v>16</v>
      </c>
      <c r="P121" s="2"/>
      <c r="Q121" s="2"/>
      <c r="R121" s="2"/>
      <c r="S121" s="2"/>
      <c r="T121" s="2"/>
      <c r="U121" s="2"/>
      <c r="V121" s="2"/>
      <c r="W121" s="2"/>
      <c r="X121" s="2"/>
      <c r="Y121" s="2"/>
      <c r="Z121" s="2"/>
      <c r="AA121" s="2"/>
      <c r="AB121" s="2"/>
      <c r="AC121" s="2"/>
      <c r="AD121" s="2"/>
      <c r="AE121" s="2"/>
      <c r="AF121" s="2"/>
      <c r="AG121" s="2"/>
    </row>
    <row r="122" spans="1:33" x14ac:dyDescent="0.3">
      <c r="A122" s="11"/>
      <c r="B122" s="11"/>
      <c r="C122" s="11"/>
      <c r="D122" s="11"/>
      <c r="E122" s="11"/>
      <c r="F122" s="11"/>
      <c r="G122" s="11"/>
      <c r="H122" s="11"/>
      <c r="I122" s="11"/>
      <c r="J122" s="11"/>
      <c r="K122" s="11"/>
      <c r="L122" s="11"/>
      <c r="M122" s="2"/>
      <c r="N122" s="6"/>
      <c r="O122" s="5"/>
      <c r="P122" s="2"/>
      <c r="Q122" s="2"/>
      <c r="R122" s="2"/>
      <c r="S122" s="2"/>
      <c r="T122" s="2"/>
      <c r="U122" s="2"/>
      <c r="V122" s="2"/>
      <c r="W122" s="2"/>
      <c r="X122" s="2"/>
      <c r="Y122" s="2"/>
      <c r="Z122" s="2"/>
      <c r="AA122" s="2"/>
      <c r="AB122" s="2"/>
      <c r="AC122" s="2"/>
      <c r="AD122" s="2"/>
      <c r="AE122" s="2"/>
      <c r="AF122" s="2"/>
      <c r="AG122" s="2"/>
    </row>
    <row r="123" spans="1:33" ht="15" customHeight="1" x14ac:dyDescent="0.3">
      <c r="A123" s="11"/>
      <c r="B123" s="11"/>
      <c r="C123" s="11"/>
      <c r="D123" s="11"/>
      <c r="E123" s="11"/>
      <c r="F123" s="11"/>
      <c r="G123" s="11"/>
      <c r="H123" s="11"/>
      <c r="I123" s="11"/>
      <c r="J123" s="11"/>
      <c r="K123" s="11"/>
      <c r="L123" s="11"/>
      <c r="M123" s="2"/>
      <c r="N123" s="8" t="s">
        <v>30</v>
      </c>
      <c r="O123" s="5" t="s">
        <v>17</v>
      </c>
      <c r="P123" s="2"/>
      <c r="Q123" s="2"/>
      <c r="R123" s="2"/>
      <c r="S123" s="2"/>
      <c r="T123" s="2"/>
      <c r="U123" s="2"/>
      <c r="V123" s="2"/>
      <c r="W123" s="2"/>
      <c r="X123" s="2"/>
      <c r="Y123" s="2"/>
      <c r="Z123" s="2"/>
      <c r="AA123" s="2"/>
      <c r="AB123" s="2"/>
      <c r="AC123" s="2"/>
      <c r="AD123" s="2"/>
      <c r="AE123" s="2"/>
      <c r="AF123" s="2"/>
      <c r="AG123" s="2"/>
    </row>
  </sheetData>
  <mergeCells count="76">
    <mergeCell ref="D1:F1"/>
    <mergeCell ref="E113:F113"/>
    <mergeCell ref="A121:L121"/>
    <mergeCell ref="I93:J93"/>
    <mergeCell ref="A117:L117"/>
    <mergeCell ref="A115:L115"/>
    <mergeCell ref="A116:L116"/>
    <mergeCell ref="A118:L118"/>
    <mergeCell ref="A119:L119"/>
    <mergeCell ref="A93:A94"/>
    <mergeCell ref="B93:B94"/>
    <mergeCell ref="C93:C94"/>
    <mergeCell ref="D93:D94"/>
    <mergeCell ref="E93:E94"/>
    <mergeCell ref="F93:H93"/>
    <mergeCell ref="A92:L92"/>
    <mergeCell ref="K93:K94"/>
    <mergeCell ref="L93:L94"/>
    <mergeCell ref="K31:K32"/>
    <mergeCell ref="L31:L32"/>
    <mergeCell ref="A31:A32"/>
    <mergeCell ref="B31:B32"/>
    <mergeCell ref="C31:C32"/>
    <mergeCell ref="D31:D32"/>
    <mergeCell ref="E31:E32"/>
    <mergeCell ref="E66:F66"/>
    <mergeCell ref="B70:B71"/>
    <mergeCell ref="C70:C71"/>
    <mergeCell ref="D70:D71"/>
    <mergeCell ref="E70:E71"/>
    <mergeCell ref="J30:L30"/>
    <mergeCell ref="A69:L69"/>
    <mergeCell ref="F31:H31"/>
    <mergeCell ref="I31:J31"/>
    <mergeCell ref="F70:H70"/>
    <mergeCell ref="L17:L18"/>
    <mergeCell ref="K8:K9"/>
    <mergeCell ref="I8:J8"/>
    <mergeCell ref="F8:H8"/>
    <mergeCell ref="A23:K23"/>
    <mergeCell ref="I17:J17"/>
    <mergeCell ref="F17:H17"/>
    <mergeCell ref="A16:K16"/>
    <mergeCell ref="A17:A18"/>
    <mergeCell ref="B17:B18"/>
    <mergeCell ref="C17:C18"/>
    <mergeCell ref="D17:D18"/>
    <mergeCell ref="E17:E18"/>
    <mergeCell ref="K17:K18"/>
    <mergeCell ref="D2:F2"/>
    <mergeCell ref="D3:F3"/>
    <mergeCell ref="D4:F4"/>
    <mergeCell ref="D5:F5"/>
    <mergeCell ref="L8:L9"/>
    <mergeCell ref="A7:K7"/>
    <mergeCell ref="A8:A9"/>
    <mergeCell ref="B8:B9"/>
    <mergeCell ref="C8:C9"/>
    <mergeCell ref="D8:D9"/>
    <mergeCell ref="E8:E9"/>
    <mergeCell ref="A28:L28"/>
    <mergeCell ref="L24:L25"/>
    <mergeCell ref="E114:F114"/>
    <mergeCell ref="A24:A25"/>
    <mergeCell ref="B24:B25"/>
    <mergeCell ref="C24:C25"/>
    <mergeCell ref="K24:K25"/>
    <mergeCell ref="I24:J24"/>
    <mergeCell ref="D24:D25"/>
    <mergeCell ref="E24:E25"/>
    <mergeCell ref="F24:H24"/>
    <mergeCell ref="L70:L71"/>
    <mergeCell ref="A30:I30"/>
    <mergeCell ref="K70:K71"/>
    <mergeCell ref="I70:J70"/>
    <mergeCell ref="A70:A71"/>
  </mergeCells>
  <phoneticPr fontId="42" type="noConversion"/>
  <printOptions horizontalCentered="1"/>
  <pageMargins left="0.2" right="0.2" top="0.22" bottom="0.17" header="0.17" footer="0.17"/>
  <colBreaks count="1" manualBreakCount="1">
    <brk id="15" max="1048575" man="1"/>
  </colBreaks>
  <legacy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Plan de Passation de Marchés</vt:lpstr>
    </vt:vector>
  </TitlesOfParts>
  <Company>Inter-American Development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Bruno Costa</dc:creator>
  <cp:lastModifiedBy>Durandisse, Jacques Kelly</cp:lastModifiedBy>
  <cp:lastPrinted>2017-01-20T18:25:55Z</cp:lastPrinted>
  <dcterms:created xsi:type="dcterms:W3CDTF">2011-03-30T14:45:37Z</dcterms:created>
  <dcterms:modified xsi:type="dcterms:W3CDTF">2017-05-02T13:58:34Z</dcterms:modified>
</cp:coreProperties>
</file>