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evenss\Documents\PPM 2020\"/>
    </mc:Choice>
  </mc:AlternateContent>
  <xr:revisionPtr revIDLastSave="0" documentId="13_ncr:1_{2CF49A3A-C744-497A-A410-C1B4833D3CE7}" xr6:coauthVersionLast="44" xr6:coauthVersionMax="44" xr10:uidLastSave="{00000000-0000-0000-0000-000000000000}"/>
  <bookViews>
    <workbookView xWindow="-120" yWindow="-120" windowWidth="29040" windowHeight="15840" xr2:uid="{522DD9A7-857F-4B4B-AD93-1C00341A80F5}"/>
  </bookViews>
  <sheets>
    <sheet name="PPM 2020" sheetId="1" r:id="rId1"/>
  </sheets>
  <externalReferences>
    <externalReference r:id="rId2"/>
    <externalReference r:id="rId3"/>
  </externalReferences>
  <definedNames>
    <definedName name="A" localSheetId="0">#REF!</definedName>
    <definedName name="A">#REF!</definedName>
    <definedName name="Activites">[2]listes!$O$4:$O$19</definedName>
    <definedName name="Composante" localSheetId="0">#REF!</definedName>
    <definedName name="Composante">#REF!</definedName>
    <definedName name="HRF" localSheetId="0">#REF!</definedName>
    <definedName name="HRF">#REF!</definedName>
    <definedName name="plan" localSheetId="0">#REF!</definedName>
    <definedName name="plan">#REF!</definedName>
    <definedName name="POA" localSheetId="0">#REF!</definedName>
    <definedName name="POA">#REF!</definedName>
    <definedName name="_xlnm.Print_Area" localSheetId="0">'PPM 2020'!$A$1:$BD$44</definedName>
    <definedName name="Produits" localSheetId="0">#REF!</definedName>
    <definedName name="Produits">#REF!</definedName>
    <definedName name="Region" localSheetId="0">#REF!</definedName>
    <definedName name="Region">#REF!</definedName>
    <definedName name="riat" localSheetId="0">#REF!</definedName>
    <definedName name="riat">#REF!</definedName>
    <definedName name="Statut" localSheetId="0">#REF!</definedName>
    <definedName name="Statut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0" i="1" l="1"/>
  <c r="G16" i="1"/>
  <c r="G19" i="1"/>
  <c r="G38" i="1" l="1"/>
  <c r="G37" i="1"/>
  <c r="G36" i="1"/>
  <c r="G35" i="1"/>
  <c r="G34" i="1"/>
  <c r="G33" i="1"/>
  <c r="G32" i="1"/>
  <c r="G31" i="1"/>
  <c r="G30" i="1"/>
  <c r="G25" i="1"/>
  <c r="G22" i="1"/>
  <c r="K18" i="1"/>
  <c r="G14" i="1"/>
  <c r="G28" i="1" l="1"/>
  <c r="G39" i="1"/>
</calcChain>
</file>

<file path=xl/sharedStrings.xml><?xml version="1.0" encoding="utf-8"?>
<sst xmlns="http://schemas.openxmlformats.org/spreadsheetml/2006/main" count="262" uniqueCount="148">
  <si>
    <t>Agence d'exécution</t>
  </si>
  <si>
    <t>Banque Interaméricaine de Développement</t>
  </si>
  <si>
    <t>Unité d'exécution</t>
  </si>
  <si>
    <t>UGP/AQUIN</t>
  </si>
  <si>
    <t>Numéro et nom du programme</t>
  </si>
  <si>
    <t>HA-G1036- Managing the Human-Biodiversity interface in the southern Marine Protected Areas of Haiti</t>
  </si>
  <si>
    <t>Date de préparation</t>
  </si>
  <si>
    <t>Février  2020</t>
  </si>
  <si>
    <t>Période du rapport</t>
  </si>
  <si>
    <t>PLAN DE PASSATION DES MARCHES</t>
  </si>
  <si>
    <t>REGISTRE D'EXECUTION DU PLAN DE PASSATION DES MARCHES</t>
  </si>
  <si>
    <t>Suivi de L'EXECUTION DU PLAN DE PASSATION DES MARCHES et de la GESTION DES CONTRATS</t>
  </si>
  <si>
    <t>NUMÉRO DE RÉFÉRENCE DU MARCHÉ</t>
  </si>
  <si>
    <t>Composante et activité</t>
  </si>
  <si>
    <t>Produit(s) de la matrice des résultats au(x)quel(s) contribuent l'activité et la dépense associées au marché</t>
  </si>
  <si>
    <t>Description du marché</t>
  </si>
  <si>
    <t>Méthode de Passation de Marchés  (1)</t>
  </si>
  <si>
    <t>Révision (Ex-ante ou ex-post)</t>
  </si>
  <si>
    <t xml:space="preserve">Montant estimatif </t>
  </si>
  <si>
    <t xml:space="preserve">Dates estimées </t>
  </si>
  <si>
    <t>Commentaires (Pour ED/SED (3) préciser nom de la firme et clause de justification tirée des politiques de passation de marché</t>
  </si>
  <si>
    <t>Statut: En attente, en cours, adjugé, annulé, clôturé (3)</t>
  </si>
  <si>
    <r>
      <t xml:space="preserve">Dates réelles </t>
    </r>
    <r>
      <rPr>
        <b/>
        <i/>
        <sz val="9"/>
        <rFont val="Calibri"/>
        <family val="2"/>
        <scheme val="minor"/>
      </rPr>
      <t>(lors du reporting semestriel, expliquer en cas d'écarts substantiels avec la planification)</t>
    </r>
  </si>
  <si>
    <t>Nom de adjudicataire</t>
  </si>
  <si>
    <t>Montant du Contrat (US$000)</t>
  </si>
  <si>
    <t>Numéro du Contrat (PRISM/BID)</t>
  </si>
  <si>
    <t>Paiement de l'avance de démarrage (N/A pour les biens)</t>
  </si>
  <si>
    <t>Garantie d'avance</t>
  </si>
  <si>
    <t>Garantie de bonne exécution</t>
  </si>
  <si>
    <t>Avenant à la Garantie de Bonne Exécution</t>
  </si>
  <si>
    <t>Avenant #1 au contrat original</t>
  </si>
  <si>
    <r>
      <t xml:space="preserve">Avenant #N au contrat original </t>
    </r>
    <r>
      <rPr>
        <b/>
        <i/>
        <sz val="9"/>
        <rFont val="Calibri"/>
        <family val="2"/>
        <scheme val="minor"/>
      </rPr>
      <t>(ajouter autant de colonnes que d'avenants)</t>
    </r>
  </si>
  <si>
    <r>
      <t xml:space="preserve">Remise des livrables et paiements associés </t>
    </r>
    <r>
      <rPr>
        <b/>
        <i/>
        <sz val="9"/>
        <rFont val="Calibri"/>
        <family val="2"/>
        <scheme val="minor"/>
      </rPr>
      <t>(rajouter autant de colonnes qu'il y a de livrables prévus dans le contrat et les avenants</t>
    </r>
    <r>
      <rPr>
        <b/>
        <sz val="9"/>
        <rFont val="Calibri"/>
        <family val="2"/>
        <scheme val="minor"/>
      </rPr>
      <t>)</t>
    </r>
  </si>
  <si>
    <t>Solde restant à payer à date (montant total du contrat - montant avance de démarrage - montant des paiements successifs cumulés)</t>
  </si>
  <si>
    <t xml:space="preserve">Coût estinatif (USD) </t>
  </si>
  <si>
    <t xml:space="preserve">% BID </t>
  </si>
  <si>
    <t>% Contrepartie</t>
  </si>
  <si>
    <t xml:space="preserve">Publication d'avis spécifique (Biens - Travaux - SNC) ou de l'appel à manifestation d'intérêt </t>
  </si>
  <si>
    <t xml:space="preserve">Date de signature du contrat </t>
  </si>
  <si>
    <t>Lancement Appel à Manifestation d'intérêt pour constitution de la liste restreinte (uniquement pour les Services)</t>
  </si>
  <si>
    <t>Publication d'avis spécifique (Biens et Travaux) / Invitation (Liste restreinte)</t>
  </si>
  <si>
    <t>Réception des offres (la période de validité des offres commence à courir)</t>
  </si>
  <si>
    <t>Date de transmission du rapport d'évaluation à la Banque (évaluation complète si Biens ou Travaux; évaluation technique si Services de Consultants)</t>
  </si>
  <si>
    <t>NO de la Banque au rapport d'évaluation complète  (NO à l'adjudication) ou technique (NO à l'ouverture de l'offre financière, avant adjudication)</t>
  </si>
  <si>
    <t>Date de publication des résultats sur UNDB et IADB</t>
  </si>
  <si>
    <t>Date de signature du contrat (doit intervenir dans le délai de validité des offres)</t>
  </si>
  <si>
    <t>Date de fin du contrat</t>
  </si>
  <si>
    <t>Montant (US$000)</t>
  </si>
  <si>
    <t>% du montant</t>
  </si>
  <si>
    <t>Date</t>
  </si>
  <si>
    <t>Banque/ pays</t>
  </si>
  <si>
    <t>Date expiration</t>
  </si>
  <si>
    <t>Montant   (US$000)</t>
  </si>
  <si>
    <t>% montant du contrat</t>
  </si>
  <si>
    <t>Type (Banque ou assurance)</t>
  </si>
  <si>
    <t>Type (Bancaire ou d'assurance)</t>
  </si>
  <si>
    <t>Date de NO de la BID</t>
  </si>
  <si>
    <t>Date signature</t>
  </si>
  <si>
    <t>Montant</t>
  </si>
  <si>
    <t>Date d'approbation par le client du livrable 1 (services et travaux)</t>
  </si>
  <si>
    <t>Date du paiement correspondant au livrable 1 (services et travaux)</t>
  </si>
  <si>
    <t>Date d'approbation par le client du livrable N (services et travaux)</t>
  </si>
  <si>
    <t>Date du paiement correspondant au livrable N (services et travaux)</t>
  </si>
  <si>
    <r>
      <t xml:space="preserve">Date d'approbation par le client du dernier livrable (Services) </t>
    </r>
    <r>
      <rPr>
        <b/>
        <i/>
        <sz val="9"/>
        <rFont val="Calibri"/>
        <family val="2"/>
        <scheme val="minor"/>
      </rPr>
      <t xml:space="preserve">ou </t>
    </r>
    <r>
      <rPr>
        <b/>
        <sz val="9"/>
        <rFont val="Calibri"/>
        <family val="2"/>
        <scheme val="minor"/>
      </rPr>
      <t xml:space="preserve">
Date de la réception provisoire (Travaux) </t>
    </r>
    <r>
      <rPr>
        <b/>
        <i/>
        <sz val="9"/>
        <rFont val="Calibri"/>
        <family val="2"/>
        <scheme val="minor"/>
      </rPr>
      <t>ou</t>
    </r>
    <r>
      <rPr>
        <b/>
        <sz val="9"/>
        <rFont val="Calibri"/>
        <family val="2"/>
        <scheme val="minor"/>
      </rPr>
      <t xml:space="preserve">
Date de réception des Biens</t>
    </r>
  </si>
  <si>
    <r>
      <t xml:space="preserve">Date du paiement correspondant 
au dernier livrable </t>
    </r>
    <r>
      <rPr>
        <b/>
        <i/>
        <sz val="9"/>
        <rFont val="Calibri"/>
        <family val="2"/>
        <scheme val="minor"/>
      </rPr>
      <t>ou</t>
    </r>
    <r>
      <rPr>
        <b/>
        <sz val="9"/>
        <rFont val="Calibri"/>
        <family val="2"/>
        <scheme val="minor"/>
      </rPr>
      <t xml:space="preserve"> 
à la réception provisoire des travaux </t>
    </r>
    <r>
      <rPr>
        <b/>
        <i/>
        <sz val="9"/>
        <rFont val="Calibri"/>
        <family val="2"/>
        <scheme val="minor"/>
      </rPr>
      <t>ou</t>
    </r>
    <r>
      <rPr>
        <b/>
        <sz val="9"/>
        <rFont val="Calibri"/>
        <family val="2"/>
        <scheme val="minor"/>
      </rPr>
      <t xml:space="preserve">
à la réception des biens</t>
    </r>
  </si>
  <si>
    <t>Date de la réception définitive (uniquement pour les travaux)</t>
  </si>
  <si>
    <t>Date du paiement de la retenue de garantie de bonne exécution (uniquement pour les travaux)</t>
  </si>
  <si>
    <t xml:space="preserve">Montant de la retenue de garantie </t>
  </si>
  <si>
    <t>Biens et services connexes</t>
  </si>
  <si>
    <t>CP/MDE/GIHB-16314/CI/2020-01</t>
  </si>
  <si>
    <t>Composante 1</t>
  </si>
  <si>
    <t xml:space="preserve">Acquisition et impression de matériels de sensibilisation pour la réalisation des campagnes de sensibilisation </t>
  </si>
  <si>
    <t>CP</t>
  </si>
  <si>
    <t>Ex-ante</t>
  </si>
  <si>
    <t>Février 2020</t>
  </si>
  <si>
    <t>Avril 2020</t>
  </si>
  <si>
    <t>En attente</t>
  </si>
  <si>
    <t>Total</t>
  </si>
  <si>
    <t>Travaux</t>
  </si>
  <si>
    <t>Services autre que consultations</t>
  </si>
  <si>
    <t>AOI/MDE/GIHB-16314/CF/2020-01</t>
  </si>
  <si>
    <t>Equipement de 5 zones de reproduction en mer</t>
  </si>
  <si>
    <t>AOI</t>
  </si>
  <si>
    <t>Bureaux de services-conseils</t>
  </si>
  <si>
    <t>SCBD/MDE/GIHB-16314/CF/2020-01</t>
  </si>
  <si>
    <t>Composante 2</t>
  </si>
  <si>
    <t>Elaboration et Exécution du plan de Plantation de la mangrove</t>
  </si>
  <si>
    <t>SCBD</t>
  </si>
  <si>
    <t>Janvier 2020</t>
  </si>
  <si>
    <t>en cours</t>
  </si>
  <si>
    <t>SFQC/MDE/GIHB-16314/CF/2020-03</t>
  </si>
  <si>
    <t>2 et 4</t>
  </si>
  <si>
    <t>Elaboration du plan d'accès à la pêche et Elaboration de la méthodologie nationale de régularisation de la pêche dans les AMP</t>
  </si>
  <si>
    <t>SFQC</t>
  </si>
  <si>
    <t>Juin 2020</t>
  </si>
  <si>
    <t>Septembre 2020</t>
  </si>
  <si>
    <t>en attente</t>
  </si>
  <si>
    <t>SFQC/MDE/GIHB-16314/CF/2020-02</t>
  </si>
  <si>
    <t>6 et 10</t>
  </si>
  <si>
    <t>Identification et mise en œuvre Projets pilotes de développement économique alternatif et de restauration des récifs et herbiers marins</t>
  </si>
  <si>
    <t>Juin  2020</t>
  </si>
  <si>
    <t>SFQC/MDE/GIHB-16314/CF/2020-05</t>
  </si>
  <si>
    <t>Elaboration de la Méthodologie de suivi CO2</t>
  </si>
  <si>
    <t>SFQC/MDE/GIHB-16314/CI/2020-06</t>
  </si>
  <si>
    <t xml:space="preserve">Gestion UGP </t>
  </si>
  <si>
    <t>Recrutement d'une firme pour l'Audit des fonds GEF (HA-G-1036)</t>
  </si>
  <si>
    <t>Mai  2020</t>
  </si>
  <si>
    <t>Juillet 2020</t>
  </si>
  <si>
    <t>SFQC/MDE/GIHB-16314/CI/2020-04</t>
  </si>
  <si>
    <t>Formation à la Gestion des aires Marines protégées</t>
  </si>
  <si>
    <t>Mars 2020</t>
  </si>
  <si>
    <t xml:space="preserve">en cours </t>
  </si>
  <si>
    <t>SFQC/MDE/GIHB-16314/CI/2019-01</t>
  </si>
  <si>
    <t>Réalisation de Campagnes de sensibilisation</t>
  </si>
  <si>
    <t>En cours</t>
  </si>
  <si>
    <t>Services de consultants individuels</t>
  </si>
  <si>
    <t>SED/MDE/GIHB-16314/CI/2020-10</t>
  </si>
  <si>
    <t>Recrutement Assistant Technique Peche</t>
  </si>
  <si>
    <t>SED</t>
  </si>
  <si>
    <t xml:space="preserve">en attente </t>
  </si>
  <si>
    <t>Adjugé</t>
  </si>
  <si>
    <t>SED/MDE/GIHB-16314/CI/2020-07</t>
  </si>
  <si>
    <t>Gestion UGP</t>
  </si>
  <si>
    <t>Gestion de Projet</t>
  </si>
  <si>
    <t xml:space="preserve">Recrutement Comptable </t>
  </si>
  <si>
    <t>QCNI/MDE/GIHB-16314/CI/2019-04</t>
  </si>
  <si>
    <t>Recrutement Spécialiste en Passation de Marchés</t>
  </si>
  <si>
    <t>QCNI</t>
  </si>
  <si>
    <t>Septembre 2019</t>
  </si>
  <si>
    <t>en fonction</t>
  </si>
  <si>
    <t>SED/MDE/GIHB-16314/CI/2020-12</t>
  </si>
  <si>
    <t>Recrutement Assistante Administrative</t>
  </si>
  <si>
    <t xml:space="preserve">En cours </t>
  </si>
  <si>
    <t>SED/MDE/GIHB-16314/CI/2020-09</t>
  </si>
  <si>
    <t>Recrutement Administrateur</t>
  </si>
  <si>
    <t xml:space="preserve">SED </t>
  </si>
  <si>
    <t>SED/MDE/GIHB-16314/CI/2020-01</t>
  </si>
  <si>
    <t xml:space="preserve">Recrutement d'un gardien pour le local du bureau de l'UGP  à Saint-Louis du Sud </t>
  </si>
  <si>
    <t>SED/MDE/GIHB-16314/CI/2020-02</t>
  </si>
  <si>
    <t xml:space="preserve">Recrutement d'une ménagère  pour le bureau de l'UGP  à Saint-Louis du Sud </t>
  </si>
  <si>
    <t>SED/MDE/GIHB-16314/CI/2020-03</t>
  </si>
  <si>
    <t xml:space="preserve">Recrutement d'un Agent de sécurité  pour le bureau de l'UGP  à Saint-Louis du Sud </t>
  </si>
  <si>
    <t>SED/MDE/GIHB-16314/CI/2020-04</t>
  </si>
  <si>
    <t xml:space="preserve">(1) LE NUMERO DE REFERENCE  doit inclure les informations suivantes : Le numéro de l'opération; l'unité d'exécution; le type de marché (B, T, S, CF, CI,DO); la méthode de sélection; la séquence; l'année. </t>
  </si>
  <si>
    <r>
      <rPr>
        <b/>
        <sz val="11"/>
        <color indexed="8"/>
        <rFont val="Calibri"/>
        <family val="2"/>
        <scheme val="minor"/>
      </rPr>
      <t>(4) Statut</t>
    </r>
    <r>
      <rPr>
        <sz val="11"/>
        <color theme="1"/>
        <rFont val="Calibri"/>
        <family val="2"/>
        <scheme val="minor"/>
      </rPr>
      <t xml:space="preserve">: </t>
    </r>
    <r>
      <rPr>
        <b/>
        <sz val="11"/>
        <color indexed="8"/>
        <rFont val="Calibri"/>
        <family val="2"/>
        <scheme val="minor"/>
      </rPr>
      <t>En attente</t>
    </r>
    <r>
      <rPr>
        <sz val="11"/>
        <color theme="1"/>
        <rFont val="Calibri"/>
        <family val="2"/>
        <scheme val="minor"/>
      </rPr>
      <t xml:space="preserve"> - Processus pas encore commencé ; </t>
    </r>
    <r>
      <rPr>
        <b/>
        <sz val="11"/>
        <color indexed="8"/>
        <rFont val="Calibri"/>
        <family val="2"/>
        <scheme val="minor"/>
      </rPr>
      <t>En cours</t>
    </r>
    <r>
      <rPr>
        <sz val="11"/>
        <color theme="1"/>
        <rFont val="Calibri"/>
        <family val="2"/>
        <scheme val="minor"/>
      </rPr>
      <t xml:space="preserve"> - Processus de passation des marchés en cours ; </t>
    </r>
    <r>
      <rPr>
        <b/>
        <sz val="11"/>
        <color indexed="8"/>
        <rFont val="Calibri"/>
        <family val="2"/>
        <scheme val="minor"/>
      </rPr>
      <t xml:space="preserve">Adjugé </t>
    </r>
    <r>
      <rPr>
        <sz val="11"/>
        <color theme="1"/>
        <rFont val="Calibri"/>
        <family val="2"/>
        <scheme val="minor"/>
      </rPr>
      <t>non-objection de la Banque obtenue pour l'adjudication ;</t>
    </r>
    <r>
      <rPr>
        <b/>
        <sz val="11"/>
        <color indexed="8"/>
        <rFont val="Calibri"/>
        <family val="2"/>
        <scheme val="minor"/>
      </rPr>
      <t xml:space="preserve"> Annulé</t>
    </r>
    <r>
      <rPr>
        <sz val="11"/>
        <color theme="1"/>
        <rFont val="Calibri"/>
        <family val="2"/>
        <scheme val="minor"/>
      </rPr>
      <t xml:space="preserve"> - Processus annulé ; </t>
    </r>
    <r>
      <rPr>
        <b/>
        <sz val="11"/>
        <color indexed="8"/>
        <rFont val="Calibri"/>
        <family val="2"/>
        <scheme val="minor"/>
      </rPr>
      <t>Clôturé</t>
    </r>
    <r>
      <rPr>
        <sz val="11"/>
        <color theme="1"/>
        <rFont val="Calibri"/>
        <family val="2"/>
        <scheme val="minor"/>
      </rPr>
      <t xml:space="preserve"> - Contrat dûment exécuté - dernier paiement exécuté</t>
    </r>
  </si>
  <si>
    <r>
      <rPr>
        <b/>
        <sz val="11"/>
        <rFont val="Calibri"/>
        <family val="2"/>
        <scheme val="minor"/>
      </rPr>
      <t>(2) METHODE DE PDM- Biens et Travaux</t>
    </r>
    <r>
      <rPr>
        <sz val="11"/>
        <rFont val="Calibri"/>
        <family val="2"/>
        <scheme val="minor"/>
      </rPr>
      <t xml:space="preserve">: </t>
    </r>
    <r>
      <rPr>
        <b/>
        <sz val="11"/>
        <rFont val="Calibri"/>
        <family val="2"/>
        <scheme val="minor"/>
      </rPr>
      <t>AOI:</t>
    </r>
    <r>
      <rPr>
        <sz val="11"/>
        <rFont val="Calibri"/>
        <family val="2"/>
        <scheme val="minor"/>
      </rPr>
      <t xml:space="preserve"> Appel d'Offres International; </t>
    </r>
    <r>
      <rPr>
        <b/>
        <sz val="11"/>
        <rFont val="Calibri"/>
        <family val="2"/>
        <scheme val="minor"/>
      </rPr>
      <t>AOIR</t>
    </r>
    <r>
      <rPr>
        <sz val="11"/>
        <rFont val="Calibri"/>
        <family val="2"/>
        <scheme val="minor"/>
      </rPr>
      <t xml:space="preserve">: Appel d'Offres International Restreint; </t>
    </r>
    <r>
      <rPr>
        <b/>
        <sz val="11"/>
        <rFont val="Calibri"/>
        <family val="2"/>
        <scheme val="minor"/>
      </rPr>
      <t>AON:</t>
    </r>
    <r>
      <rPr>
        <sz val="11"/>
        <rFont val="Calibri"/>
        <family val="2"/>
        <scheme val="minor"/>
      </rPr>
      <t xml:space="preserve"> Appel d'Offres National; </t>
    </r>
    <r>
      <rPr>
        <b/>
        <sz val="11"/>
        <rFont val="Calibri"/>
        <family val="2"/>
        <scheme val="minor"/>
      </rPr>
      <t>CP:</t>
    </r>
    <r>
      <rPr>
        <sz val="11"/>
        <rFont val="Calibri"/>
        <family val="2"/>
        <scheme val="minor"/>
      </rPr>
      <t xml:space="preserve"> Comparaison de Prix; </t>
    </r>
    <r>
      <rPr>
        <b/>
        <sz val="11"/>
        <rFont val="Calibri"/>
        <family val="2"/>
        <scheme val="minor"/>
      </rPr>
      <t>ED</t>
    </r>
    <r>
      <rPr>
        <sz val="11"/>
        <rFont val="Calibri"/>
        <family val="2"/>
        <scheme val="minor"/>
      </rPr>
      <t xml:space="preserve">: Entente Directe; </t>
    </r>
    <r>
      <rPr>
        <b/>
        <sz val="11"/>
        <rFont val="Calibri"/>
        <family val="2"/>
        <scheme val="minor"/>
      </rPr>
      <t>FA</t>
    </r>
    <r>
      <rPr>
        <sz val="11"/>
        <rFont val="Calibri"/>
        <family val="2"/>
        <scheme val="minor"/>
      </rPr>
      <t xml:space="preserve">: force account (Régie); </t>
    </r>
    <r>
      <rPr>
        <b/>
        <u/>
        <sz val="11"/>
        <rFont val="Calibri"/>
        <family val="2"/>
        <scheme val="minor"/>
      </rPr>
      <t>Bureaux de Services Conseils :</t>
    </r>
    <r>
      <rPr>
        <b/>
        <sz val="11"/>
        <rFont val="Calibri"/>
        <family val="2"/>
        <scheme val="minor"/>
      </rPr>
      <t xml:space="preserve">  SFQC: </t>
    </r>
    <r>
      <rPr>
        <sz val="11"/>
        <rFont val="Calibri"/>
        <family val="2"/>
        <scheme val="minor"/>
      </rPr>
      <t xml:space="preserve">Sélection fondée sur la qualité et le coût; </t>
    </r>
    <r>
      <rPr>
        <b/>
        <sz val="11"/>
        <rFont val="Calibri"/>
        <family val="2"/>
        <scheme val="minor"/>
      </rPr>
      <t>SFQ:</t>
    </r>
    <r>
      <rPr>
        <sz val="11"/>
        <rFont val="Calibri"/>
        <family val="2"/>
        <scheme val="minor"/>
      </rPr>
      <t xml:space="preserve"> Sélection fondée sur la qualité;</t>
    </r>
    <r>
      <rPr>
        <b/>
        <sz val="11"/>
        <rFont val="Calibri"/>
        <family val="2"/>
        <scheme val="minor"/>
      </rPr>
      <t xml:space="preserve"> SCBD</t>
    </r>
    <r>
      <rPr>
        <sz val="11"/>
        <rFont val="Calibri"/>
        <family val="2"/>
        <scheme val="minor"/>
      </rPr>
      <t xml:space="preserve">: Sélection dans le cadre d'un budget déterminé; </t>
    </r>
    <r>
      <rPr>
        <b/>
        <sz val="11"/>
        <rFont val="Calibri"/>
        <family val="2"/>
        <scheme val="minor"/>
      </rPr>
      <t>SMC</t>
    </r>
    <r>
      <rPr>
        <sz val="11"/>
        <rFont val="Calibri"/>
        <family val="2"/>
        <scheme val="minor"/>
      </rPr>
      <t xml:space="preserve">:Sélection au « moindre coût »; </t>
    </r>
    <r>
      <rPr>
        <b/>
        <sz val="11"/>
        <rFont val="Calibri"/>
        <family val="2"/>
        <scheme val="minor"/>
      </rPr>
      <t>QC</t>
    </r>
    <r>
      <rPr>
        <sz val="11"/>
        <rFont val="Calibri"/>
        <family val="2"/>
        <scheme val="minor"/>
      </rPr>
      <t xml:space="preserve">: Sélection fondée sur les qualifications des consultants; </t>
    </r>
    <r>
      <rPr>
        <b/>
        <sz val="11"/>
        <rFont val="Calibri"/>
        <family val="2"/>
        <scheme val="minor"/>
      </rPr>
      <t>SED</t>
    </r>
    <r>
      <rPr>
        <sz val="11"/>
        <rFont val="Calibri"/>
        <family val="2"/>
        <scheme val="minor"/>
      </rPr>
      <t xml:space="preserve">:Sélection par entente directe; </t>
    </r>
    <r>
      <rPr>
        <b/>
        <u/>
        <sz val="11"/>
        <rFont val="Calibri"/>
        <family val="2"/>
        <scheme val="minor"/>
      </rPr>
      <t>Services de Consultants Individuels:</t>
    </r>
    <r>
      <rPr>
        <sz val="1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QCNI</t>
    </r>
    <r>
      <rPr>
        <sz val="11"/>
        <rFont val="Calibri"/>
        <family val="2"/>
        <scheme val="minor"/>
      </rPr>
      <t xml:space="preserve">: Sélection fondée sur les qualifications des consultants individuels nationaux; </t>
    </r>
    <r>
      <rPr>
        <b/>
        <sz val="11"/>
        <rFont val="Calibri"/>
        <family val="2"/>
        <scheme val="minor"/>
      </rPr>
      <t>QCII</t>
    </r>
    <r>
      <rPr>
        <sz val="11"/>
        <rFont val="Calibri"/>
        <family val="2"/>
        <scheme val="minor"/>
      </rPr>
      <t>: Sélection fondée sur les qualifications des consultants individuels internationaux.</t>
    </r>
  </si>
  <si>
    <t>Période couverte par le Plan de Passation de Marchés : Janvier-Décembre 2020</t>
  </si>
  <si>
    <r>
      <rPr>
        <b/>
        <sz val="12"/>
        <rFont val="Times New Roman"/>
        <family val="1"/>
      </rPr>
      <t>(3) ENTENTE DIRECTE</t>
    </r>
    <r>
      <rPr>
        <sz val="12"/>
        <rFont val="Times New Roman"/>
        <family val="1"/>
      </rPr>
      <t xml:space="preserve"> - Chaque contrat dans lequel la méthode d'entente directe est proposée, inclut le numéro de la clause et l'alinea correspondant aux Politiques de Passation de Marchés de la BID. Références: 3.6 (a) ou (b) ou (c) ou (d) des GN-2349-9 pour Biens, Services et Travaux; 3.10 (a) ou (b) ou (c) ou (d) des GN-2350-9 pour Firmes de Consultation; et 5.4 (a) ou (b) ou (c) ou (d) des GN-2350-9 pour Consultants Individuels.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</si>
</sst>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9"/>
      <name val="Calibri"/>
      <family val="2"/>
      <scheme val="minor"/>
    </font>
    <font>
      <b/>
      <i/>
      <sz val="9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8"/>
      <name val="Calibri"/>
      <family val="2"/>
      <scheme val="minor"/>
    </font>
    <font>
      <i/>
      <sz val="10"/>
      <name val="Calibri"/>
      <family val="2"/>
      <scheme val="minor"/>
    </font>
    <font>
      <i/>
      <sz val="12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-0.249977111117893"/>
        <bgColor indexed="64"/>
      </patternFill>
    </fill>
  </fills>
  <borders count="4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7" fillId="0" borderId="0"/>
  </cellStyleXfs>
  <cellXfs count="213">
    <xf numFmtId="0" fontId="0" fillId="0" borderId="0" xfId="0"/>
    <xf numFmtId="0" fontId="2" fillId="0" borderId="0" xfId="0" applyFont="1" applyAlignment="1">
      <alignment horizontal="justify" vertical="distributed"/>
    </xf>
    <xf numFmtId="0" fontId="0" fillId="0" borderId="0" xfId="0" applyAlignment="1">
      <alignment horizontal="justify" vertical="distributed"/>
    </xf>
    <xf numFmtId="0" fontId="3" fillId="0" borderId="0" xfId="0" applyFont="1" applyAlignment="1">
      <alignment horizontal="justify" vertical="distributed"/>
    </xf>
    <xf numFmtId="0" fontId="4" fillId="0" borderId="0" xfId="0" applyFont="1" applyAlignment="1">
      <alignment horizontal="justify" vertical="distributed"/>
    </xf>
    <xf numFmtId="0" fontId="2" fillId="0" borderId="0" xfId="0" applyFont="1" applyAlignment="1">
      <alignment vertical="distributed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distributed"/>
    </xf>
    <xf numFmtId="0" fontId="4" fillId="0" borderId="0" xfId="0" applyFont="1" applyAlignment="1">
      <alignment vertical="distributed"/>
    </xf>
    <xf numFmtId="0" fontId="0" fillId="0" borderId="2" xfId="0" applyBorder="1" applyAlignment="1">
      <alignment horizontal="center" vertical="distributed"/>
    </xf>
    <xf numFmtId="0" fontId="2" fillId="2" borderId="2" xfId="0" applyFont="1" applyFill="1" applyBorder="1" applyAlignment="1">
      <alignment horizontal="center" vertical="distributed"/>
    </xf>
    <xf numFmtId="0" fontId="6" fillId="0" borderId="0" xfId="0" applyFont="1" applyAlignment="1">
      <alignment horizontal="justify" vertical="distributed"/>
    </xf>
    <xf numFmtId="0" fontId="7" fillId="0" borderId="0" xfId="0" applyFont="1" applyAlignment="1">
      <alignment horizontal="justify" vertical="distributed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distributed"/>
    </xf>
    <xf numFmtId="0" fontId="4" fillId="0" borderId="4" xfId="0" applyFont="1" applyBorder="1" applyAlignment="1">
      <alignment horizontal="center" vertical="distributed"/>
    </xf>
    <xf numFmtId="0" fontId="4" fillId="0" borderId="5" xfId="0" applyFont="1" applyBorder="1" applyAlignment="1">
      <alignment horizontal="center" vertical="distributed"/>
    </xf>
    <xf numFmtId="0" fontId="2" fillId="0" borderId="0" xfId="0" applyFont="1" applyAlignment="1">
      <alignment horizontal="center" vertical="distributed"/>
    </xf>
    <xf numFmtId="0" fontId="0" fillId="0" borderId="6" xfId="0" applyBorder="1" applyAlignment="1">
      <alignment horizontal="justify" vertical="distributed"/>
    </xf>
    <xf numFmtId="0" fontId="7" fillId="0" borderId="0" xfId="0" applyFont="1" applyAlignment="1">
      <alignment vertical="distributed"/>
    </xf>
    <xf numFmtId="0" fontId="8" fillId="0" borderId="0" xfId="0" applyFont="1" applyAlignment="1">
      <alignment horizontal="justify" vertical="distributed"/>
    </xf>
    <xf numFmtId="0" fontId="2" fillId="4" borderId="7" xfId="0" applyFont="1" applyFill="1" applyBorder="1" applyAlignment="1">
      <alignment vertical="center"/>
    </xf>
    <xf numFmtId="0" fontId="2" fillId="4" borderId="8" xfId="0" applyFont="1" applyFill="1" applyBorder="1" applyAlignment="1">
      <alignment vertical="center"/>
    </xf>
    <xf numFmtId="0" fontId="2" fillId="4" borderId="9" xfId="0" applyFont="1" applyFill="1" applyBorder="1" applyAlignment="1">
      <alignment vertical="center"/>
    </xf>
    <xf numFmtId="0" fontId="9" fillId="5" borderId="10" xfId="0" applyFont="1" applyFill="1" applyBorder="1" applyAlignment="1">
      <alignment horizontal="center" vertical="center" wrapText="1"/>
    </xf>
    <xf numFmtId="0" fontId="9" fillId="5" borderId="11" xfId="0" applyFont="1" applyFill="1" applyBorder="1" applyAlignment="1">
      <alignment horizontal="center" vertical="center" wrapText="1"/>
    </xf>
    <xf numFmtId="0" fontId="9" fillId="5" borderId="11" xfId="0" applyFont="1" applyFill="1" applyBorder="1" applyAlignment="1">
      <alignment vertical="center" wrapText="1"/>
    </xf>
    <xf numFmtId="0" fontId="9" fillId="5" borderId="12" xfId="0" applyFont="1" applyFill="1" applyBorder="1" applyAlignment="1">
      <alignment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justify" vertical="distributed"/>
    </xf>
    <xf numFmtId="0" fontId="11" fillId="6" borderId="13" xfId="0" applyFont="1" applyFill="1" applyBorder="1" applyAlignment="1">
      <alignment horizontal="center" vertical="center" wrapText="1"/>
    </xf>
    <xf numFmtId="0" fontId="11" fillId="6" borderId="3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11" fillId="6" borderId="5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distributed"/>
    </xf>
    <xf numFmtId="0" fontId="11" fillId="6" borderId="14" xfId="0" applyFont="1" applyFill="1" applyBorder="1" applyAlignment="1">
      <alignment horizontal="center" vertical="center" wrapText="1"/>
    </xf>
    <xf numFmtId="0" fontId="12" fillId="7" borderId="15" xfId="0" applyFont="1" applyFill="1" applyBorder="1" applyAlignment="1">
      <alignment horizontal="center" vertical="center" wrapText="1"/>
    </xf>
    <xf numFmtId="0" fontId="12" fillId="7" borderId="4" xfId="0" applyFont="1" applyFill="1" applyBorder="1" applyAlignment="1">
      <alignment horizontal="center" vertical="center" wrapText="1"/>
    </xf>
    <xf numFmtId="0" fontId="12" fillId="7" borderId="5" xfId="0" applyFont="1" applyFill="1" applyBorder="1" applyAlignment="1">
      <alignment horizontal="center" vertical="center" wrapText="1"/>
    </xf>
    <xf numFmtId="0" fontId="12" fillId="7" borderId="13" xfId="0" applyFont="1" applyFill="1" applyBorder="1" applyAlignment="1">
      <alignment horizontal="center" vertical="center" wrapText="1"/>
    </xf>
    <xf numFmtId="0" fontId="12" fillId="7" borderId="14" xfId="0" applyFont="1" applyFill="1" applyBorder="1" applyAlignment="1">
      <alignment horizontal="center" vertical="center" wrapText="1"/>
    </xf>
    <xf numFmtId="0" fontId="12" fillId="7" borderId="6" xfId="0" applyFont="1" applyFill="1" applyBorder="1" applyAlignment="1">
      <alignment horizontal="center" vertical="center" wrapText="1"/>
    </xf>
    <xf numFmtId="0" fontId="12" fillId="7" borderId="16" xfId="0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0" fontId="12" fillId="7" borderId="2" xfId="0" applyFont="1" applyFill="1" applyBorder="1" applyAlignment="1">
      <alignment horizontal="center" vertical="center" wrapText="1"/>
    </xf>
    <xf numFmtId="0" fontId="12" fillId="7" borderId="17" xfId="0" applyFont="1" applyFill="1" applyBorder="1" applyAlignment="1">
      <alignment horizontal="center" vertical="center" wrapText="1"/>
    </xf>
    <xf numFmtId="0" fontId="12" fillId="7" borderId="4" xfId="0" applyFont="1" applyFill="1" applyBorder="1" applyAlignment="1">
      <alignment horizontal="center" vertical="distributed"/>
    </xf>
    <xf numFmtId="0" fontId="12" fillId="7" borderId="5" xfId="0" applyFont="1" applyFill="1" applyBorder="1" applyAlignment="1">
      <alignment horizontal="center" vertical="distributed"/>
    </xf>
    <xf numFmtId="0" fontId="12" fillId="7" borderId="18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justify" vertical="distributed"/>
    </xf>
    <xf numFmtId="0" fontId="11" fillId="6" borderId="19" xfId="0" applyFont="1" applyFill="1" applyBorder="1" applyAlignment="1">
      <alignment horizontal="center" vertical="center" wrapText="1"/>
    </xf>
    <xf numFmtId="0" fontId="11" fillId="6" borderId="20" xfId="0" applyFont="1" applyFill="1" applyBorder="1" applyAlignment="1">
      <alignment horizontal="center" vertical="center" wrapText="1"/>
    </xf>
    <xf numFmtId="0" fontId="11" fillId="6" borderId="19" xfId="0" applyFont="1" applyFill="1" applyBorder="1" applyAlignment="1">
      <alignment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11" fillId="6" borderId="19" xfId="0" applyFont="1" applyFill="1" applyBorder="1" applyAlignment="1">
      <alignment vertical="center" wrapText="1"/>
    </xf>
    <xf numFmtId="0" fontId="11" fillId="6" borderId="20" xfId="0" applyFont="1" applyFill="1" applyBorder="1" applyAlignment="1">
      <alignment horizontal="center" vertical="center" wrapText="1"/>
    </xf>
    <xf numFmtId="0" fontId="11" fillId="6" borderId="21" xfId="0" applyFont="1" applyFill="1" applyBorder="1" applyAlignment="1">
      <alignment horizontal="center" vertical="center" wrapText="1"/>
    </xf>
    <xf numFmtId="0" fontId="12" fillId="7" borderId="22" xfId="0" applyFont="1" applyFill="1" applyBorder="1" applyAlignment="1">
      <alignment horizontal="center" vertical="center" wrapText="1"/>
    </xf>
    <xf numFmtId="0" fontId="12" fillId="7" borderId="19" xfId="0" applyFont="1" applyFill="1" applyBorder="1" applyAlignment="1">
      <alignment horizontal="center" vertical="center" wrapText="1"/>
    </xf>
    <xf numFmtId="0" fontId="12" fillId="7" borderId="19" xfId="0" applyFont="1" applyFill="1" applyBorder="1" applyAlignment="1">
      <alignment horizontal="center" vertical="center" wrapText="1"/>
    </xf>
    <xf numFmtId="0" fontId="12" fillId="7" borderId="2" xfId="0" applyFont="1" applyFill="1" applyBorder="1" applyAlignment="1">
      <alignment horizontal="center" vertical="center" wrapText="1"/>
    </xf>
    <xf numFmtId="0" fontId="12" fillId="7" borderId="13" xfId="0" applyFont="1" applyFill="1" applyBorder="1" applyAlignment="1">
      <alignment horizontal="center" vertical="center" wrapText="1"/>
    </xf>
    <xf numFmtId="0" fontId="12" fillId="7" borderId="14" xfId="0" applyFont="1" applyFill="1" applyBorder="1" applyAlignment="1">
      <alignment horizontal="center" vertical="center" wrapText="1"/>
    </xf>
    <xf numFmtId="0" fontId="12" fillId="7" borderId="20" xfId="0" applyFont="1" applyFill="1" applyBorder="1" applyAlignment="1">
      <alignment horizontal="center" vertical="center" wrapText="1"/>
    </xf>
    <xf numFmtId="0" fontId="12" fillId="7" borderId="23" xfId="0" applyFont="1" applyFill="1" applyBorder="1" applyAlignment="1">
      <alignment horizontal="center" vertical="center" wrapText="1"/>
    </xf>
    <xf numFmtId="0" fontId="12" fillId="7" borderId="16" xfId="0" applyFont="1" applyFill="1" applyBorder="1" applyAlignment="1">
      <alignment horizontal="center" vertical="center" wrapText="1"/>
    </xf>
    <xf numFmtId="0" fontId="12" fillId="8" borderId="19" xfId="0" applyFont="1" applyFill="1" applyBorder="1" applyAlignment="1">
      <alignment horizontal="center" vertical="center" wrapText="1"/>
    </xf>
    <xf numFmtId="0" fontId="12" fillId="7" borderId="19" xfId="0" applyFont="1" applyFill="1" applyBorder="1" applyAlignment="1">
      <alignment horizontal="left" vertical="center" wrapText="1"/>
    </xf>
    <xf numFmtId="0" fontId="12" fillId="7" borderId="24" xfId="0" applyFont="1" applyFill="1" applyBorder="1" applyAlignment="1">
      <alignment horizontal="center" vertical="center" wrapText="1"/>
    </xf>
    <xf numFmtId="0" fontId="14" fillId="9" borderId="3" xfId="0" applyFont="1" applyFill="1" applyBorder="1" applyAlignment="1">
      <alignment horizontal="left" vertical="center" wrapText="1"/>
    </xf>
    <xf numFmtId="0" fontId="14" fillId="9" borderId="4" xfId="0" applyFont="1" applyFill="1" applyBorder="1" applyAlignment="1">
      <alignment horizontal="left" vertical="center" wrapText="1"/>
    </xf>
    <xf numFmtId="0" fontId="15" fillId="9" borderId="4" xfId="0" applyFont="1" applyFill="1" applyBorder="1" applyAlignment="1">
      <alignment vertical="center" wrapText="1"/>
    </xf>
    <xf numFmtId="0" fontId="15" fillId="9" borderId="2" xfId="0" applyFont="1" applyFill="1" applyBorder="1" applyAlignment="1">
      <alignment vertical="center" wrapText="1"/>
    </xf>
    <xf numFmtId="0" fontId="16" fillId="9" borderId="4" xfId="0" applyFont="1" applyFill="1" applyBorder="1" applyAlignment="1">
      <alignment vertical="center" wrapText="1"/>
    </xf>
    <xf numFmtId="0" fontId="16" fillId="9" borderId="17" xfId="0" applyFont="1" applyFill="1" applyBorder="1" applyAlignment="1">
      <alignment vertical="center" wrapText="1"/>
    </xf>
    <xf numFmtId="0" fontId="8" fillId="0" borderId="25" xfId="2" applyFont="1" applyBorder="1" applyAlignment="1">
      <alignment vertical="center" wrapText="1"/>
    </xf>
    <xf numFmtId="0" fontId="3" fillId="0" borderId="2" xfId="0" applyFont="1" applyBorder="1" applyAlignment="1">
      <alignment horizontal="justify" vertical="distributed"/>
    </xf>
    <xf numFmtId="43" fontId="3" fillId="0" borderId="2" xfId="1" applyFont="1" applyBorder="1" applyAlignment="1">
      <alignment horizontal="justify" vertical="distributed"/>
    </xf>
    <xf numFmtId="9" fontId="3" fillId="0" borderId="2" xfId="0" applyNumberFormat="1" applyFont="1" applyBorder="1" applyAlignment="1">
      <alignment horizontal="justify" vertical="distributed"/>
    </xf>
    <xf numFmtId="9" fontId="0" fillId="0" borderId="2" xfId="0" applyNumberFormat="1" applyBorder="1" applyAlignment="1">
      <alignment horizontal="left" vertical="center"/>
    </xf>
    <xf numFmtId="0" fontId="3" fillId="0" borderId="2" xfId="0" applyFont="1" applyBorder="1" applyAlignment="1">
      <alignment horizontal="left" vertical="distributed"/>
    </xf>
    <xf numFmtId="0" fontId="3" fillId="0" borderId="3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justify" vertical="distributed"/>
    </xf>
    <xf numFmtId="0" fontId="18" fillId="0" borderId="5" xfId="0" applyFont="1" applyBorder="1" applyAlignment="1">
      <alignment horizontal="justify" vertical="distributed"/>
    </xf>
    <xf numFmtId="0" fontId="18" fillId="0" borderId="2" xfId="0" applyFont="1" applyBorder="1" applyAlignment="1">
      <alignment horizontal="justify" vertical="distributed"/>
    </xf>
    <xf numFmtId="0" fontId="18" fillId="0" borderId="3" xfId="0" applyFont="1" applyBorder="1" applyAlignment="1">
      <alignment horizontal="justify" vertical="distributed"/>
    </xf>
    <xf numFmtId="0" fontId="18" fillId="0" borderId="26" xfId="0" applyFont="1" applyBorder="1" applyAlignment="1">
      <alignment horizontal="justify" vertical="distributed"/>
    </xf>
    <xf numFmtId="0" fontId="19" fillId="0" borderId="0" xfId="0" applyFont="1" applyAlignment="1">
      <alignment horizontal="justify" vertical="distributed"/>
    </xf>
    <xf numFmtId="0" fontId="3" fillId="10" borderId="2" xfId="0" applyFont="1" applyFill="1" applyBorder="1" applyAlignment="1">
      <alignment horizontal="justify" vertical="distributed"/>
    </xf>
    <xf numFmtId="0" fontId="3" fillId="10" borderId="0" xfId="0" applyFont="1" applyFill="1" applyAlignment="1">
      <alignment horizontal="left" vertical="center" wrapText="1"/>
    </xf>
    <xf numFmtId="3" fontId="3" fillId="10" borderId="2" xfId="0" applyNumberFormat="1" applyFont="1" applyFill="1" applyBorder="1" applyAlignment="1">
      <alignment horizontal="justify" vertical="distributed"/>
    </xf>
    <xf numFmtId="0" fontId="3" fillId="10" borderId="2" xfId="0" applyFont="1" applyFill="1" applyBorder="1" applyAlignment="1">
      <alignment horizontal="left" vertical="distributed"/>
    </xf>
    <xf numFmtId="0" fontId="3" fillId="10" borderId="3" xfId="0" applyFont="1" applyFill="1" applyBorder="1" applyAlignment="1">
      <alignment horizontal="left" vertical="distributed"/>
    </xf>
    <xf numFmtId="0" fontId="18" fillId="11" borderId="25" xfId="0" applyFont="1" applyFill="1" applyBorder="1" applyAlignment="1">
      <alignment horizontal="justify" vertical="distributed"/>
    </xf>
    <xf numFmtId="0" fontId="18" fillId="11" borderId="5" xfId="0" applyFont="1" applyFill="1" applyBorder="1" applyAlignment="1">
      <alignment horizontal="justify" vertical="distributed"/>
    </xf>
    <xf numFmtId="0" fontId="18" fillId="11" borderId="2" xfId="0" applyFont="1" applyFill="1" applyBorder="1" applyAlignment="1">
      <alignment horizontal="justify" vertical="distributed"/>
    </xf>
    <xf numFmtId="0" fontId="18" fillId="11" borderId="3" xfId="0" applyFont="1" applyFill="1" applyBorder="1" applyAlignment="1">
      <alignment horizontal="justify" vertical="distributed"/>
    </xf>
    <xf numFmtId="0" fontId="18" fillId="11" borderId="26" xfId="0" applyFont="1" applyFill="1" applyBorder="1" applyAlignment="1">
      <alignment horizontal="justify" vertical="distributed"/>
    </xf>
    <xf numFmtId="0" fontId="20" fillId="9" borderId="3" xfId="0" applyFont="1" applyFill="1" applyBorder="1" applyAlignment="1">
      <alignment vertical="center" wrapText="1"/>
    </xf>
    <xf numFmtId="0" fontId="20" fillId="9" borderId="4" xfId="0" applyFont="1" applyFill="1" applyBorder="1" applyAlignment="1">
      <alignment vertical="center" wrapText="1"/>
    </xf>
    <xf numFmtId="0" fontId="20" fillId="9" borderId="4" xfId="0" applyFont="1" applyFill="1" applyBorder="1" applyAlignment="1">
      <alignment horizontal="left" vertical="center" wrapText="1"/>
    </xf>
    <xf numFmtId="3" fontId="20" fillId="9" borderId="4" xfId="0" applyNumberFormat="1" applyFont="1" applyFill="1" applyBorder="1" applyAlignment="1">
      <alignment vertical="center" wrapText="1"/>
    </xf>
    <xf numFmtId="0" fontId="20" fillId="9" borderId="5" xfId="0" applyFont="1" applyFill="1" applyBorder="1" applyAlignment="1">
      <alignment horizontal="left" vertical="center" wrapText="1"/>
    </xf>
    <xf numFmtId="0" fontId="21" fillId="9" borderId="15" xfId="0" applyFont="1" applyFill="1" applyBorder="1" applyAlignment="1">
      <alignment vertical="center" wrapText="1"/>
    </xf>
    <xf numFmtId="0" fontId="21" fillId="9" borderId="4" xfId="0" applyFont="1" applyFill="1" applyBorder="1" applyAlignment="1">
      <alignment vertical="center" wrapText="1"/>
    </xf>
    <xf numFmtId="0" fontId="21" fillId="9" borderId="2" xfId="0" applyFont="1" applyFill="1" applyBorder="1" applyAlignment="1">
      <alignment vertical="center" wrapText="1"/>
    </xf>
    <xf numFmtId="0" fontId="9" fillId="9" borderId="4" xfId="0" applyFont="1" applyFill="1" applyBorder="1" applyAlignment="1">
      <alignment vertical="center" wrapText="1"/>
    </xf>
    <xf numFmtId="0" fontId="9" fillId="9" borderId="17" xfId="0" applyFont="1" applyFill="1" applyBorder="1" applyAlignment="1">
      <alignment vertical="center" wrapText="1"/>
    </xf>
    <xf numFmtId="0" fontId="3" fillId="10" borderId="2" xfId="0" applyFont="1" applyFill="1" applyBorder="1" applyAlignment="1">
      <alignment horizontal="left" vertical="center" wrapText="1"/>
    </xf>
    <xf numFmtId="0" fontId="20" fillId="9" borderId="3" xfId="0" applyFont="1" applyFill="1" applyBorder="1" applyAlignment="1">
      <alignment horizontal="left" vertical="center" wrapText="1"/>
    </xf>
    <xf numFmtId="0" fontId="20" fillId="9" borderId="4" xfId="0" applyFont="1" applyFill="1" applyBorder="1" applyAlignment="1">
      <alignment horizontal="left" vertical="center" wrapText="1"/>
    </xf>
    <xf numFmtId="0" fontId="8" fillId="9" borderId="5" xfId="0" applyFont="1" applyFill="1" applyBorder="1" applyAlignment="1">
      <alignment horizontal="left" vertical="center" wrapText="1"/>
    </xf>
    <xf numFmtId="0" fontId="3" fillId="0" borderId="20" xfId="0" applyFont="1" applyBorder="1" applyAlignment="1">
      <alignment horizontal="justify" vertical="distributed"/>
    </xf>
    <xf numFmtId="0" fontId="3" fillId="0" borderId="20" xfId="0" applyFont="1" applyBorder="1" applyAlignment="1">
      <alignment horizontal="left" vertical="center" wrapText="1"/>
    </xf>
    <xf numFmtId="3" fontId="3" fillId="0" borderId="20" xfId="0" applyNumberFormat="1" applyFont="1" applyBorder="1" applyAlignment="1">
      <alignment horizontal="justify" vertical="distributed"/>
    </xf>
    <xf numFmtId="17" fontId="3" fillId="0" borderId="20" xfId="0" applyNumberFormat="1" applyFont="1" applyBorder="1" applyAlignment="1">
      <alignment horizontal="left" vertical="distributed"/>
    </xf>
    <xf numFmtId="0" fontId="18" fillId="0" borderId="27" xfId="0" applyFont="1" applyBorder="1" applyAlignment="1">
      <alignment horizontal="left" vertical="distributed"/>
    </xf>
    <xf numFmtId="0" fontId="3" fillId="10" borderId="13" xfId="0" applyFont="1" applyFill="1" applyBorder="1" applyAlignment="1">
      <alignment horizontal="justify" vertical="distributed"/>
    </xf>
    <xf numFmtId="0" fontId="3" fillId="10" borderId="13" xfId="0" applyFont="1" applyFill="1" applyBorder="1" applyAlignment="1">
      <alignment horizontal="left" vertical="center" wrapText="1"/>
    </xf>
    <xf numFmtId="0" fontId="3" fillId="10" borderId="13" xfId="0" applyFont="1" applyFill="1" applyBorder="1" applyAlignment="1">
      <alignment horizontal="left" vertical="distributed"/>
    </xf>
    <xf numFmtId="0" fontId="3" fillId="10" borderId="14" xfId="0" applyFont="1" applyFill="1" applyBorder="1" applyAlignment="1">
      <alignment horizontal="left" vertical="distributed"/>
    </xf>
    <xf numFmtId="0" fontId="18" fillId="11" borderId="28" xfId="0" applyFont="1" applyFill="1" applyBorder="1" applyAlignment="1">
      <alignment horizontal="justify" vertical="distributed"/>
    </xf>
    <xf numFmtId="0" fontId="18" fillId="11" borderId="16" xfId="0" applyFont="1" applyFill="1" applyBorder="1" applyAlignment="1">
      <alignment horizontal="justify" vertical="distributed"/>
    </xf>
    <xf numFmtId="0" fontId="18" fillId="11" borderId="13" xfId="0" applyFont="1" applyFill="1" applyBorder="1" applyAlignment="1">
      <alignment horizontal="justify" vertical="distributed"/>
    </xf>
    <xf numFmtId="0" fontId="18" fillId="11" borderId="14" xfId="0" applyFont="1" applyFill="1" applyBorder="1" applyAlignment="1">
      <alignment horizontal="justify" vertical="distributed"/>
    </xf>
    <xf numFmtId="0" fontId="20" fillId="9" borderId="17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3" fontId="3" fillId="0" borderId="2" xfId="0" applyNumberFormat="1" applyFont="1" applyBorder="1" applyAlignment="1">
      <alignment horizontal="justify" vertical="distributed"/>
    </xf>
    <xf numFmtId="0" fontId="18" fillId="0" borderId="29" xfId="0" applyFont="1" applyBorder="1" applyAlignment="1">
      <alignment horizontal="justify" vertical="distributed"/>
    </xf>
    <xf numFmtId="0" fontId="18" fillId="0" borderId="30" xfId="0" applyFont="1" applyBorder="1" applyAlignment="1">
      <alignment horizontal="justify" vertical="distributed"/>
    </xf>
    <xf numFmtId="0" fontId="18" fillId="0" borderId="20" xfId="0" applyFont="1" applyBorder="1" applyAlignment="1">
      <alignment horizontal="justify" vertical="distributed"/>
    </xf>
    <xf numFmtId="0" fontId="18" fillId="0" borderId="27" xfId="0" applyFont="1" applyBorder="1" applyAlignment="1">
      <alignment horizontal="justify" vertical="distributed"/>
    </xf>
    <xf numFmtId="0" fontId="3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left" wrapText="1"/>
    </xf>
    <xf numFmtId="0" fontId="3" fillId="0" borderId="13" xfId="0" applyFont="1" applyBorder="1" applyAlignment="1">
      <alignment horizontal="justify" vertical="distributed"/>
    </xf>
    <xf numFmtId="3" fontId="3" fillId="0" borderId="13" xfId="0" applyNumberFormat="1" applyFont="1" applyBorder="1" applyAlignment="1">
      <alignment horizontal="justify" vertical="distributed"/>
    </xf>
    <xf numFmtId="0" fontId="3" fillId="0" borderId="14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justify" vertical="distributed"/>
    </xf>
    <xf numFmtId="0" fontId="18" fillId="0" borderId="13" xfId="0" applyFont="1" applyBorder="1" applyAlignment="1">
      <alignment horizontal="justify" vertical="distributed"/>
    </xf>
    <xf numFmtId="0" fontId="18" fillId="0" borderId="19" xfId="0" applyFont="1" applyBorder="1" applyAlignment="1">
      <alignment horizontal="justify" vertical="distributed"/>
    </xf>
    <xf numFmtId="0" fontId="18" fillId="0" borderId="21" xfId="0" applyFont="1" applyBorder="1" applyAlignment="1">
      <alignment horizontal="justify" vertical="distributed"/>
    </xf>
    <xf numFmtId="0" fontId="18" fillId="0" borderId="1" xfId="0" applyFont="1" applyBorder="1" applyAlignment="1">
      <alignment horizontal="justify" vertical="distributed"/>
    </xf>
    <xf numFmtId="9" fontId="3" fillId="0" borderId="13" xfId="0" applyNumberFormat="1" applyFont="1" applyBorder="1" applyAlignment="1">
      <alignment horizontal="justify" vertical="distributed"/>
    </xf>
    <xf numFmtId="9" fontId="0" fillId="0" borderId="13" xfId="0" applyNumberFormat="1" applyBorder="1" applyAlignment="1">
      <alignment horizontal="left" vertical="center"/>
    </xf>
    <xf numFmtId="0" fontId="19" fillId="0" borderId="0" xfId="0" applyFont="1" applyAlignment="1">
      <alignment horizontal="justify" vertical="distributed" wrapText="1"/>
    </xf>
    <xf numFmtId="0" fontId="3" fillId="11" borderId="2" xfId="0" applyFont="1" applyFill="1" applyBorder="1" applyAlignment="1">
      <alignment horizontal="justify" vertical="distributed"/>
    </xf>
    <xf numFmtId="0" fontId="3" fillId="11" borderId="13" xfId="0" applyFont="1" applyFill="1" applyBorder="1" applyAlignment="1">
      <alignment horizontal="justify" vertical="distributed"/>
    </xf>
    <xf numFmtId="0" fontId="3" fillId="11" borderId="20" xfId="0" applyFont="1" applyFill="1" applyBorder="1" applyAlignment="1">
      <alignment horizontal="left" vertical="center" wrapText="1"/>
    </xf>
    <xf numFmtId="3" fontId="3" fillId="11" borderId="13" xfId="0" applyNumberFormat="1" applyFont="1" applyFill="1" applyBorder="1" applyAlignment="1">
      <alignment horizontal="justify" vertical="distributed"/>
    </xf>
    <xf numFmtId="0" fontId="3" fillId="11" borderId="14" xfId="0" applyFont="1" applyFill="1" applyBorder="1" applyAlignment="1">
      <alignment horizontal="justify" vertical="distributed"/>
    </xf>
    <xf numFmtId="0" fontId="19" fillId="0" borderId="0" xfId="0" applyFont="1" applyAlignment="1">
      <alignment vertical="center" wrapText="1"/>
    </xf>
    <xf numFmtId="0" fontId="3" fillId="0" borderId="13" xfId="0" applyFont="1" applyBorder="1" applyAlignment="1">
      <alignment horizontal="left" vertical="distributed"/>
    </xf>
    <xf numFmtId="0" fontId="19" fillId="0" borderId="0" xfId="0" applyFont="1" applyAlignment="1">
      <alignment vertical="center"/>
    </xf>
    <xf numFmtId="0" fontId="3" fillId="0" borderId="20" xfId="0" applyFont="1" applyBorder="1" applyAlignment="1">
      <alignment vertical="center" wrapText="1"/>
    </xf>
    <xf numFmtId="0" fontId="22" fillId="0" borderId="2" xfId="0" applyFont="1" applyBorder="1" applyAlignment="1">
      <alignment horizontal="justify" vertical="distributed"/>
    </xf>
    <xf numFmtId="0" fontId="22" fillId="0" borderId="20" xfId="0" applyFont="1" applyBorder="1" applyAlignment="1">
      <alignment horizontal="justify" vertical="distributed"/>
    </xf>
    <xf numFmtId="0" fontId="22" fillId="0" borderId="27" xfId="0" applyFont="1" applyBorder="1" applyAlignment="1">
      <alignment horizontal="justify" vertical="distributed"/>
    </xf>
    <xf numFmtId="0" fontId="22" fillId="0" borderId="26" xfId="0" applyFont="1" applyBorder="1" applyAlignment="1">
      <alignment horizontal="justify" vertical="distributed"/>
    </xf>
    <xf numFmtId="0" fontId="22" fillId="0" borderId="30" xfId="0" applyFont="1" applyBorder="1" applyAlignment="1">
      <alignment horizontal="justify" vertical="distributed"/>
    </xf>
    <xf numFmtId="0" fontId="23" fillId="0" borderId="0" xfId="0" applyFont="1" applyAlignment="1">
      <alignment horizontal="justify" vertical="distributed"/>
    </xf>
    <xf numFmtId="0" fontId="19" fillId="11" borderId="0" xfId="0" applyFont="1" applyFill="1" applyAlignment="1">
      <alignment horizontal="justify" vertical="distributed"/>
    </xf>
    <xf numFmtId="0" fontId="3" fillId="12" borderId="20" xfId="0" applyFont="1" applyFill="1" applyBorder="1" applyAlignment="1">
      <alignment horizontal="justify" vertical="distributed"/>
    </xf>
    <xf numFmtId="0" fontId="3" fillId="12" borderId="2" xfId="0" applyFont="1" applyFill="1" applyBorder="1" applyAlignment="1">
      <alignment horizontal="justify" vertical="distributed"/>
    </xf>
    <xf numFmtId="0" fontId="3" fillId="12" borderId="2" xfId="0" applyFont="1" applyFill="1" applyBorder="1" applyAlignment="1">
      <alignment horizontal="left" vertical="center"/>
    </xf>
    <xf numFmtId="3" fontId="3" fillId="12" borderId="2" xfId="0" applyNumberFormat="1" applyFont="1" applyFill="1" applyBorder="1" applyAlignment="1">
      <alignment horizontal="justify" vertical="distributed"/>
    </xf>
    <xf numFmtId="0" fontId="19" fillId="12" borderId="2" xfId="0" applyFont="1" applyFill="1" applyBorder="1" applyAlignment="1">
      <alignment horizontal="justify" vertical="distributed"/>
    </xf>
    <xf numFmtId="0" fontId="3" fillId="12" borderId="3" xfId="0" applyFont="1" applyFill="1" applyBorder="1" applyAlignment="1">
      <alignment horizontal="justify" vertical="distributed"/>
    </xf>
    <xf numFmtId="0" fontId="18" fillId="12" borderId="25" xfId="0" applyFont="1" applyFill="1" applyBorder="1" applyAlignment="1">
      <alignment horizontal="justify" vertical="distributed"/>
    </xf>
    <xf numFmtId="0" fontId="18" fillId="12" borderId="5" xfId="0" applyFont="1" applyFill="1" applyBorder="1" applyAlignment="1">
      <alignment horizontal="justify" vertical="distributed"/>
    </xf>
    <xf numFmtId="0" fontId="18" fillId="12" borderId="2" xfId="0" applyFont="1" applyFill="1" applyBorder="1" applyAlignment="1">
      <alignment horizontal="justify" vertical="distributed"/>
    </xf>
    <xf numFmtId="0" fontId="18" fillId="12" borderId="3" xfId="0" applyFont="1" applyFill="1" applyBorder="1" applyAlignment="1">
      <alignment horizontal="justify" vertical="distributed"/>
    </xf>
    <xf numFmtId="0" fontId="18" fillId="12" borderId="26" xfId="0" applyFont="1" applyFill="1" applyBorder="1" applyAlignment="1">
      <alignment horizontal="justify" vertical="distributed"/>
    </xf>
    <xf numFmtId="0" fontId="3" fillId="0" borderId="1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justify" vertical="distributed"/>
    </xf>
    <xf numFmtId="0" fontId="10" fillId="0" borderId="17" xfId="0" applyFont="1" applyBorder="1" applyAlignment="1">
      <alignment horizontal="justify" vertical="distributed"/>
    </xf>
    <xf numFmtId="0" fontId="0" fillId="0" borderId="4" xfId="0" applyBorder="1" applyAlignment="1">
      <alignment horizontal="center" vertical="center" wrapText="1"/>
    </xf>
    <xf numFmtId="0" fontId="10" fillId="0" borderId="31" xfId="0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32" xfId="0" applyFont="1" applyBorder="1" applyAlignment="1">
      <alignment horizontal="justify" vertical="distributed"/>
    </xf>
    <xf numFmtId="0" fontId="10" fillId="0" borderId="33" xfId="0" applyFont="1" applyBorder="1" applyAlignment="1">
      <alignment horizontal="justify" vertical="distributed"/>
    </xf>
    <xf numFmtId="0" fontId="10" fillId="0" borderId="34" xfId="0" applyFont="1" applyBorder="1" applyAlignment="1">
      <alignment horizontal="justify" vertical="distributed"/>
    </xf>
    <xf numFmtId="0" fontId="10" fillId="0" borderId="35" xfId="0" applyFont="1" applyBorder="1" applyAlignment="1">
      <alignment horizontal="justify" vertical="distributed"/>
    </xf>
    <xf numFmtId="3" fontId="19" fillId="0" borderId="0" xfId="0" applyNumberFormat="1" applyFont="1" applyAlignment="1">
      <alignment horizontal="justify" vertical="distributed"/>
    </xf>
    <xf numFmtId="0" fontId="18" fillId="12" borderId="15" xfId="0" applyFont="1" applyFill="1" applyBorder="1" applyAlignment="1">
      <alignment horizontal="justify" vertical="distributed"/>
    </xf>
    <xf numFmtId="0" fontId="18" fillId="12" borderId="4" xfId="0" applyFont="1" applyFill="1" applyBorder="1" applyAlignment="1">
      <alignment horizontal="justify" vertical="distributed"/>
    </xf>
    <xf numFmtId="0" fontId="18" fillId="12" borderId="17" xfId="0" applyFont="1" applyFill="1" applyBorder="1" applyAlignment="1">
      <alignment horizontal="justify" vertical="distributed"/>
    </xf>
    <xf numFmtId="0" fontId="28" fillId="0" borderId="4" xfId="0" applyFont="1" applyFill="1" applyBorder="1" applyAlignment="1">
      <alignment horizontal="left" vertical="distributed"/>
    </xf>
    <xf numFmtId="0" fontId="28" fillId="0" borderId="17" xfId="0" applyFont="1" applyFill="1" applyBorder="1" applyAlignment="1">
      <alignment horizontal="left" vertical="distributed"/>
    </xf>
    <xf numFmtId="0" fontId="26" fillId="10" borderId="14" xfId="2" applyFont="1" applyFill="1" applyBorder="1" applyAlignment="1">
      <alignment horizontal="center" vertical="center" wrapText="1"/>
    </xf>
    <xf numFmtId="0" fontId="26" fillId="10" borderId="6" xfId="2" applyFont="1" applyFill="1" applyBorder="1" applyAlignment="1">
      <alignment horizontal="center" vertical="center" wrapText="1"/>
    </xf>
    <xf numFmtId="0" fontId="26" fillId="10" borderId="36" xfId="2" applyFont="1" applyFill="1" applyBorder="1" applyAlignment="1">
      <alignment horizontal="center" vertical="center" wrapText="1"/>
    </xf>
    <xf numFmtId="0" fontId="0" fillId="0" borderId="37" xfId="0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39" xfId="0" applyBorder="1" applyAlignment="1">
      <alignment vertical="center"/>
    </xf>
    <xf numFmtId="0" fontId="3" fillId="0" borderId="13" xfId="0" applyFont="1" applyBorder="1" applyAlignment="1">
      <alignment horizontal="center" vertical="distributed"/>
    </xf>
    <xf numFmtId="0" fontId="8" fillId="3" borderId="3" xfId="0" applyFont="1" applyFill="1" applyBorder="1" applyAlignment="1">
      <alignment horizontal="center" vertical="distributed"/>
    </xf>
    <xf numFmtId="0" fontId="8" fillId="3" borderId="4" xfId="0" applyFont="1" applyFill="1" applyBorder="1" applyAlignment="1">
      <alignment horizontal="center" vertical="distributed"/>
    </xf>
    <xf numFmtId="0" fontId="8" fillId="3" borderId="5" xfId="0" applyFont="1" applyFill="1" applyBorder="1" applyAlignment="1">
      <alignment horizontal="center" vertical="distributed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4" fillId="9" borderId="5" xfId="0" applyFont="1" applyFill="1" applyBorder="1" applyAlignment="1">
      <alignment horizontal="left" vertical="center" wrapText="1"/>
    </xf>
  </cellXfs>
  <cellStyles count="3">
    <cellStyle name="Comma" xfId="1" builtinId="3"/>
    <cellStyle name="Normal" xfId="0" builtinId="0"/>
    <cellStyle name="Normal 2 2" xfId="2" xr:uid="{09897DEA-4F3A-42E7-BAB1-717350BC5E0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A-G1036%20POA%20PPM_vf%20f&#233;vrier%20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rri/Desktop/PE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justement1"/>
      <sheetName val="SimulationPOA-1"/>
      <sheetName val="Budget total"/>
      <sheetName val="POA 2020"/>
      <sheetName val="PPM 2020"/>
      <sheetName val="PEP"/>
      <sheetName val="ft-19-20"/>
      <sheetName val="Budget RIAT Sud"/>
      <sheetName val="Details_salaires"/>
      <sheetName val="barêmes"/>
      <sheetName val="POA 2019-0819"/>
    </sheetNames>
    <sheetDataSet>
      <sheetData sheetId="0"/>
      <sheetData sheetId="1"/>
      <sheetData sheetId="2"/>
      <sheetData sheetId="3">
        <row r="32">
          <cell r="F32">
            <v>49999.999999999985</v>
          </cell>
        </row>
        <row r="51">
          <cell r="F51">
            <v>6521.7391304347811</v>
          </cell>
        </row>
        <row r="53">
          <cell r="F53">
            <v>6521.7391304347811</v>
          </cell>
        </row>
        <row r="54">
          <cell r="F54">
            <v>7826.0869565217381</v>
          </cell>
        </row>
        <row r="55">
          <cell r="F55">
            <v>7826.0869565217381</v>
          </cell>
        </row>
        <row r="60">
          <cell r="F60">
            <v>30000</v>
          </cell>
        </row>
        <row r="64">
          <cell r="F64">
            <v>42499.999999999993</v>
          </cell>
        </row>
        <row r="65">
          <cell r="F65">
            <v>36738</v>
          </cell>
        </row>
        <row r="66">
          <cell r="F66">
            <v>75000</v>
          </cell>
        </row>
        <row r="67">
          <cell r="F67">
            <v>29900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P"/>
      <sheetName val="listes"/>
      <sheetName val="Sheet3"/>
      <sheetName val="Sheet1"/>
    </sheetNames>
    <sheetDataSet>
      <sheetData sheetId="0"/>
      <sheetData sheetId="1">
        <row r="4">
          <cell r="O4" t="str">
            <v>Sites identifiés</v>
          </cell>
        </row>
        <row r="5">
          <cell r="O5" t="str">
            <v>DAO prêt à être publié</v>
          </cell>
        </row>
        <row r="6">
          <cell r="O6" t="str">
            <v>Réception des chantiers effectuée</v>
          </cell>
        </row>
        <row r="7">
          <cell r="O7" t="str">
            <v>Plans d'entretien des ouvrages approuvés</v>
          </cell>
        </row>
        <row r="8">
          <cell r="O8" t="str">
            <v>Menus technologiques validés</v>
          </cell>
        </row>
        <row r="9">
          <cell r="O9" t="str">
            <v>Registres établis</v>
          </cell>
        </row>
        <row r="10">
          <cell r="O10" t="str">
            <v>Système informatisé opérationnel</v>
          </cell>
        </row>
        <row r="11">
          <cell r="O11" t="str">
            <v>Contrat signé avec l'intermédiaire financier</v>
          </cell>
        </row>
        <row r="12">
          <cell r="O12" t="str">
            <v>Centre réhabilité</v>
          </cell>
        </row>
        <row r="13">
          <cell r="O13" t="str">
            <v>Firme pour le design recrutée</v>
          </cell>
        </row>
        <row r="14">
          <cell r="O14" t="str">
            <v>DDE équipées</v>
          </cell>
        </row>
        <row r="15">
          <cell r="O15" t="str">
            <v>DDA équipées</v>
          </cell>
        </row>
        <row r="16">
          <cell r="O16" t="str">
            <v>CGBV formés</v>
          </cell>
        </row>
        <row r="17">
          <cell r="O17" t="str">
            <v>CGBV disposent réglements intérieurs</v>
          </cell>
        </row>
        <row r="18">
          <cell r="O18" t="str">
            <v>Contrat signé avec le prestataire de services</v>
          </cell>
        </row>
        <row r="19">
          <cell r="O19" t="str">
            <v>Promotion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3CD47-D8AC-4666-A48A-6F5F9496B0C1}">
  <sheetPr>
    <tabColor theme="3" tint="0.59999389629810485"/>
  </sheetPr>
  <dimension ref="A1:CF46"/>
  <sheetViews>
    <sheetView showGridLines="0" tabSelected="1" topLeftCell="A31" zoomScale="70" zoomScaleNormal="70" zoomScalePageLayoutView="75" workbookViewId="0">
      <selection activeCell="CH43" sqref="CH43"/>
    </sheetView>
  </sheetViews>
  <sheetFormatPr defaultColWidth="8.85546875" defaultRowHeight="23.25" customHeight="1" x14ac:dyDescent="0.25"/>
  <cols>
    <col min="1" max="1" width="32" style="35" customWidth="1"/>
    <col min="2" max="2" width="28.28515625" style="35" customWidth="1"/>
    <col min="3" max="3" width="17.28515625" style="35" hidden="1" customWidth="1"/>
    <col min="4" max="4" width="39.28515625" style="35" customWidth="1"/>
    <col min="5" max="5" width="20.140625" style="35" customWidth="1"/>
    <col min="6" max="6" width="15.28515625" style="35" customWidth="1"/>
    <col min="7" max="7" width="34.42578125" style="35" customWidth="1"/>
    <col min="8" max="8" width="13.28515625" style="93" customWidth="1"/>
    <col min="9" max="9" width="15" style="35" customWidth="1"/>
    <col min="10" max="10" width="19.85546875" style="35" customWidth="1"/>
    <col min="11" max="11" width="17.85546875" style="35" customWidth="1"/>
    <col min="12" max="12" width="29.7109375" style="35" customWidth="1"/>
    <col min="13" max="13" width="16.85546875" style="35" customWidth="1"/>
    <col min="14" max="14" width="15.85546875" style="35" hidden="1" customWidth="1"/>
    <col min="15" max="15" width="12.85546875" style="35" hidden="1" customWidth="1"/>
    <col min="16" max="16" width="9.42578125" style="35" hidden="1" customWidth="1"/>
    <col min="17" max="17" width="16.85546875" style="35" hidden="1" customWidth="1"/>
    <col min="18" max="18" width="15.7109375" style="35" hidden="1" customWidth="1"/>
    <col min="19" max="19" width="9.28515625" style="35" hidden="1" customWidth="1"/>
    <col min="20" max="20" width="9.42578125" style="35" hidden="1" customWidth="1"/>
    <col min="21" max="21" width="9.140625" style="35" hidden="1" customWidth="1"/>
    <col min="22" max="22" width="28.140625" style="35" hidden="1" customWidth="1"/>
    <col min="23" max="23" width="11" style="35" hidden="1" customWidth="1"/>
    <col min="24" max="24" width="10.28515625" style="35" hidden="1" customWidth="1"/>
    <col min="25" max="25" width="9.42578125" style="35" hidden="1" customWidth="1"/>
    <col min="26" max="26" width="8.28515625" style="35" hidden="1" customWidth="1"/>
    <col min="27" max="27" width="7.85546875" style="35" hidden="1" customWidth="1"/>
    <col min="28" max="28" width="9.7109375" style="35" hidden="1" customWidth="1"/>
    <col min="29" max="29" width="7.85546875" style="35" hidden="1" customWidth="1"/>
    <col min="30" max="30" width="8.42578125" style="35" hidden="1" customWidth="1"/>
    <col min="31" max="31" width="9.28515625" style="35" hidden="1" customWidth="1"/>
    <col min="32" max="32" width="9.140625" style="35" hidden="1" customWidth="1"/>
    <col min="33" max="33" width="9" style="35" hidden="1" customWidth="1"/>
    <col min="34" max="34" width="8.28515625" style="35" hidden="1" customWidth="1"/>
    <col min="35" max="35" width="10" style="35" hidden="1" customWidth="1"/>
    <col min="36" max="36" width="10.28515625" style="35" hidden="1" customWidth="1"/>
    <col min="37" max="37" width="9" style="35" hidden="1" customWidth="1"/>
    <col min="38" max="39" width="9.140625" style="35" hidden="1" customWidth="1"/>
    <col min="40" max="40" width="10.28515625" style="35" hidden="1" customWidth="1"/>
    <col min="41" max="42" width="0" style="35" hidden="1" customWidth="1"/>
    <col min="43" max="43" width="10.140625" style="35" hidden="1" customWidth="1"/>
    <col min="44" max="45" width="10.7109375" style="35" hidden="1" customWidth="1"/>
    <col min="46" max="49" width="11" style="35" hidden="1" customWidth="1"/>
    <col min="50" max="50" width="19.42578125" style="35" hidden="1" customWidth="1"/>
    <col min="51" max="51" width="18.85546875" style="35" hidden="1" customWidth="1"/>
    <col min="52" max="55" width="11" style="35" hidden="1" customWidth="1"/>
    <col min="56" max="66" width="15.42578125" style="35" hidden="1" customWidth="1"/>
    <col min="67" max="83" width="0" style="35" hidden="1" customWidth="1"/>
    <col min="84" max="84" width="34.5703125" style="35" customWidth="1"/>
    <col min="85" max="250" width="8.85546875" style="35"/>
    <col min="251" max="251" width="29.7109375" style="35" customWidth="1"/>
    <col min="252" max="252" width="16.140625" style="35" customWidth="1"/>
    <col min="253" max="253" width="17.28515625" style="35" customWidth="1"/>
    <col min="254" max="254" width="34.42578125" style="35" customWidth="1"/>
    <col min="255" max="255" width="13.28515625" style="35" customWidth="1"/>
    <col min="256" max="256" width="10" style="35" customWidth="1"/>
    <col min="257" max="257" width="15" style="35" customWidth="1"/>
    <col min="258" max="258" width="10.42578125" style="35" customWidth="1"/>
    <col min="259" max="259" width="15.28515625" style="35" customWidth="1"/>
    <col min="260" max="260" width="6.140625" style="35" customWidth="1"/>
    <col min="261" max="261" width="9.140625" style="35" customWidth="1"/>
    <col min="262" max="262" width="9.28515625" style="35" customWidth="1"/>
    <col min="263" max="263" width="18.85546875" style="35" customWidth="1"/>
    <col min="264" max="264" width="20" style="35" customWidth="1"/>
    <col min="265" max="265" width="20.28515625" style="35" customWidth="1"/>
    <col min="266" max="266" width="16.42578125" style="35" customWidth="1"/>
    <col min="267" max="267" width="16.28515625" style="35" customWidth="1"/>
    <col min="268" max="268" width="16.7109375" style="35" customWidth="1"/>
    <col min="269" max="269" width="15" style="35" customWidth="1"/>
    <col min="270" max="340" width="0" style="35" hidden="1" customWidth="1"/>
    <col min="341" max="506" width="8.85546875" style="35"/>
    <col min="507" max="507" width="29.7109375" style="35" customWidth="1"/>
    <col min="508" max="508" width="16.140625" style="35" customWidth="1"/>
    <col min="509" max="509" width="17.28515625" style="35" customWidth="1"/>
    <col min="510" max="510" width="34.42578125" style="35" customWidth="1"/>
    <col min="511" max="511" width="13.28515625" style="35" customWidth="1"/>
    <col min="512" max="512" width="10" style="35" customWidth="1"/>
    <col min="513" max="513" width="15" style="35" customWidth="1"/>
    <col min="514" max="514" width="10.42578125" style="35" customWidth="1"/>
    <col min="515" max="515" width="15.28515625" style="35" customWidth="1"/>
    <col min="516" max="516" width="6.140625" style="35" customWidth="1"/>
    <col min="517" max="517" width="9.140625" style="35" customWidth="1"/>
    <col min="518" max="518" width="9.28515625" style="35" customWidth="1"/>
    <col min="519" max="519" width="18.85546875" style="35" customWidth="1"/>
    <col min="520" max="520" width="20" style="35" customWidth="1"/>
    <col min="521" max="521" width="20.28515625" style="35" customWidth="1"/>
    <col min="522" max="522" width="16.42578125" style="35" customWidth="1"/>
    <col min="523" max="523" width="16.28515625" style="35" customWidth="1"/>
    <col min="524" max="524" width="16.7109375" style="35" customWidth="1"/>
    <col min="525" max="525" width="15" style="35" customWidth="1"/>
    <col min="526" max="596" width="0" style="35" hidden="1" customWidth="1"/>
    <col min="597" max="762" width="8.85546875" style="35"/>
    <col min="763" max="763" width="29.7109375" style="35" customWidth="1"/>
    <col min="764" max="764" width="16.140625" style="35" customWidth="1"/>
    <col min="765" max="765" width="17.28515625" style="35" customWidth="1"/>
    <col min="766" max="766" width="34.42578125" style="35" customWidth="1"/>
    <col min="767" max="767" width="13.28515625" style="35" customWidth="1"/>
    <col min="768" max="768" width="10" style="35" customWidth="1"/>
    <col min="769" max="769" width="15" style="35" customWidth="1"/>
    <col min="770" max="770" width="10.42578125" style="35" customWidth="1"/>
    <col min="771" max="771" width="15.28515625" style="35" customWidth="1"/>
    <col min="772" max="772" width="6.140625" style="35" customWidth="1"/>
    <col min="773" max="773" width="9.140625" style="35" customWidth="1"/>
    <col min="774" max="774" width="9.28515625" style="35" customWidth="1"/>
    <col min="775" max="775" width="18.85546875" style="35" customWidth="1"/>
    <col min="776" max="776" width="20" style="35" customWidth="1"/>
    <col min="777" max="777" width="20.28515625" style="35" customWidth="1"/>
    <col min="778" max="778" width="16.42578125" style="35" customWidth="1"/>
    <col min="779" max="779" width="16.28515625" style="35" customWidth="1"/>
    <col min="780" max="780" width="16.7109375" style="35" customWidth="1"/>
    <col min="781" max="781" width="15" style="35" customWidth="1"/>
    <col min="782" max="852" width="0" style="35" hidden="1" customWidth="1"/>
    <col min="853" max="1018" width="8.85546875" style="35"/>
    <col min="1019" max="1019" width="29.7109375" style="35" customWidth="1"/>
    <col min="1020" max="1020" width="16.140625" style="35" customWidth="1"/>
    <col min="1021" max="1021" width="17.28515625" style="35" customWidth="1"/>
    <col min="1022" max="1022" width="34.42578125" style="35" customWidth="1"/>
    <col min="1023" max="1023" width="13.28515625" style="35" customWidth="1"/>
    <col min="1024" max="1024" width="10" style="35" customWidth="1"/>
    <col min="1025" max="1025" width="15" style="35" customWidth="1"/>
    <col min="1026" max="1026" width="10.42578125" style="35" customWidth="1"/>
    <col min="1027" max="1027" width="15.28515625" style="35" customWidth="1"/>
    <col min="1028" max="1028" width="6.140625" style="35" customWidth="1"/>
    <col min="1029" max="1029" width="9.140625" style="35" customWidth="1"/>
    <col min="1030" max="1030" width="9.28515625" style="35" customWidth="1"/>
    <col min="1031" max="1031" width="18.85546875" style="35" customWidth="1"/>
    <col min="1032" max="1032" width="20" style="35" customWidth="1"/>
    <col min="1033" max="1033" width="20.28515625" style="35" customWidth="1"/>
    <col min="1034" max="1034" width="16.42578125" style="35" customWidth="1"/>
    <col min="1035" max="1035" width="16.28515625" style="35" customWidth="1"/>
    <col min="1036" max="1036" width="16.7109375" style="35" customWidth="1"/>
    <col min="1037" max="1037" width="15" style="35" customWidth="1"/>
    <col min="1038" max="1108" width="0" style="35" hidden="1" customWidth="1"/>
    <col min="1109" max="1274" width="8.85546875" style="35"/>
    <col min="1275" max="1275" width="29.7109375" style="35" customWidth="1"/>
    <col min="1276" max="1276" width="16.140625" style="35" customWidth="1"/>
    <col min="1277" max="1277" width="17.28515625" style="35" customWidth="1"/>
    <col min="1278" max="1278" width="34.42578125" style="35" customWidth="1"/>
    <col min="1279" max="1279" width="13.28515625" style="35" customWidth="1"/>
    <col min="1280" max="1280" width="10" style="35" customWidth="1"/>
    <col min="1281" max="1281" width="15" style="35" customWidth="1"/>
    <col min="1282" max="1282" width="10.42578125" style="35" customWidth="1"/>
    <col min="1283" max="1283" width="15.28515625" style="35" customWidth="1"/>
    <col min="1284" max="1284" width="6.140625" style="35" customWidth="1"/>
    <col min="1285" max="1285" width="9.140625" style="35" customWidth="1"/>
    <col min="1286" max="1286" width="9.28515625" style="35" customWidth="1"/>
    <col min="1287" max="1287" width="18.85546875" style="35" customWidth="1"/>
    <col min="1288" max="1288" width="20" style="35" customWidth="1"/>
    <col min="1289" max="1289" width="20.28515625" style="35" customWidth="1"/>
    <col min="1290" max="1290" width="16.42578125" style="35" customWidth="1"/>
    <col min="1291" max="1291" width="16.28515625" style="35" customWidth="1"/>
    <col min="1292" max="1292" width="16.7109375" style="35" customWidth="1"/>
    <col min="1293" max="1293" width="15" style="35" customWidth="1"/>
    <col min="1294" max="1364" width="0" style="35" hidden="1" customWidth="1"/>
    <col min="1365" max="1530" width="8.85546875" style="35"/>
    <col min="1531" max="1531" width="29.7109375" style="35" customWidth="1"/>
    <col min="1532" max="1532" width="16.140625" style="35" customWidth="1"/>
    <col min="1533" max="1533" width="17.28515625" style="35" customWidth="1"/>
    <col min="1534" max="1534" width="34.42578125" style="35" customWidth="1"/>
    <col min="1535" max="1535" width="13.28515625" style="35" customWidth="1"/>
    <col min="1536" max="1536" width="10" style="35" customWidth="1"/>
    <col min="1537" max="1537" width="15" style="35" customWidth="1"/>
    <col min="1538" max="1538" width="10.42578125" style="35" customWidth="1"/>
    <col min="1539" max="1539" width="15.28515625" style="35" customWidth="1"/>
    <col min="1540" max="1540" width="6.140625" style="35" customWidth="1"/>
    <col min="1541" max="1541" width="9.140625" style="35" customWidth="1"/>
    <col min="1542" max="1542" width="9.28515625" style="35" customWidth="1"/>
    <col min="1543" max="1543" width="18.85546875" style="35" customWidth="1"/>
    <col min="1544" max="1544" width="20" style="35" customWidth="1"/>
    <col min="1545" max="1545" width="20.28515625" style="35" customWidth="1"/>
    <col min="1546" max="1546" width="16.42578125" style="35" customWidth="1"/>
    <col min="1547" max="1547" width="16.28515625" style="35" customWidth="1"/>
    <col min="1548" max="1548" width="16.7109375" style="35" customWidth="1"/>
    <col min="1549" max="1549" width="15" style="35" customWidth="1"/>
    <col min="1550" max="1620" width="0" style="35" hidden="1" customWidth="1"/>
    <col min="1621" max="1786" width="8.85546875" style="35"/>
    <col min="1787" max="1787" width="29.7109375" style="35" customWidth="1"/>
    <col min="1788" max="1788" width="16.140625" style="35" customWidth="1"/>
    <col min="1789" max="1789" width="17.28515625" style="35" customWidth="1"/>
    <col min="1790" max="1790" width="34.42578125" style="35" customWidth="1"/>
    <col min="1791" max="1791" width="13.28515625" style="35" customWidth="1"/>
    <col min="1792" max="1792" width="10" style="35" customWidth="1"/>
    <col min="1793" max="1793" width="15" style="35" customWidth="1"/>
    <col min="1794" max="1794" width="10.42578125" style="35" customWidth="1"/>
    <col min="1795" max="1795" width="15.28515625" style="35" customWidth="1"/>
    <col min="1796" max="1796" width="6.140625" style="35" customWidth="1"/>
    <col min="1797" max="1797" width="9.140625" style="35" customWidth="1"/>
    <col min="1798" max="1798" width="9.28515625" style="35" customWidth="1"/>
    <col min="1799" max="1799" width="18.85546875" style="35" customWidth="1"/>
    <col min="1800" max="1800" width="20" style="35" customWidth="1"/>
    <col min="1801" max="1801" width="20.28515625" style="35" customWidth="1"/>
    <col min="1802" max="1802" width="16.42578125" style="35" customWidth="1"/>
    <col min="1803" max="1803" width="16.28515625" style="35" customWidth="1"/>
    <col min="1804" max="1804" width="16.7109375" style="35" customWidth="1"/>
    <col min="1805" max="1805" width="15" style="35" customWidth="1"/>
    <col min="1806" max="1876" width="0" style="35" hidden="1" customWidth="1"/>
    <col min="1877" max="2042" width="8.85546875" style="35"/>
    <col min="2043" max="2043" width="29.7109375" style="35" customWidth="1"/>
    <col min="2044" max="2044" width="16.140625" style="35" customWidth="1"/>
    <col min="2045" max="2045" width="17.28515625" style="35" customWidth="1"/>
    <col min="2046" max="2046" width="34.42578125" style="35" customWidth="1"/>
    <col min="2047" max="2047" width="13.28515625" style="35" customWidth="1"/>
    <col min="2048" max="2048" width="10" style="35" customWidth="1"/>
    <col min="2049" max="2049" width="15" style="35" customWidth="1"/>
    <col min="2050" max="2050" width="10.42578125" style="35" customWidth="1"/>
    <col min="2051" max="2051" width="15.28515625" style="35" customWidth="1"/>
    <col min="2052" max="2052" width="6.140625" style="35" customWidth="1"/>
    <col min="2053" max="2053" width="9.140625" style="35" customWidth="1"/>
    <col min="2054" max="2054" width="9.28515625" style="35" customWidth="1"/>
    <col min="2055" max="2055" width="18.85546875" style="35" customWidth="1"/>
    <col min="2056" max="2056" width="20" style="35" customWidth="1"/>
    <col min="2057" max="2057" width="20.28515625" style="35" customWidth="1"/>
    <col min="2058" max="2058" width="16.42578125" style="35" customWidth="1"/>
    <col min="2059" max="2059" width="16.28515625" style="35" customWidth="1"/>
    <col min="2060" max="2060" width="16.7109375" style="35" customWidth="1"/>
    <col min="2061" max="2061" width="15" style="35" customWidth="1"/>
    <col min="2062" max="2132" width="0" style="35" hidden="1" customWidth="1"/>
    <col min="2133" max="2298" width="8.85546875" style="35"/>
    <col min="2299" max="2299" width="29.7109375" style="35" customWidth="1"/>
    <col min="2300" max="2300" width="16.140625" style="35" customWidth="1"/>
    <col min="2301" max="2301" width="17.28515625" style="35" customWidth="1"/>
    <col min="2302" max="2302" width="34.42578125" style="35" customWidth="1"/>
    <col min="2303" max="2303" width="13.28515625" style="35" customWidth="1"/>
    <col min="2304" max="2304" width="10" style="35" customWidth="1"/>
    <col min="2305" max="2305" width="15" style="35" customWidth="1"/>
    <col min="2306" max="2306" width="10.42578125" style="35" customWidth="1"/>
    <col min="2307" max="2307" width="15.28515625" style="35" customWidth="1"/>
    <col min="2308" max="2308" width="6.140625" style="35" customWidth="1"/>
    <col min="2309" max="2309" width="9.140625" style="35" customWidth="1"/>
    <col min="2310" max="2310" width="9.28515625" style="35" customWidth="1"/>
    <col min="2311" max="2311" width="18.85546875" style="35" customWidth="1"/>
    <col min="2312" max="2312" width="20" style="35" customWidth="1"/>
    <col min="2313" max="2313" width="20.28515625" style="35" customWidth="1"/>
    <col min="2314" max="2314" width="16.42578125" style="35" customWidth="1"/>
    <col min="2315" max="2315" width="16.28515625" style="35" customWidth="1"/>
    <col min="2316" max="2316" width="16.7109375" style="35" customWidth="1"/>
    <col min="2317" max="2317" width="15" style="35" customWidth="1"/>
    <col min="2318" max="2388" width="0" style="35" hidden="1" customWidth="1"/>
    <col min="2389" max="2554" width="8.85546875" style="35"/>
    <col min="2555" max="2555" width="29.7109375" style="35" customWidth="1"/>
    <col min="2556" max="2556" width="16.140625" style="35" customWidth="1"/>
    <col min="2557" max="2557" width="17.28515625" style="35" customWidth="1"/>
    <col min="2558" max="2558" width="34.42578125" style="35" customWidth="1"/>
    <col min="2559" max="2559" width="13.28515625" style="35" customWidth="1"/>
    <col min="2560" max="2560" width="10" style="35" customWidth="1"/>
    <col min="2561" max="2561" width="15" style="35" customWidth="1"/>
    <col min="2562" max="2562" width="10.42578125" style="35" customWidth="1"/>
    <col min="2563" max="2563" width="15.28515625" style="35" customWidth="1"/>
    <col min="2564" max="2564" width="6.140625" style="35" customWidth="1"/>
    <col min="2565" max="2565" width="9.140625" style="35" customWidth="1"/>
    <col min="2566" max="2566" width="9.28515625" style="35" customWidth="1"/>
    <col min="2567" max="2567" width="18.85546875" style="35" customWidth="1"/>
    <col min="2568" max="2568" width="20" style="35" customWidth="1"/>
    <col min="2569" max="2569" width="20.28515625" style="35" customWidth="1"/>
    <col min="2570" max="2570" width="16.42578125" style="35" customWidth="1"/>
    <col min="2571" max="2571" width="16.28515625" style="35" customWidth="1"/>
    <col min="2572" max="2572" width="16.7109375" style="35" customWidth="1"/>
    <col min="2573" max="2573" width="15" style="35" customWidth="1"/>
    <col min="2574" max="2644" width="0" style="35" hidden="1" customWidth="1"/>
    <col min="2645" max="2810" width="8.85546875" style="35"/>
    <col min="2811" max="2811" width="29.7109375" style="35" customWidth="1"/>
    <col min="2812" max="2812" width="16.140625" style="35" customWidth="1"/>
    <col min="2813" max="2813" width="17.28515625" style="35" customWidth="1"/>
    <col min="2814" max="2814" width="34.42578125" style="35" customWidth="1"/>
    <col min="2815" max="2815" width="13.28515625" style="35" customWidth="1"/>
    <col min="2816" max="2816" width="10" style="35" customWidth="1"/>
    <col min="2817" max="2817" width="15" style="35" customWidth="1"/>
    <col min="2818" max="2818" width="10.42578125" style="35" customWidth="1"/>
    <col min="2819" max="2819" width="15.28515625" style="35" customWidth="1"/>
    <col min="2820" max="2820" width="6.140625" style="35" customWidth="1"/>
    <col min="2821" max="2821" width="9.140625" style="35" customWidth="1"/>
    <col min="2822" max="2822" width="9.28515625" style="35" customWidth="1"/>
    <col min="2823" max="2823" width="18.85546875" style="35" customWidth="1"/>
    <col min="2824" max="2824" width="20" style="35" customWidth="1"/>
    <col min="2825" max="2825" width="20.28515625" style="35" customWidth="1"/>
    <col min="2826" max="2826" width="16.42578125" style="35" customWidth="1"/>
    <col min="2827" max="2827" width="16.28515625" style="35" customWidth="1"/>
    <col min="2828" max="2828" width="16.7109375" style="35" customWidth="1"/>
    <col min="2829" max="2829" width="15" style="35" customWidth="1"/>
    <col min="2830" max="2900" width="0" style="35" hidden="1" customWidth="1"/>
    <col min="2901" max="3066" width="8.85546875" style="35"/>
    <col min="3067" max="3067" width="29.7109375" style="35" customWidth="1"/>
    <col min="3068" max="3068" width="16.140625" style="35" customWidth="1"/>
    <col min="3069" max="3069" width="17.28515625" style="35" customWidth="1"/>
    <col min="3070" max="3070" width="34.42578125" style="35" customWidth="1"/>
    <col min="3071" max="3071" width="13.28515625" style="35" customWidth="1"/>
    <col min="3072" max="3072" width="10" style="35" customWidth="1"/>
    <col min="3073" max="3073" width="15" style="35" customWidth="1"/>
    <col min="3074" max="3074" width="10.42578125" style="35" customWidth="1"/>
    <col min="3075" max="3075" width="15.28515625" style="35" customWidth="1"/>
    <col min="3076" max="3076" width="6.140625" style="35" customWidth="1"/>
    <col min="3077" max="3077" width="9.140625" style="35" customWidth="1"/>
    <col min="3078" max="3078" width="9.28515625" style="35" customWidth="1"/>
    <col min="3079" max="3079" width="18.85546875" style="35" customWidth="1"/>
    <col min="3080" max="3080" width="20" style="35" customWidth="1"/>
    <col min="3081" max="3081" width="20.28515625" style="35" customWidth="1"/>
    <col min="3082" max="3082" width="16.42578125" style="35" customWidth="1"/>
    <col min="3083" max="3083" width="16.28515625" style="35" customWidth="1"/>
    <col min="3084" max="3084" width="16.7109375" style="35" customWidth="1"/>
    <col min="3085" max="3085" width="15" style="35" customWidth="1"/>
    <col min="3086" max="3156" width="0" style="35" hidden="1" customWidth="1"/>
    <col min="3157" max="3322" width="8.85546875" style="35"/>
    <col min="3323" max="3323" width="29.7109375" style="35" customWidth="1"/>
    <col min="3324" max="3324" width="16.140625" style="35" customWidth="1"/>
    <col min="3325" max="3325" width="17.28515625" style="35" customWidth="1"/>
    <col min="3326" max="3326" width="34.42578125" style="35" customWidth="1"/>
    <col min="3327" max="3327" width="13.28515625" style="35" customWidth="1"/>
    <col min="3328" max="3328" width="10" style="35" customWidth="1"/>
    <col min="3329" max="3329" width="15" style="35" customWidth="1"/>
    <col min="3330" max="3330" width="10.42578125" style="35" customWidth="1"/>
    <col min="3331" max="3331" width="15.28515625" style="35" customWidth="1"/>
    <col min="3332" max="3332" width="6.140625" style="35" customWidth="1"/>
    <col min="3333" max="3333" width="9.140625" style="35" customWidth="1"/>
    <col min="3334" max="3334" width="9.28515625" style="35" customWidth="1"/>
    <col min="3335" max="3335" width="18.85546875" style="35" customWidth="1"/>
    <col min="3336" max="3336" width="20" style="35" customWidth="1"/>
    <col min="3337" max="3337" width="20.28515625" style="35" customWidth="1"/>
    <col min="3338" max="3338" width="16.42578125" style="35" customWidth="1"/>
    <col min="3339" max="3339" width="16.28515625" style="35" customWidth="1"/>
    <col min="3340" max="3340" width="16.7109375" style="35" customWidth="1"/>
    <col min="3341" max="3341" width="15" style="35" customWidth="1"/>
    <col min="3342" max="3412" width="0" style="35" hidden="1" customWidth="1"/>
    <col min="3413" max="3578" width="8.85546875" style="35"/>
    <col min="3579" max="3579" width="29.7109375" style="35" customWidth="1"/>
    <col min="3580" max="3580" width="16.140625" style="35" customWidth="1"/>
    <col min="3581" max="3581" width="17.28515625" style="35" customWidth="1"/>
    <col min="3582" max="3582" width="34.42578125" style="35" customWidth="1"/>
    <col min="3583" max="3583" width="13.28515625" style="35" customWidth="1"/>
    <col min="3584" max="3584" width="10" style="35" customWidth="1"/>
    <col min="3585" max="3585" width="15" style="35" customWidth="1"/>
    <col min="3586" max="3586" width="10.42578125" style="35" customWidth="1"/>
    <col min="3587" max="3587" width="15.28515625" style="35" customWidth="1"/>
    <col min="3588" max="3588" width="6.140625" style="35" customWidth="1"/>
    <col min="3589" max="3589" width="9.140625" style="35" customWidth="1"/>
    <col min="3590" max="3590" width="9.28515625" style="35" customWidth="1"/>
    <col min="3591" max="3591" width="18.85546875" style="35" customWidth="1"/>
    <col min="3592" max="3592" width="20" style="35" customWidth="1"/>
    <col min="3593" max="3593" width="20.28515625" style="35" customWidth="1"/>
    <col min="3594" max="3594" width="16.42578125" style="35" customWidth="1"/>
    <col min="3595" max="3595" width="16.28515625" style="35" customWidth="1"/>
    <col min="3596" max="3596" width="16.7109375" style="35" customWidth="1"/>
    <col min="3597" max="3597" width="15" style="35" customWidth="1"/>
    <col min="3598" max="3668" width="0" style="35" hidden="1" customWidth="1"/>
    <col min="3669" max="3834" width="8.85546875" style="35"/>
    <col min="3835" max="3835" width="29.7109375" style="35" customWidth="1"/>
    <col min="3836" max="3836" width="16.140625" style="35" customWidth="1"/>
    <col min="3837" max="3837" width="17.28515625" style="35" customWidth="1"/>
    <col min="3838" max="3838" width="34.42578125" style="35" customWidth="1"/>
    <col min="3839" max="3839" width="13.28515625" style="35" customWidth="1"/>
    <col min="3840" max="3840" width="10" style="35" customWidth="1"/>
    <col min="3841" max="3841" width="15" style="35" customWidth="1"/>
    <col min="3842" max="3842" width="10.42578125" style="35" customWidth="1"/>
    <col min="3843" max="3843" width="15.28515625" style="35" customWidth="1"/>
    <col min="3844" max="3844" width="6.140625" style="35" customWidth="1"/>
    <col min="3845" max="3845" width="9.140625" style="35" customWidth="1"/>
    <col min="3846" max="3846" width="9.28515625" style="35" customWidth="1"/>
    <col min="3847" max="3847" width="18.85546875" style="35" customWidth="1"/>
    <col min="3848" max="3848" width="20" style="35" customWidth="1"/>
    <col min="3849" max="3849" width="20.28515625" style="35" customWidth="1"/>
    <col min="3850" max="3850" width="16.42578125" style="35" customWidth="1"/>
    <col min="3851" max="3851" width="16.28515625" style="35" customWidth="1"/>
    <col min="3852" max="3852" width="16.7109375" style="35" customWidth="1"/>
    <col min="3853" max="3853" width="15" style="35" customWidth="1"/>
    <col min="3854" max="3924" width="0" style="35" hidden="1" customWidth="1"/>
    <col min="3925" max="4090" width="8.85546875" style="35"/>
    <col min="4091" max="4091" width="29.7109375" style="35" customWidth="1"/>
    <col min="4092" max="4092" width="16.140625" style="35" customWidth="1"/>
    <col min="4093" max="4093" width="17.28515625" style="35" customWidth="1"/>
    <col min="4094" max="4094" width="34.42578125" style="35" customWidth="1"/>
    <col min="4095" max="4095" width="13.28515625" style="35" customWidth="1"/>
    <col min="4096" max="4096" width="10" style="35" customWidth="1"/>
    <col min="4097" max="4097" width="15" style="35" customWidth="1"/>
    <col min="4098" max="4098" width="10.42578125" style="35" customWidth="1"/>
    <col min="4099" max="4099" width="15.28515625" style="35" customWidth="1"/>
    <col min="4100" max="4100" width="6.140625" style="35" customWidth="1"/>
    <col min="4101" max="4101" width="9.140625" style="35" customWidth="1"/>
    <col min="4102" max="4102" width="9.28515625" style="35" customWidth="1"/>
    <col min="4103" max="4103" width="18.85546875" style="35" customWidth="1"/>
    <col min="4104" max="4104" width="20" style="35" customWidth="1"/>
    <col min="4105" max="4105" width="20.28515625" style="35" customWidth="1"/>
    <col min="4106" max="4106" width="16.42578125" style="35" customWidth="1"/>
    <col min="4107" max="4107" width="16.28515625" style="35" customWidth="1"/>
    <col min="4108" max="4108" width="16.7109375" style="35" customWidth="1"/>
    <col min="4109" max="4109" width="15" style="35" customWidth="1"/>
    <col min="4110" max="4180" width="0" style="35" hidden="1" customWidth="1"/>
    <col min="4181" max="4346" width="8.85546875" style="35"/>
    <col min="4347" max="4347" width="29.7109375" style="35" customWidth="1"/>
    <col min="4348" max="4348" width="16.140625" style="35" customWidth="1"/>
    <col min="4349" max="4349" width="17.28515625" style="35" customWidth="1"/>
    <col min="4350" max="4350" width="34.42578125" style="35" customWidth="1"/>
    <col min="4351" max="4351" width="13.28515625" style="35" customWidth="1"/>
    <col min="4352" max="4352" width="10" style="35" customWidth="1"/>
    <col min="4353" max="4353" width="15" style="35" customWidth="1"/>
    <col min="4354" max="4354" width="10.42578125" style="35" customWidth="1"/>
    <col min="4355" max="4355" width="15.28515625" style="35" customWidth="1"/>
    <col min="4356" max="4356" width="6.140625" style="35" customWidth="1"/>
    <col min="4357" max="4357" width="9.140625" style="35" customWidth="1"/>
    <col min="4358" max="4358" width="9.28515625" style="35" customWidth="1"/>
    <col min="4359" max="4359" width="18.85546875" style="35" customWidth="1"/>
    <col min="4360" max="4360" width="20" style="35" customWidth="1"/>
    <col min="4361" max="4361" width="20.28515625" style="35" customWidth="1"/>
    <col min="4362" max="4362" width="16.42578125" style="35" customWidth="1"/>
    <col min="4363" max="4363" width="16.28515625" style="35" customWidth="1"/>
    <col min="4364" max="4364" width="16.7109375" style="35" customWidth="1"/>
    <col min="4365" max="4365" width="15" style="35" customWidth="1"/>
    <col min="4366" max="4436" width="0" style="35" hidden="1" customWidth="1"/>
    <col min="4437" max="4602" width="8.85546875" style="35"/>
    <col min="4603" max="4603" width="29.7109375" style="35" customWidth="1"/>
    <col min="4604" max="4604" width="16.140625" style="35" customWidth="1"/>
    <col min="4605" max="4605" width="17.28515625" style="35" customWidth="1"/>
    <col min="4606" max="4606" width="34.42578125" style="35" customWidth="1"/>
    <col min="4607" max="4607" width="13.28515625" style="35" customWidth="1"/>
    <col min="4608" max="4608" width="10" style="35" customWidth="1"/>
    <col min="4609" max="4609" width="15" style="35" customWidth="1"/>
    <col min="4610" max="4610" width="10.42578125" style="35" customWidth="1"/>
    <col min="4611" max="4611" width="15.28515625" style="35" customWidth="1"/>
    <col min="4612" max="4612" width="6.140625" style="35" customWidth="1"/>
    <col min="4613" max="4613" width="9.140625" style="35" customWidth="1"/>
    <col min="4614" max="4614" width="9.28515625" style="35" customWidth="1"/>
    <col min="4615" max="4615" width="18.85546875" style="35" customWidth="1"/>
    <col min="4616" max="4616" width="20" style="35" customWidth="1"/>
    <col min="4617" max="4617" width="20.28515625" style="35" customWidth="1"/>
    <col min="4618" max="4618" width="16.42578125" style="35" customWidth="1"/>
    <col min="4619" max="4619" width="16.28515625" style="35" customWidth="1"/>
    <col min="4620" max="4620" width="16.7109375" style="35" customWidth="1"/>
    <col min="4621" max="4621" width="15" style="35" customWidth="1"/>
    <col min="4622" max="4692" width="0" style="35" hidden="1" customWidth="1"/>
    <col min="4693" max="4858" width="8.85546875" style="35"/>
    <col min="4859" max="4859" width="29.7109375" style="35" customWidth="1"/>
    <col min="4860" max="4860" width="16.140625" style="35" customWidth="1"/>
    <col min="4861" max="4861" width="17.28515625" style="35" customWidth="1"/>
    <col min="4862" max="4862" width="34.42578125" style="35" customWidth="1"/>
    <col min="4863" max="4863" width="13.28515625" style="35" customWidth="1"/>
    <col min="4864" max="4864" width="10" style="35" customWidth="1"/>
    <col min="4865" max="4865" width="15" style="35" customWidth="1"/>
    <col min="4866" max="4866" width="10.42578125" style="35" customWidth="1"/>
    <col min="4867" max="4867" width="15.28515625" style="35" customWidth="1"/>
    <col min="4868" max="4868" width="6.140625" style="35" customWidth="1"/>
    <col min="4869" max="4869" width="9.140625" style="35" customWidth="1"/>
    <col min="4870" max="4870" width="9.28515625" style="35" customWidth="1"/>
    <col min="4871" max="4871" width="18.85546875" style="35" customWidth="1"/>
    <col min="4872" max="4872" width="20" style="35" customWidth="1"/>
    <col min="4873" max="4873" width="20.28515625" style="35" customWidth="1"/>
    <col min="4874" max="4874" width="16.42578125" style="35" customWidth="1"/>
    <col min="4875" max="4875" width="16.28515625" style="35" customWidth="1"/>
    <col min="4876" max="4876" width="16.7109375" style="35" customWidth="1"/>
    <col min="4877" max="4877" width="15" style="35" customWidth="1"/>
    <col min="4878" max="4948" width="0" style="35" hidden="1" customWidth="1"/>
    <col min="4949" max="5114" width="8.85546875" style="35"/>
    <col min="5115" max="5115" width="29.7109375" style="35" customWidth="1"/>
    <col min="5116" max="5116" width="16.140625" style="35" customWidth="1"/>
    <col min="5117" max="5117" width="17.28515625" style="35" customWidth="1"/>
    <col min="5118" max="5118" width="34.42578125" style="35" customWidth="1"/>
    <col min="5119" max="5119" width="13.28515625" style="35" customWidth="1"/>
    <col min="5120" max="5120" width="10" style="35" customWidth="1"/>
    <col min="5121" max="5121" width="15" style="35" customWidth="1"/>
    <col min="5122" max="5122" width="10.42578125" style="35" customWidth="1"/>
    <col min="5123" max="5123" width="15.28515625" style="35" customWidth="1"/>
    <col min="5124" max="5124" width="6.140625" style="35" customWidth="1"/>
    <col min="5125" max="5125" width="9.140625" style="35" customWidth="1"/>
    <col min="5126" max="5126" width="9.28515625" style="35" customWidth="1"/>
    <col min="5127" max="5127" width="18.85546875" style="35" customWidth="1"/>
    <col min="5128" max="5128" width="20" style="35" customWidth="1"/>
    <col min="5129" max="5129" width="20.28515625" style="35" customWidth="1"/>
    <col min="5130" max="5130" width="16.42578125" style="35" customWidth="1"/>
    <col min="5131" max="5131" width="16.28515625" style="35" customWidth="1"/>
    <col min="5132" max="5132" width="16.7109375" style="35" customWidth="1"/>
    <col min="5133" max="5133" width="15" style="35" customWidth="1"/>
    <col min="5134" max="5204" width="0" style="35" hidden="1" customWidth="1"/>
    <col min="5205" max="5370" width="8.85546875" style="35"/>
    <col min="5371" max="5371" width="29.7109375" style="35" customWidth="1"/>
    <col min="5372" max="5372" width="16.140625" style="35" customWidth="1"/>
    <col min="5373" max="5373" width="17.28515625" style="35" customWidth="1"/>
    <col min="5374" max="5374" width="34.42578125" style="35" customWidth="1"/>
    <col min="5375" max="5375" width="13.28515625" style="35" customWidth="1"/>
    <col min="5376" max="5376" width="10" style="35" customWidth="1"/>
    <col min="5377" max="5377" width="15" style="35" customWidth="1"/>
    <col min="5378" max="5378" width="10.42578125" style="35" customWidth="1"/>
    <col min="5379" max="5379" width="15.28515625" style="35" customWidth="1"/>
    <col min="5380" max="5380" width="6.140625" style="35" customWidth="1"/>
    <col min="5381" max="5381" width="9.140625" style="35" customWidth="1"/>
    <col min="5382" max="5382" width="9.28515625" style="35" customWidth="1"/>
    <col min="5383" max="5383" width="18.85546875" style="35" customWidth="1"/>
    <col min="5384" max="5384" width="20" style="35" customWidth="1"/>
    <col min="5385" max="5385" width="20.28515625" style="35" customWidth="1"/>
    <col min="5386" max="5386" width="16.42578125" style="35" customWidth="1"/>
    <col min="5387" max="5387" width="16.28515625" style="35" customWidth="1"/>
    <col min="5388" max="5388" width="16.7109375" style="35" customWidth="1"/>
    <col min="5389" max="5389" width="15" style="35" customWidth="1"/>
    <col min="5390" max="5460" width="0" style="35" hidden="1" customWidth="1"/>
    <col min="5461" max="5626" width="8.85546875" style="35"/>
    <col min="5627" max="5627" width="29.7109375" style="35" customWidth="1"/>
    <col min="5628" max="5628" width="16.140625" style="35" customWidth="1"/>
    <col min="5629" max="5629" width="17.28515625" style="35" customWidth="1"/>
    <col min="5630" max="5630" width="34.42578125" style="35" customWidth="1"/>
    <col min="5631" max="5631" width="13.28515625" style="35" customWidth="1"/>
    <col min="5632" max="5632" width="10" style="35" customWidth="1"/>
    <col min="5633" max="5633" width="15" style="35" customWidth="1"/>
    <col min="5634" max="5634" width="10.42578125" style="35" customWidth="1"/>
    <col min="5635" max="5635" width="15.28515625" style="35" customWidth="1"/>
    <col min="5636" max="5636" width="6.140625" style="35" customWidth="1"/>
    <col min="5637" max="5637" width="9.140625" style="35" customWidth="1"/>
    <col min="5638" max="5638" width="9.28515625" style="35" customWidth="1"/>
    <col min="5639" max="5639" width="18.85546875" style="35" customWidth="1"/>
    <col min="5640" max="5640" width="20" style="35" customWidth="1"/>
    <col min="5641" max="5641" width="20.28515625" style="35" customWidth="1"/>
    <col min="5642" max="5642" width="16.42578125" style="35" customWidth="1"/>
    <col min="5643" max="5643" width="16.28515625" style="35" customWidth="1"/>
    <col min="5644" max="5644" width="16.7109375" style="35" customWidth="1"/>
    <col min="5645" max="5645" width="15" style="35" customWidth="1"/>
    <col min="5646" max="5716" width="0" style="35" hidden="1" customWidth="1"/>
    <col min="5717" max="5882" width="8.85546875" style="35"/>
    <col min="5883" max="5883" width="29.7109375" style="35" customWidth="1"/>
    <col min="5884" max="5884" width="16.140625" style="35" customWidth="1"/>
    <col min="5885" max="5885" width="17.28515625" style="35" customWidth="1"/>
    <col min="5886" max="5886" width="34.42578125" style="35" customWidth="1"/>
    <col min="5887" max="5887" width="13.28515625" style="35" customWidth="1"/>
    <col min="5888" max="5888" width="10" style="35" customWidth="1"/>
    <col min="5889" max="5889" width="15" style="35" customWidth="1"/>
    <col min="5890" max="5890" width="10.42578125" style="35" customWidth="1"/>
    <col min="5891" max="5891" width="15.28515625" style="35" customWidth="1"/>
    <col min="5892" max="5892" width="6.140625" style="35" customWidth="1"/>
    <col min="5893" max="5893" width="9.140625" style="35" customWidth="1"/>
    <col min="5894" max="5894" width="9.28515625" style="35" customWidth="1"/>
    <col min="5895" max="5895" width="18.85546875" style="35" customWidth="1"/>
    <col min="5896" max="5896" width="20" style="35" customWidth="1"/>
    <col min="5897" max="5897" width="20.28515625" style="35" customWidth="1"/>
    <col min="5898" max="5898" width="16.42578125" style="35" customWidth="1"/>
    <col min="5899" max="5899" width="16.28515625" style="35" customWidth="1"/>
    <col min="5900" max="5900" width="16.7109375" style="35" customWidth="1"/>
    <col min="5901" max="5901" width="15" style="35" customWidth="1"/>
    <col min="5902" max="5972" width="0" style="35" hidden="1" customWidth="1"/>
    <col min="5973" max="6138" width="8.85546875" style="35"/>
    <col min="6139" max="6139" width="29.7109375" style="35" customWidth="1"/>
    <col min="6140" max="6140" width="16.140625" style="35" customWidth="1"/>
    <col min="6141" max="6141" width="17.28515625" style="35" customWidth="1"/>
    <col min="6142" max="6142" width="34.42578125" style="35" customWidth="1"/>
    <col min="6143" max="6143" width="13.28515625" style="35" customWidth="1"/>
    <col min="6144" max="6144" width="10" style="35" customWidth="1"/>
    <col min="6145" max="6145" width="15" style="35" customWidth="1"/>
    <col min="6146" max="6146" width="10.42578125" style="35" customWidth="1"/>
    <col min="6147" max="6147" width="15.28515625" style="35" customWidth="1"/>
    <col min="6148" max="6148" width="6.140625" style="35" customWidth="1"/>
    <col min="6149" max="6149" width="9.140625" style="35" customWidth="1"/>
    <col min="6150" max="6150" width="9.28515625" style="35" customWidth="1"/>
    <col min="6151" max="6151" width="18.85546875" style="35" customWidth="1"/>
    <col min="6152" max="6152" width="20" style="35" customWidth="1"/>
    <col min="6153" max="6153" width="20.28515625" style="35" customWidth="1"/>
    <col min="6154" max="6154" width="16.42578125" style="35" customWidth="1"/>
    <col min="6155" max="6155" width="16.28515625" style="35" customWidth="1"/>
    <col min="6156" max="6156" width="16.7109375" style="35" customWidth="1"/>
    <col min="6157" max="6157" width="15" style="35" customWidth="1"/>
    <col min="6158" max="6228" width="0" style="35" hidden="1" customWidth="1"/>
    <col min="6229" max="6394" width="8.85546875" style="35"/>
    <col min="6395" max="6395" width="29.7109375" style="35" customWidth="1"/>
    <col min="6396" max="6396" width="16.140625" style="35" customWidth="1"/>
    <col min="6397" max="6397" width="17.28515625" style="35" customWidth="1"/>
    <col min="6398" max="6398" width="34.42578125" style="35" customWidth="1"/>
    <col min="6399" max="6399" width="13.28515625" style="35" customWidth="1"/>
    <col min="6400" max="6400" width="10" style="35" customWidth="1"/>
    <col min="6401" max="6401" width="15" style="35" customWidth="1"/>
    <col min="6402" max="6402" width="10.42578125" style="35" customWidth="1"/>
    <col min="6403" max="6403" width="15.28515625" style="35" customWidth="1"/>
    <col min="6404" max="6404" width="6.140625" style="35" customWidth="1"/>
    <col min="6405" max="6405" width="9.140625" style="35" customWidth="1"/>
    <col min="6406" max="6406" width="9.28515625" style="35" customWidth="1"/>
    <col min="6407" max="6407" width="18.85546875" style="35" customWidth="1"/>
    <col min="6408" max="6408" width="20" style="35" customWidth="1"/>
    <col min="6409" max="6409" width="20.28515625" style="35" customWidth="1"/>
    <col min="6410" max="6410" width="16.42578125" style="35" customWidth="1"/>
    <col min="6411" max="6411" width="16.28515625" style="35" customWidth="1"/>
    <col min="6412" max="6412" width="16.7109375" style="35" customWidth="1"/>
    <col min="6413" max="6413" width="15" style="35" customWidth="1"/>
    <col min="6414" max="6484" width="0" style="35" hidden="1" customWidth="1"/>
    <col min="6485" max="6650" width="8.85546875" style="35"/>
    <col min="6651" max="6651" width="29.7109375" style="35" customWidth="1"/>
    <col min="6652" max="6652" width="16.140625" style="35" customWidth="1"/>
    <col min="6653" max="6653" width="17.28515625" style="35" customWidth="1"/>
    <col min="6654" max="6654" width="34.42578125" style="35" customWidth="1"/>
    <col min="6655" max="6655" width="13.28515625" style="35" customWidth="1"/>
    <col min="6656" max="6656" width="10" style="35" customWidth="1"/>
    <col min="6657" max="6657" width="15" style="35" customWidth="1"/>
    <col min="6658" max="6658" width="10.42578125" style="35" customWidth="1"/>
    <col min="6659" max="6659" width="15.28515625" style="35" customWidth="1"/>
    <col min="6660" max="6660" width="6.140625" style="35" customWidth="1"/>
    <col min="6661" max="6661" width="9.140625" style="35" customWidth="1"/>
    <col min="6662" max="6662" width="9.28515625" style="35" customWidth="1"/>
    <col min="6663" max="6663" width="18.85546875" style="35" customWidth="1"/>
    <col min="6664" max="6664" width="20" style="35" customWidth="1"/>
    <col min="6665" max="6665" width="20.28515625" style="35" customWidth="1"/>
    <col min="6666" max="6666" width="16.42578125" style="35" customWidth="1"/>
    <col min="6667" max="6667" width="16.28515625" style="35" customWidth="1"/>
    <col min="6668" max="6668" width="16.7109375" style="35" customWidth="1"/>
    <col min="6669" max="6669" width="15" style="35" customWidth="1"/>
    <col min="6670" max="6740" width="0" style="35" hidden="1" customWidth="1"/>
    <col min="6741" max="6906" width="8.85546875" style="35"/>
    <col min="6907" max="6907" width="29.7109375" style="35" customWidth="1"/>
    <col min="6908" max="6908" width="16.140625" style="35" customWidth="1"/>
    <col min="6909" max="6909" width="17.28515625" style="35" customWidth="1"/>
    <col min="6910" max="6910" width="34.42578125" style="35" customWidth="1"/>
    <col min="6911" max="6911" width="13.28515625" style="35" customWidth="1"/>
    <col min="6912" max="6912" width="10" style="35" customWidth="1"/>
    <col min="6913" max="6913" width="15" style="35" customWidth="1"/>
    <col min="6914" max="6914" width="10.42578125" style="35" customWidth="1"/>
    <col min="6915" max="6915" width="15.28515625" style="35" customWidth="1"/>
    <col min="6916" max="6916" width="6.140625" style="35" customWidth="1"/>
    <col min="6917" max="6917" width="9.140625" style="35" customWidth="1"/>
    <col min="6918" max="6918" width="9.28515625" style="35" customWidth="1"/>
    <col min="6919" max="6919" width="18.85546875" style="35" customWidth="1"/>
    <col min="6920" max="6920" width="20" style="35" customWidth="1"/>
    <col min="6921" max="6921" width="20.28515625" style="35" customWidth="1"/>
    <col min="6922" max="6922" width="16.42578125" style="35" customWidth="1"/>
    <col min="6923" max="6923" width="16.28515625" style="35" customWidth="1"/>
    <col min="6924" max="6924" width="16.7109375" style="35" customWidth="1"/>
    <col min="6925" max="6925" width="15" style="35" customWidth="1"/>
    <col min="6926" max="6996" width="0" style="35" hidden="1" customWidth="1"/>
    <col min="6997" max="7162" width="8.85546875" style="35"/>
    <col min="7163" max="7163" width="29.7109375" style="35" customWidth="1"/>
    <col min="7164" max="7164" width="16.140625" style="35" customWidth="1"/>
    <col min="7165" max="7165" width="17.28515625" style="35" customWidth="1"/>
    <col min="7166" max="7166" width="34.42578125" style="35" customWidth="1"/>
    <col min="7167" max="7167" width="13.28515625" style="35" customWidth="1"/>
    <col min="7168" max="7168" width="10" style="35" customWidth="1"/>
    <col min="7169" max="7169" width="15" style="35" customWidth="1"/>
    <col min="7170" max="7170" width="10.42578125" style="35" customWidth="1"/>
    <col min="7171" max="7171" width="15.28515625" style="35" customWidth="1"/>
    <col min="7172" max="7172" width="6.140625" style="35" customWidth="1"/>
    <col min="7173" max="7173" width="9.140625" style="35" customWidth="1"/>
    <col min="7174" max="7174" width="9.28515625" style="35" customWidth="1"/>
    <col min="7175" max="7175" width="18.85546875" style="35" customWidth="1"/>
    <col min="7176" max="7176" width="20" style="35" customWidth="1"/>
    <col min="7177" max="7177" width="20.28515625" style="35" customWidth="1"/>
    <col min="7178" max="7178" width="16.42578125" style="35" customWidth="1"/>
    <col min="7179" max="7179" width="16.28515625" style="35" customWidth="1"/>
    <col min="7180" max="7180" width="16.7109375" style="35" customWidth="1"/>
    <col min="7181" max="7181" width="15" style="35" customWidth="1"/>
    <col min="7182" max="7252" width="0" style="35" hidden="1" customWidth="1"/>
    <col min="7253" max="7418" width="8.85546875" style="35"/>
    <col min="7419" max="7419" width="29.7109375" style="35" customWidth="1"/>
    <col min="7420" max="7420" width="16.140625" style="35" customWidth="1"/>
    <col min="7421" max="7421" width="17.28515625" style="35" customWidth="1"/>
    <col min="7422" max="7422" width="34.42578125" style="35" customWidth="1"/>
    <col min="7423" max="7423" width="13.28515625" style="35" customWidth="1"/>
    <col min="7424" max="7424" width="10" style="35" customWidth="1"/>
    <col min="7425" max="7425" width="15" style="35" customWidth="1"/>
    <col min="7426" max="7426" width="10.42578125" style="35" customWidth="1"/>
    <col min="7427" max="7427" width="15.28515625" style="35" customWidth="1"/>
    <col min="7428" max="7428" width="6.140625" style="35" customWidth="1"/>
    <col min="7429" max="7429" width="9.140625" style="35" customWidth="1"/>
    <col min="7430" max="7430" width="9.28515625" style="35" customWidth="1"/>
    <col min="7431" max="7431" width="18.85546875" style="35" customWidth="1"/>
    <col min="7432" max="7432" width="20" style="35" customWidth="1"/>
    <col min="7433" max="7433" width="20.28515625" style="35" customWidth="1"/>
    <col min="7434" max="7434" width="16.42578125" style="35" customWidth="1"/>
    <col min="7435" max="7435" width="16.28515625" style="35" customWidth="1"/>
    <col min="7436" max="7436" width="16.7109375" style="35" customWidth="1"/>
    <col min="7437" max="7437" width="15" style="35" customWidth="1"/>
    <col min="7438" max="7508" width="0" style="35" hidden="1" customWidth="1"/>
    <col min="7509" max="7674" width="8.85546875" style="35"/>
    <col min="7675" max="7675" width="29.7109375" style="35" customWidth="1"/>
    <col min="7676" max="7676" width="16.140625" style="35" customWidth="1"/>
    <col min="7677" max="7677" width="17.28515625" style="35" customWidth="1"/>
    <col min="7678" max="7678" width="34.42578125" style="35" customWidth="1"/>
    <col min="7679" max="7679" width="13.28515625" style="35" customWidth="1"/>
    <col min="7680" max="7680" width="10" style="35" customWidth="1"/>
    <col min="7681" max="7681" width="15" style="35" customWidth="1"/>
    <col min="7682" max="7682" width="10.42578125" style="35" customWidth="1"/>
    <col min="7683" max="7683" width="15.28515625" style="35" customWidth="1"/>
    <col min="7684" max="7684" width="6.140625" style="35" customWidth="1"/>
    <col min="7685" max="7685" width="9.140625" style="35" customWidth="1"/>
    <col min="7686" max="7686" width="9.28515625" style="35" customWidth="1"/>
    <col min="7687" max="7687" width="18.85546875" style="35" customWidth="1"/>
    <col min="7688" max="7688" width="20" style="35" customWidth="1"/>
    <col min="7689" max="7689" width="20.28515625" style="35" customWidth="1"/>
    <col min="7690" max="7690" width="16.42578125" style="35" customWidth="1"/>
    <col min="7691" max="7691" width="16.28515625" style="35" customWidth="1"/>
    <col min="7692" max="7692" width="16.7109375" style="35" customWidth="1"/>
    <col min="7693" max="7693" width="15" style="35" customWidth="1"/>
    <col min="7694" max="7764" width="0" style="35" hidden="1" customWidth="1"/>
    <col min="7765" max="7930" width="8.85546875" style="35"/>
    <col min="7931" max="7931" width="29.7109375" style="35" customWidth="1"/>
    <col min="7932" max="7932" width="16.140625" style="35" customWidth="1"/>
    <col min="7933" max="7933" width="17.28515625" style="35" customWidth="1"/>
    <col min="7934" max="7934" width="34.42578125" style="35" customWidth="1"/>
    <col min="7935" max="7935" width="13.28515625" style="35" customWidth="1"/>
    <col min="7936" max="7936" width="10" style="35" customWidth="1"/>
    <col min="7937" max="7937" width="15" style="35" customWidth="1"/>
    <col min="7938" max="7938" width="10.42578125" style="35" customWidth="1"/>
    <col min="7939" max="7939" width="15.28515625" style="35" customWidth="1"/>
    <col min="7940" max="7940" width="6.140625" style="35" customWidth="1"/>
    <col min="7941" max="7941" width="9.140625" style="35" customWidth="1"/>
    <col min="7942" max="7942" width="9.28515625" style="35" customWidth="1"/>
    <col min="7943" max="7943" width="18.85546875" style="35" customWidth="1"/>
    <col min="7944" max="7944" width="20" style="35" customWidth="1"/>
    <col min="7945" max="7945" width="20.28515625" style="35" customWidth="1"/>
    <col min="7946" max="7946" width="16.42578125" style="35" customWidth="1"/>
    <col min="7947" max="7947" width="16.28515625" style="35" customWidth="1"/>
    <col min="7948" max="7948" width="16.7109375" style="35" customWidth="1"/>
    <col min="7949" max="7949" width="15" style="35" customWidth="1"/>
    <col min="7950" max="8020" width="0" style="35" hidden="1" customWidth="1"/>
    <col min="8021" max="8186" width="8.85546875" style="35"/>
    <col min="8187" max="8187" width="29.7109375" style="35" customWidth="1"/>
    <col min="8188" max="8188" width="16.140625" style="35" customWidth="1"/>
    <col min="8189" max="8189" width="17.28515625" style="35" customWidth="1"/>
    <col min="8190" max="8190" width="34.42578125" style="35" customWidth="1"/>
    <col min="8191" max="8191" width="13.28515625" style="35" customWidth="1"/>
    <col min="8192" max="8192" width="10" style="35" customWidth="1"/>
    <col min="8193" max="8193" width="15" style="35" customWidth="1"/>
    <col min="8194" max="8194" width="10.42578125" style="35" customWidth="1"/>
    <col min="8195" max="8195" width="15.28515625" style="35" customWidth="1"/>
    <col min="8196" max="8196" width="6.140625" style="35" customWidth="1"/>
    <col min="8197" max="8197" width="9.140625" style="35" customWidth="1"/>
    <col min="8198" max="8198" width="9.28515625" style="35" customWidth="1"/>
    <col min="8199" max="8199" width="18.85546875" style="35" customWidth="1"/>
    <col min="8200" max="8200" width="20" style="35" customWidth="1"/>
    <col min="8201" max="8201" width="20.28515625" style="35" customWidth="1"/>
    <col min="8202" max="8202" width="16.42578125" style="35" customWidth="1"/>
    <col min="8203" max="8203" width="16.28515625" style="35" customWidth="1"/>
    <col min="8204" max="8204" width="16.7109375" style="35" customWidth="1"/>
    <col min="8205" max="8205" width="15" style="35" customWidth="1"/>
    <col min="8206" max="8276" width="0" style="35" hidden="1" customWidth="1"/>
    <col min="8277" max="8442" width="8.85546875" style="35"/>
    <col min="8443" max="8443" width="29.7109375" style="35" customWidth="1"/>
    <col min="8444" max="8444" width="16.140625" style="35" customWidth="1"/>
    <col min="8445" max="8445" width="17.28515625" style="35" customWidth="1"/>
    <col min="8446" max="8446" width="34.42578125" style="35" customWidth="1"/>
    <col min="8447" max="8447" width="13.28515625" style="35" customWidth="1"/>
    <col min="8448" max="8448" width="10" style="35" customWidth="1"/>
    <col min="8449" max="8449" width="15" style="35" customWidth="1"/>
    <col min="8450" max="8450" width="10.42578125" style="35" customWidth="1"/>
    <col min="8451" max="8451" width="15.28515625" style="35" customWidth="1"/>
    <col min="8452" max="8452" width="6.140625" style="35" customWidth="1"/>
    <col min="8453" max="8453" width="9.140625" style="35" customWidth="1"/>
    <col min="8454" max="8454" width="9.28515625" style="35" customWidth="1"/>
    <col min="8455" max="8455" width="18.85546875" style="35" customWidth="1"/>
    <col min="8456" max="8456" width="20" style="35" customWidth="1"/>
    <col min="8457" max="8457" width="20.28515625" style="35" customWidth="1"/>
    <col min="8458" max="8458" width="16.42578125" style="35" customWidth="1"/>
    <col min="8459" max="8459" width="16.28515625" style="35" customWidth="1"/>
    <col min="8460" max="8460" width="16.7109375" style="35" customWidth="1"/>
    <col min="8461" max="8461" width="15" style="35" customWidth="1"/>
    <col min="8462" max="8532" width="0" style="35" hidden="1" customWidth="1"/>
    <col min="8533" max="8698" width="8.85546875" style="35"/>
    <col min="8699" max="8699" width="29.7109375" style="35" customWidth="1"/>
    <col min="8700" max="8700" width="16.140625" style="35" customWidth="1"/>
    <col min="8701" max="8701" width="17.28515625" style="35" customWidth="1"/>
    <col min="8702" max="8702" width="34.42578125" style="35" customWidth="1"/>
    <col min="8703" max="8703" width="13.28515625" style="35" customWidth="1"/>
    <col min="8704" max="8704" width="10" style="35" customWidth="1"/>
    <col min="8705" max="8705" width="15" style="35" customWidth="1"/>
    <col min="8706" max="8706" width="10.42578125" style="35" customWidth="1"/>
    <col min="8707" max="8707" width="15.28515625" style="35" customWidth="1"/>
    <col min="8708" max="8708" width="6.140625" style="35" customWidth="1"/>
    <col min="8709" max="8709" width="9.140625" style="35" customWidth="1"/>
    <col min="8710" max="8710" width="9.28515625" style="35" customWidth="1"/>
    <col min="8711" max="8711" width="18.85546875" style="35" customWidth="1"/>
    <col min="8712" max="8712" width="20" style="35" customWidth="1"/>
    <col min="8713" max="8713" width="20.28515625" style="35" customWidth="1"/>
    <col min="8714" max="8714" width="16.42578125" style="35" customWidth="1"/>
    <col min="8715" max="8715" width="16.28515625" style="35" customWidth="1"/>
    <col min="8716" max="8716" width="16.7109375" style="35" customWidth="1"/>
    <col min="8717" max="8717" width="15" style="35" customWidth="1"/>
    <col min="8718" max="8788" width="0" style="35" hidden="1" customWidth="1"/>
    <col min="8789" max="8954" width="8.85546875" style="35"/>
    <col min="8955" max="8955" width="29.7109375" style="35" customWidth="1"/>
    <col min="8956" max="8956" width="16.140625" style="35" customWidth="1"/>
    <col min="8957" max="8957" width="17.28515625" style="35" customWidth="1"/>
    <col min="8958" max="8958" width="34.42578125" style="35" customWidth="1"/>
    <col min="8959" max="8959" width="13.28515625" style="35" customWidth="1"/>
    <col min="8960" max="8960" width="10" style="35" customWidth="1"/>
    <col min="8961" max="8961" width="15" style="35" customWidth="1"/>
    <col min="8962" max="8962" width="10.42578125" style="35" customWidth="1"/>
    <col min="8963" max="8963" width="15.28515625" style="35" customWidth="1"/>
    <col min="8964" max="8964" width="6.140625" style="35" customWidth="1"/>
    <col min="8965" max="8965" width="9.140625" style="35" customWidth="1"/>
    <col min="8966" max="8966" width="9.28515625" style="35" customWidth="1"/>
    <col min="8967" max="8967" width="18.85546875" style="35" customWidth="1"/>
    <col min="8968" max="8968" width="20" style="35" customWidth="1"/>
    <col min="8969" max="8969" width="20.28515625" style="35" customWidth="1"/>
    <col min="8970" max="8970" width="16.42578125" style="35" customWidth="1"/>
    <col min="8971" max="8971" width="16.28515625" style="35" customWidth="1"/>
    <col min="8972" max="8972" width="16.7109375" style="35" customWidth="1"/>
    <col min="8973" max="8973" width="15" style="35" customWidth="1"/>
    <col min="8974" max="9044" width="0" style="35" hidden="1" customWidth="1"/>
    <col min="9045" max="9210" width="8.85546875" style="35"/>
    <col min="9211" max="9211" width="29.7109375" style="35" customWidth="1"/>
    <col min="9212" max="9212" width="16.140625" style="35" customWidth="1"/>
    <col min="9213" max="9213" width="17.28515625" style="35" customWidth="1"/>
    <col min="9214" max="9214" width="34.42578125" style="35" customWidth="1"/>
    <col min="9215" max="9215" width="13.28515625" style="35" customWidth="1"/>
    <col min="9216" max="9216" width="10" style="35" customWidth="1"/>
    <col min="9217" max="9217" width="15" style="35" customWidth="1"/>
    <col min="9218" max="9218" width="10.42578125" style="35" customWidth="1"/>
    <col min="9219" max="9219" width="15.28515625" style="35" customWidth="1"/>
    <col min="9220" max="9220" width="6.140625" style="35" customWidth="1"/>
    <col min="9221" max="9221" width="9.140625" style="35" customWidth="1"/>
    <col min="9222" max="9222" width="9.28515625" style="35" customWidth="1"/>
    <col min="9223" max="9223" width="18.85546875" style="35" customWidth="1"/>
    <col min="9224" max="9224" width="20" style="35" customWidth="1"/>
    <col min="9225" max="9225" width="20.28515625" style="35" customWidth="1"/>
    <col min="9226" max="9226" width="16.42578125" style="35" customWidth="1"/>
    <col min="9227" max="9227" width="16.28515625" style="35" customWidth="1"/>
    <col min="9228" max="9228" width="16.7109375" style="35" customWidth="1"/>
    <col min="9229" max="9229" width="15" style="35" customWidth="1"/>
    <col min="9230" max="9300" width="0" style="35" hidden="1" customWidth="1"/>
    <col min="9301" max="9466" width="8.85546875" style="35"/>
    <col min="9467" max="9467" width="29.7109375" style="35" customWidth="1"/>
    <col min="9468" max="9468" width="16.140625" style="35" customWidth="1"/>
    <col min="9469" max="9469" width="17.28515625" style="35" customWidth="1"/>
    <col min="9470" max="9470" width="34.42578125" style="35" customWidth="1"/>
    <col min="9471" max="9471" width="13.28515625" style="35" customWidth="1"/>
    <col min="9472" max="9472" width="10" style="35" customWidth="1"/>
    <col min="9473" max="9473" width="15" style="35" customWidth="1"/>
    <col min="9474" max="9474" width="10.42578125" style="35" customWidth="1"/>
    <col min="9475" max="9475" width="15.28515625" style="35" customWidth="1"/>
    <col min="9476" max="9476" width="6.140625" style="35" customWidth="1"/>
    <col min="9477" max="9477" width="9.140625" style="35" customWidth="1"/>
    <col min="9478" max="9478" width="9.28515625" style="35" customWidth="1"/>
    <col min="9479" max="9479" width="18.85546875" style="35" customWidth="1"/>
    <col min="9480" max="9480" width="20" style="35" customWidth="1"/>
    <col min="9481" max="9481" width="20.28515625" style="35" customWidth="1"/>
    <col min="9482" max="9482" width="16.42578125" style="35" customWidth="1"/>
    <col min="9483" max="9483" width="16.28515625" style="35" customWidth="1"/>
    <col min="9484" max="9484" width="16.7109375" style="35" customWidth="1"/>
    <col min="9485" max="9485" width="15" style="35" customWidth="1"/>
    <col min="9486" max="9556" width="0" style="35" hidden="1" customWidth="1"/>
    <col min="9557" max="9722" width="8.85546875" style="35"/>
    <col min="9723" max="9723" width="29.7109375" style="35" customWidth="1"/>
    <col min="9724" max="9724" width="16.140625" style="35" customWidth="1"/>
    <col min="9725" max="9725" width="17.28515625" style="35" customWidth="1"/>
    <col min="9726" max="9726" width="34.42578125" style="35" customWidth="1"/>
    <col min="9727" max="9727" width="13.28515625" style="35" customWidth="1"/>
    <col min="9728" max="9728" width="10" style="35" customWidth="1"/>
    <col min="9729" max="9729" width="15" style="35" customWidth="1"/>
    <col min="9730" max="9730" width="10.42578125" style="35" customWidth="1"/>
    <col min="9731" max="9731" width="15.28515625" style="35" customWidth="1"/>
    <col min="9732" max="9732" width="6.140625" style="35" customWidth="1"/>
    <col min="9733" max="9733" width="9.140625" style="35" customWidth="1"/>
    <col min="9734" max="9734" width="9.28515625" style="35" customWidth="1"/>
    <col min="9735" max="9735" width="18.85546875" style="35" customWidth="1"/>
    <col min="9736" max="9736" width="20" style="35" customWidth="1"/>
    <col min="9737" max="9737" width="20.28515625" style="35" customWidth="1"/>
    <col min="9738" max="9738" width="16.42578125" style="35" customWidth="1"/>
    <col min="9739" max="9739" width="16.28515625" style="35" customWidth="1"/>
    <col min="9740" max="9740" width="16.7109375" style="35" customWidth="1"/>
    <col min="9741" max="9741" width="15" style="35" customWidth="1"/>
    <col min="9742" max="9812" width="0" style="35" hidden="1" customWidth="1"/>
    <col min="9813" max="9978" width="8.85546875" style="35"/>
    <col min="9979" max="9979" width="29.7109375" style="35" customWidth="1"/>
    <col min="9980" max="9980" width="16.140625" style="35" customWidth="1"/>
    <col min="9981" max="9981" width="17.28515625" style="35" customWidth="1"/>
    <col min="9982" max="9982" width="34.42578125" style="35" customWidth="1"/>
    <col min="9983" max="9983" width="13.28515625" style="35" customWidth="1"/>
    <col min="9984" max="9984" width="10" style="35" customWidth="1"/>
    <col min="9985" max="9985" width="15" style="35" customWidth="1"/>
    <col min="9986" max="9986" width="10.42578125" style="35" customWidth="1"/>
    <col min="9987" max="9987" width="15.28515625" style="35" customWidth="1"/>
    <col min="9988" max="9988" width="6.140625" style="35" customWidth="1"/>
    <col min="9989" max="9989" width="9.140625" style="35" customWidth="1"/>
    <col min="9990" max="9990" width="9.28515625" style="35" customWidth="1"/>
    <col min="9991" max="9991" width="18.85546875" style="35" customWidth="1"/>
    <col min="9992" max="9992" width="20" style="35" customWidth="1"/>
    <col min="9993" max="9993" width="20.28515625" style="35" customWidth="1"/>
    <col min="9994" max="9994" width="16.42578125" style="35" customWidth="1"/>
    <col min="9995" max="9995" width="16.28515625" style="35" customWidth="1"/>
    <col min="9996" max="9996" width="16.7109375" style="35" customWidth="1"/>
    <col min="9997" max="9997" width="15" style="35" customWidth="1"/>
    <col min="9998" max="10068" width="0" style="35" hidden="1" customWidth="1"/>
    <col min="10069" max="10234" width="8.85546875" style="35"/>
    <col min="10235" max="10235" width="29.7109375" style="35" customWidth="1"/>
    <col min="10236" max="10236" width="16.140625" style="35" customWidth="1"/>
    <col min="10237" max="10237" width="17.28515625" style="35" customWidth="1"/>
    <col min="10238" max="10238" width="34.42578125" style="35" customWidth="1"/>
    <col min="10239" max="10239" width="13.28515625" style="35" customWidth="1"/>
    <col min="10240" max="10240" width="10" style="35" customWidth="1"/>
    <col min="10241" max="10241" width="15" style="35" customWidth="1"/>
    <col min="10242" max="10242" width="10.42578125" style="35" customWidth="1"/>
    <col min="10243" max="10243" width="15.28515625" style="35" customWidth="1"/>
    <col min="10244" max="10244" width="6.140625" style="35" customWidth="1"/>
    <col min="10245" max="10245" width="9.140625" style="35" customWidth="1"/>
    <col min="10246" max="10246" width="9.28515625" style="35" customWidth="1"/>
    <col min="10247" max="10247" width="18.85546875" style="35" customWidth="1"/>
    <col min="10248" max="10248" width="20" style="35" customWidth="1"/>
    <col min="10249" max="10249" width="20.28515625" style="35" customWidth="1"/>
    <col min="10250" max="10250" width="16.42578125" style="35" customWidth="1"/>
    <col min="10251" max="10251" width="16.28515625" style="35" customWidth="1"/>
    <col min="10252" max="10252" width="16.7109375" style="35" customWidth="1"/>
    <col min="10253" max="10253" width="15" style="35" customWidth="1"/>
    <col min="10254" max="10324" width="0" style="35" hidden="1" customWidth="1"/>
    <col min="10325" max="10490" width="8.85546875" style="35"/>
    <col min="10491" max="10491" width="29.7109375" style="35" customWidth="1"/>
    <col min="10492" max="10492" width="16.140625" style="35" customWidth="1"/>
    <col min="10493" max="10493" width="17.28515625" style="35" customWidth="1"/>
    <col min="10494" max="10494" width="34.42578125" style="35" customWidth="1"/>
    <col min="10495" max="10495" width="13.28515625" style="35" customWidth="1"/>
    <col min="10496" max="10496" width="10" style="35" customWidth="1"/>
    <col min="10497" max="10497" width="15" style="35" customWidth="1"/>
    <col min="10498" max="10498" width="10.42578125" style="35" customWidth="1"/>
    <col min="10499" max="10499" width="15.28515625" style="35" customWidth="1"/>
    <col min="10500" max="10500" width="6.140625" style="35" customWidth="1"/>
    <col min="10501" max="10501" width="9.140625" style="35" customWidth="1"/>
    <col min="10502" max="10502" width="9.28515625" style="35" customWidth="1"/>
    <col min="10503" max="10503" width="18.85546875" style="35" customWidth="1"/>
    <col min="10504" max="10504" width="20" style="35" customWidth="1"/>
    <col min="10505" max="10505" width="20.28515625" style="35" customWidth="1"/>
    <col min="10506" max="10506" width="16.42578125" style="35" customWidth="1"/>
    <col min="10507" max="10507" width="16.28515625" style="35" customWidth="1"/>
    <col min="10508" max="10508" width="16.7109375" style="35" customWidth="1"/>
    <col min="10509" max="10509" width="15" style="35" customWidth="1"/>
    <col min="10510" max="10580" width="0" style="35" hidden="1" customWidth="1"/>
    <col min="10581" max="10746" width="8.85546875" style="35"/>
    <col min="10747" max="10747" width="29.7109375" style="35" customWidth="1"/>
    <col min="10748" max="10748" width="16.140625" style="35" customWidth="1"/>
    <col min="10749" max="10749" width="17.28515625" style="35" customWidth="1"/>
    <col min="10750" max="10750" width="34.42578125" style="35" customWidth="1"/>
    <col min="10751" max="10751" width="13.28515625" style="35" customWidth="1"/>
    <col min="10752" max="10752" width="10" style="35" customWidth="1"/>
    <col min="10753" max="10753" width="15" style="35" customWidth="1"/>
    <col min="10754" max="10754" width="10.42578125" style="35" customWidth="1"/>
    <col min="10755" max="10755" width="15.28515625" style="35" customWidth="1"/>
    <col min="10756" max="10756" width="6.140625" style="35" customWidth="1"/>
    <col min="10757" max="10757" width="9.140625" style="35" customWidth="1"/>
    <col min="10758" max="10758" width="9.28515625" style="35" customWidth="1"/>
    <col min="10759" max="10759" width="18.85546875" style="35" customWidth="1"/>
    <col min="10760" max="10760" width="20" style="35" customWidth="1"/>
    <col min="10761" max="10761" width="20.28515625" style="35" customWidth="1"/>
    <col min="10762" max="10762" width="16.42578125" style="35" customWidth="1"/>
    <col min="10763" max="10763" width="16.28515625" style="35" customWidth="1"/>
    <col min="10764" max="10764" width="16.7109375" style="35" customWidth="1"/>
    <col min="10765" max="10765" width="15" style="35" customWidth="1"/>
    <col min="10766" max="10836" width="0" style="35" hidden="1" customWidth="1"/>
    <col min="10837" max="11002" width="8.85546875" style="35"/>
    <col min="11003" max="11003" width="29.7109375" style="35" customWidth="1"/>
    <col min="11004" max="11004" width="16.140625" style="35" customWidth="1"/>
    <col min="11005" max="11005" width="17.28515625" style="35" customWidth="1"/>
    <col min="11006" max="11006" width="34.42578125" style="35" customWidth="1"/>
    <col min="11007" max="11007" width="13.28515625" style="35" customWidth="1"/>
    <col min="11008" max="11008" width="10" style="35" customWidth="1"/>
    <col min="11009" max="11009" width="15" style="35" customWidth="1"/>
    <col min="11010" max="11010" width="10.42578125" style="35" customWidth="1"/>
    <col min="11011" max="11011" width="15.28515625" style="35" customWidth="1"/>
    <col min="11012" max="11012" width="6.140625" style="35" customWidth="1"/>
    <col min="11013" max="11013" width="9.140625" style="35" customWidth="1"/>
    <col min="11014" max="11014" width="9.28515625" style="35" customWidth="1"/>
    <col min="11015" max="11015" width="18.85546875" style="35" customWidth="1"/>
    <col min="11016" max="11016" width="20" style="35" customWidth="1"/>
    <col min="11017" max="11017" width="20.28515625" style="35" customWidth="1"/>
    <col min="11018" max="11018" width="16.42578125" style="35" customWidth="1"/>
    <col min="11019" max="11019" width="16.28515625" style="35" customWidth="1"/>
    <col min="11020" max="11020" width="16.7109375" style="35" customWidth="1"/>
    <col min="11021" max="11021" width="15" style="35" customWidth="1"/>
    <col min="11022" max="11092" width="0" style="35" hidden="1" customWidth="1"/>
    <col min="11093" max="11258" width="8.85546875" style="35"/>
    <col min="11259" max="11259" width="29.7109375" style="35" customWidth="1"/>
    <col min="11260" max="11260" width="16.140625" style="35" customWidth="1"/>
    <col min="11261" max="11261" width="17.28515625" style="35" customWidth="1"/>
    <col min="11262" max="11262" width="34.42578125" style="35" customWidth="1"/>
    <col min="11263" max="11263" width="13.28515625" style="35" customWidth="1"/>
    <col min="11264" max="11264" width="10" style="35" customWidth="1"/>
    <col min="11265" max="11265" width="15" style="35" customWidth="1"/>
    <col min="11266" max="11266" width="10.42578125" style="35" customWidth="1"/>
    <col min="11267" max="11267" width="15.28515625" style="35" customWidth="1"/>
    <col min="11268" max="11268" width="6.140625" style="35" customWidth="1"/>
    <col min="11269" max="11269" width="9.140625" style="35" customWidth="1"/>
    <col min="11270" max="11270" width="9.28515625" style="35" customWidth="1"/>
    <col min="11271" max="11271" width="18.85546875" style="35" customWidth="1"/>
    <col min="11272" max="11272" width="20" style="35" customWidth="1"/>
    <col min="11273" max="11273" width="20.28515625" style="35" customWidth="1"/>
    <col min="11274" max="11274" width="16.42578125" style="35" customWidth="1"/>
    <col min="11275" max="11275" width="16.28515625" style="35" customWidth="1"/>
    <col min="11276" max="11276" width="16.7109375" style="35" customWidth="1"/>
    <col min="11277" max="11277" width="15" style="35" customWidth="1"/>
    <col min="11278" max="11348" width="0" style="35" hidden="1" customWidth="1"/>
    <col min="11349" max="11514" width="8.85546875" style="35"/>
    <col min="11515" max="11515" width="29.7109375" style="35" customWidth="1"/>
    <col min="11516" max="11516" width="16.140625" style="35" customWidth="1"/>
    <col min="11517" max="11517" width="17.28515625" style="35" customWidth="1"/>
    <col min="11518" max="11518" width="34.42578125" style="35" customWidth="1"/>
    <col min="11519" max="11519" width="13.28515625" style="35" customWidth="1"/>
    <col min="11520" max="11520" width="10" style="35" customWidth="1"/>
    <col min="11521" max="11521" width="15" style="35" customWidth="1"/>
    <col min="11522" max="11522" width="10.42578125" style="35" customWidth="1"/>
    <col min="11523" max="11523" width="15.28515625" style="35" customWidth="1"/>
    <col min="11524" max="11524" width="6.140625" style="35" customWidth="1"/>
    <col min="11525" max="11525" width="9.140625" style="35" customWidth="1"/>
    <col min="11526" max="11526" width="9.28515625" style="35" customWidth="1"/>
    <col min="11527" max="11527" width="18.85546875" style="35" customWidth="1"/>
    <col min="11528" max="11528" width="20" style="35" customWidth="1"/>
    <col min="11529" max="11529" width="20.28515625" style="35" customWidth="1"/>
    <col min="11530" max="11530" width="16.42578125" style="35" customWidth="1"/>
    <col min="11531" max="11531" width="16.28515625" style="35" customWidth="1"/>
    <col min="11532" max="11532" width="16.7109375" style="35" customWidth="1"/>
    <col min="11533" max="11533" width="15" style="35" customWidth="1"/>
    <col min="11534" max="11604" width="0" style="35" hidden="1" customWidth="1"/>
    <col min="11605" max="11770" width="8.85546875" style="35"/>
    <col min="11771" max="11771" width="29.7109375" style="35" customWidth="1"/>
    <col min="11772" max="11772" width="16.140625" style="35" customWidth="1"/>
    <col min="11773" max="11773" width="17.28515625" style="35" customWidth="1"/>
    <col min="11774" max="11774" width="34.42578125" style="35" customWidth="1"/>
    <col min="11775" max="11775" width="13.28515625" style="35" customWidth="1"/>
    <col min="11776" max="11776" width="10" style="35" customWidth="1"/>
    <col min="11777" max="11777" width="15" style="35" customWidth="1"/>
    <col min="11778" max="11778" width="10.42578125" style="35" customWidth="1"/>
    <col min="11779" max="11779" width="15.28515625" style="35" customWidth="1"/>
    <col min="11780" max="11780" width="6.140625" style="35" customWidth="1"/>
    <col min="11781" max="11781" width="9.140625" style="35" customWidth="1"/>
    <col min="11782" max="11782" width="9.28515625" style="35" customWidth="1"/>
    <col min="11783" max="11783" width="18.85546875" style="35" customWidth="1"/>
    <col min="11784" max="11784" width="20" style="35" customWidth="1"/>
    <col min="11785" max="11785" width="20.28515625" style="35" customWidth="1"/>
    <col min="11786" max="11786" width="16.42578125" style="35" customWidth="1"/>
    <col min="11787" max="11787" width="16.28515625" style="35" customWidth="1"/>
    <col min="11788" max="11788" width="16.7109375" style="35" customWidth="1"/>
    <col min="11789" max="11789" width="15" style="35" customWidth="1"/>
    <col min="11790" max="11860" width="0" style="35" hidden="1" customWidth="1"/>
    <col min="11861" max="12026" width="8.85546875" style="35"/>
    <col min="12027" max="12027" width="29.7109375" style="35" customWidth="1"/>
    <col min="12028" max="12028" width="16.140625" style="35" customWidth="1"/>
    <col min="12029" max="12029" width="17.28515625" style="35" customWidth="1"/>
    <col min="12030" max="12030" width="34.42578125" style="35" customWidth="1"/>
    <col min="12031" max="12031" width="13.28515625" style="35" customWidth="1"/>
    <col min="12032" max="12032" width="10" style="35" customWidth="1"/>
    <col min="12033" max="12033" width="15" style="35" customWidth="1"/>
    <col min="12034" max="12034" width="10.42578125" style="35" customWidth="1"/>
    <col min="12035" max="12035" width="15.28515625" style="35" customWidth="1"/>
    <col min="12036" max="12036" width="6.140625" style="35" customWidth="1"/>
    <col min="12037" max="12037" width="9.140625" style="35" customWidth="1"/>
    <col min="12038" max="12038" width="9.28515625" style="35" customWidth="1"/>
    <col min="12039" max="12039" width="18.85546875" style="35" customWidth="1"/>
    <col min="12040" max="12040" width="20" style="35" customWidth="1"/>
    <col min="12041" max="12041" width="20.28515625" style="35" customWidth="1"/>
    <col min="12042" max="12042" width="16.42578125" style="35" customWidth="1"/>
    <col min="12043" max="12043" width="16.28515625" style="35" customWidth="1"/>
    <col min="12044" max="12044" width="16.7109375" style="35" customWidth="1"/>
    <col min="12045" max="12045" width="15" style="35" customWidth="1"/>
    <col min="12046" max="12116" width="0" style="35" hidden="1" customWidth="1"/>
    <col min="12117" max="12282" width="8.85546875" style="35"/>
    <col min="12283" max="12283" width="29.7109375" style="35" customWidth="1"/>
    <col min="12284" max="12284" width="16.140625" style="35" customWidth="1"/>
    <col min="12285" max="12285" width="17.28515625" style="35" customWidth="1"/>
    <col min="12286" max="12286" width="34.42578125" style="35" customWidth="1"/>
    <col min="12287" max="12287" width="13.28515625" style="35" customWidth="1"/>
    <col min="12288" max="12288" width="10" style="35" customWidth="1"/>
    <col min="12289" max="12289" width="15" style="35" customWidth="1"/>
    <col min="12290" max="12290" width="10.42578125" style="35" customWidth="1"/>
    <col min="12291" max="12291" width="15.28515625" style="35" customWidth="1"/>
    <col min="12292" max="12292" width="6.140625" style="35" customWidth="1"/>
    <col min="12293" max="12293" width="9.140625" style="35" customWidth="1"/>
    <col min="12294" max="12294" width="9.28515625" style="35" customWidth="1"/>
    <col min="12295" max="12295" width="18.85546875" style="35" customWidth="1"/>
    <col min="12296" max="12296" width="20" style="35" customWidth="1"/>
    <col min="12297" max="12297" width="20.28515625" style="35" customWidth="1"/>
    <col min="12298" max="12298" width="16.42578125" style="35" customWidth="1"/>
    <col min="12299" max="12299" width="16.28515625" style="35" customWidth="1"/>
    <col min="12300" max="12300" width="16.7109375" style="35" customWidth="1"/>
    <col min="12301" max="12301" width="15" style="35" customWidth="1"/>
    <col min="12302" max="12372" width="0" style="35" hidden="1" customWidth="1"/>
    <col min="12373" max="12538" width="8.85546875" style="35"/>
    <col min="12539" max="12539" width="29.7109375" style="35" customWidth="1"/>
    <col min="12540" max="12540" width="16.140625" style="35" customWidth="1"/>
    <col min="12541" max="12541" width="17.28515625" style="35" customWidth="1"/>
    <col min="12542" max="12542" width="34.42578125" style="35" customWidth="1"/>
    <col min="12543" max="12543" width="13.28515625" style="35" customWidth="1"/>
    <col min="12544" max="12544" width="10" style="35" customWidth="1"/>
    <col min="12545" max="12545" width="15" style="35" customWidth="1"/>
    <col min="12546" max="12546" width="10.42578125" style="35" customWidth="1"/>
    <col min="12547" max="12547" width="15.28515625" style="35" customWidth="1"/>
    <col min="12548" max="12548" width="6.140625" style="35" customWidth="1"/>
    <col min="12549" max="12549" width="9.140625" style="35" customWidth="1"/>
    <col min="12550" max="12550" width="9.28515625" style="35" customWidth="1"/>
    <col min="12551" max="12551" width="18.85546875" style="35" customWidth="1"/>
    <col min="12552" max="12552" width="20" style="35" customWidth="1"/>
    <col min="12553" max="12553" width="20.28515625" style="35" customWidth="1"/>
    <col min="12554" max="12554" width="16.42578125" style="35" customWidth="1"/>
    <col min="12555" max="12555" width="16.28515625" style="35" customWidth="1"/>
    <col min="12556" max="12556" width="16.7109375" style="35" customWidth="1"/>
    <col min="12557" max="12557" width="15" style="35" customWidth="1"/>
    <col min="12558" max="12628" width="0" style="35" hidden="1" customWidth="1"/>
    <col min="12629" max="12794" width="8.85546875" style="35"/>
    <col min="12795" max="12795" width="29.7109375" style="35" customWidth="1"/>
    <col min="12796" max="12796" width="16.140625" style="35" customWidth="1"/>
    <col min="12797" max="12797" width="17.28515625" style="35" customWidth="1"/>
    <col min="12798" max="12798" width="34.42578125" style="35" customWidth="1"/>
    <col min="12799" max="12799" width="13.28515625" style="35" customWidth="1"/>
    <col min="12800" max="12800" width="10" style="35" customWidth="1"/>
    <col min="12801" max="12801" width="15" style="35" customWidth="1"/>
    <col min="12802" max="12802" width="10.42578125" style="35" customWidth="1"/>
    <col min="12803" max="12803" width="15.28515625" style="35" customWidth="1"/>
    <col min="12804" max="12804" width="6.140625" style="35" customWidth="1"/>
    <col min="12805" max="12805" width="9.140625" style="35" customWidth="1"/>
    <col min="12806" max="12806" width="9.28515625" style="35" customWidth="1"/>
    <col min="12807" max="12807" width="18.85546875" style="35" customWidth="1"/>
    <col min="12808" max="12808" width="20" style="35" customWidth="1"/>
    <col min="12809" max="12809" width="20.28515625" style="35" customWidth="1"/>
    <col min="12810" max="12810" width="16.42578125" style="35" customWidth="1"/>
    <col min="12811" max="12811" width="16.28515625" style="35" customWidth="1"/>
    <col min="12812" max="12812" width="16.7109375" style="35" customWidth="1"/>
    <col min="12813" max="12813" width="15" style="35" customWidth="1"/>
    <col min="12814" max="12884" width="0" style="35" hidden="1" customWidth="1"/>
    <col min="12885" max="13050" width="8.85546875" style="35"/>
    <col min="13051" max="13051" width="29.7109375" style="35" customWidth="1"/>
    <col min="13052" max="13052" width="16.140625" style="35" customWidth="1"/>
    <col min="13053" max="13053" width="17.28515625" style="35" customWidth="1"/>
    <col min="13054" max="13054" width="34.42578125" style="35" customWidth="1"/>
    <col min="13055" max="13055" width="13.28515625" style="35" customWidth="1"/>
    <col min="13056" max="13056" width="10" style="35" customWidth="1"/>
    <col min="13057" max="13057" width="15" style="35" customWidth="1"/>
    <col min="13058" max="13058" width="10.42578125" style="35" customWidth="1"/>
    <col min="13059" max="13059" width="15.28515625" style="35" customWidth="1"/>
    <col min="13060" max="13060" width="6.140625" style="35" customWidth="1"/>
    <col min="13061" max="13061" width="9.140625" style="35" customWidth="1"/>
    <col min="13062" max="13062" width="9.28515625" style="35" customWidth="1"/>
    <col min="13063" max="13063" width="18.85546875" style="35" customWidth="1"/>
    <col min="13064" max="13064" width="20" style="35" customWidth="1"/>
    <col min="13065" max="13065" width="20.28515625" style="35" customWidth="1"/>
    <col min="13066" max="13066" width="16.42578125" style="35" customWidth="1"/>
    <col min="13067" max="13067" width="16.28515625" style="35" customWidth="1"/>
    <col min="13068" max="13068" width="16.7109375" style="35" customWidth="1"/>
    <col min="13069" max="13069" width="15" style="35" customWidth="1"/>
    <col min="13070" max="13140" width="0" style="35" hidden="1" customWidth="1"/>
    <col min="13141" max="13306" width="8.85546875" style="35"/>
    <col min="13307" max="13307" width="29.7109375" style="35" customWidth="1"/>
    <col min="13308" max="13308" width="16.140625" style="35" customWidth="1"/>
    <col min="13309" max="13309" width="17.28515625" style="35" customWidth="1"/>
    <col min="13310" max="13310" width="34.42578125" style="35" customWidth="1"/>
    <col min="13311" max="13311" width="13.28515625" style="35" customWidth="1"/>
    <col min="13312" max="13312" width="10" style="35" customWidth="1"/>
    <col min="13313" max="13313" width="15" style="35" customWidth="1"/>
    <col min="13314" max="13314" width="10.42578125" style="35" customWidth="1"/>
    <col min="13315" max="13315" width="15.28515625" style="35" customWidth="1"/>
    <col min="13316" max="13316" width="6.140625" style="35" customWidth="1"/>
    <col min="13317" max="13317" width="9.140625" style="35" customWidth="1"/>
    <col min="13318" max="13318" width="9.28515625" style="35" customWidth="1"/>
    <col min="13319" max="13319" width="18.85546875" style="35" customWidth="1"/>
    <col min="13320" max="13320" width="20" style="35" customWidth="1"/>
    <col min="13321" max="13321" width="20.28515625" style="35" customWidth="1"/>
    <col min="13322" max="13322" width="16.42578125" style="35" customWidth="1"/>
    <col min="13323" max="13323" width="16.28515625" style="35" customWidth="1"/>
    <col min="13324" max="13324" width="16.7109375" style="35" customWidth="1"/>
    <col min="13325" max="13325" width="15" style="35" customWidth="1"/>
    <col min="13326" max="13396" width="0" style="35" hidden="1" customWidth="1"/>
    <col min="13397" max="13562" width="8.85546875" style="35"/>
    <col min="13563" max="13563" width="29.7109375" style="35" customWidth="1"/>
    <col min="13564" max="13564" width="16.140625" style="35" customWidth="1"/>
    <col min="13565" max="13565" width="17.28515625" style="35" customWidth="1"/>
    <col min="13566" max="13566" width="34.42578125" style="35" customWidth="1"/>
    <col min="13567" max="13567" width="13.28515625" style="35" customWidth="1"/>
    <col min="13568" max="13568" width="10" style="35" customWidth="1"/>
    <col min="13569" max="13569" width="15" style="35" customWidth="1"/>
    <col min="13570" max="13570" width="10.42578125" style="35" customWidth="1"/>
    <col min="13571" max="13571" width="15.28515625" style="35" customWidth="1"/>
    <col min="13572" max="13572" width="6.140625" style="35" customWidth="1"/>
    <col min="13573" max="13573" width="9.140625" style="35" customWidth="1"/>
    <col min="13574" max="13574" width="9.28515625" style="35" customWidth="1"/>
    <col min="13575" max="13575" width="18.85546875" style="35" customWidth="1"/>
    <col min="13576" max="13576" width="20" style="35" customWidth="1"/>
    <col min="13577" max="13577" width="20.28515625" style="35" customWidth="1"/>
    <col min="13578" max="13578" width="16.42578125" style="35" customWidth="1"/>
    <col min="13579" max="13579" width="16.28515625" style="35" customWidth="1"/>
    <col min="13580" max="13580" width="16.7109375" style="35" customWidth="1"/>
    <col min="13581" max="13581" width="15" style="35" customWidth="1"/>
    <col min="13582" max="13652" width="0" style="35" hidden="1" customWidth="1"/>
    <col min="13653" max="13818" width="8.85546875" style="35"/>
    <col min="13819" max="13819" width="29.7109375" style="35" customWidth="1"/>
    <col min="13820" max="13820" width="16.140625" style="35" customWidth="1"/>
    <col min="13821" max="13821" width="17.28515625" style="35" customWidth="1"/>
    <col min="13822" max="13822" width="34.42578125" style="35" customWidth="1"/>
    <col min="13823" max="13823" width="13.28515625" style="35" customWidth="1"/>
    <col min="13824" max="13824" width="10" style="35" customWidth="1"/>
    <col min="13825" max="13825" width="15" style="35" customWidth="1"/>
    <col min="13826" max="13826" width="10.42578125" style="35" customWidth="1"/>
    <col min="13827" max="13827" width="15.28515625" style="35" customWidth="1"/>
    <col min="13828" max="13828" width="6.140625" style="35" customWidth="1"/>
    <col min="13829" max="13829" width="9.140625" style="35" customWidth="1"/>
    <col min="13830" max="13830" width="9.28515625" style="35" customWidth="1"/>
    <col min="13831" max="13831" width="18.85546875" style="35" customWidth="1"/>
    <col min="13832" max="13832" width="20" style="35" customWidth="1"/>
    <col min="13833" max="13833" width="20.28515625" style="35" customWidth="1"/>
    <col min="13834" max="13834" width="16.42578125" style="35" customWidth="1"/>
    <col min="13835" max="13835" width="16.28515625" style="35" customWidth="1"/>
    <col min="13836" max="13836" width="16.7109375" style="35" customWidth="1"/>
    <col min="13837" max="13837" width="15" style="35" customWidth="1"/>
    <col min="13838" max="13908" width="0" style="35" hidden="1" customWidth="1"/>
    <col min="13909" max="14074" width="8.85546875" style="35"/>
    <col min="14075" max="14075" width="29.7109375" style="35" customWidth="1"/>
    <col min="14076" max="14076" width="16.140625" style="35" customWidth="1"/>
    <col min="14077" max="14077" width="17.28515625" style="35" customWidth="1"/>
    <col min="14078" max="14078" width="34.42578125" style="35" customWidth="1"/>
    <col min="14079" max="14079" width="13.28515625" style="35" customWidth="1"/>
    <col min="14080" max="14080" width="10" style="35" customWidth="1"/>
    <col min="14081" max="14081" width="15" style="35" customWidth="1"/>
    <col min="14082" max="14082" width="10.42578125" style="35" customWidth="1"/>
    <col min="14083" max="14083" width="15.28515625" style="35" customWidth="1"/>
    <col min="14084" max="14084" width="6.140625" style="35" customWidth="1"/>
    <col min="14085" max="14085" width="9.140625" style="35" customWidth="1"/>
    <col min="14086" max="14086" width="9.28515625" style="35" customWidth="1"/>
    <col min="14087" max="14087" width="18.85546875" style="35" customWidth="1"/>
    <col min="14088" max="14088" width="20" style="35" customWidth="1"/>
    <col min="14089" max="14089" width="20.28515625" style="35" customWidth="1"/>
    <col min="14090" max="14090" width="16.42578125" style="35" customWidth="1"/>
    <col min="14091" max="14091" width="16.28515625" style="35" customWidth="1"/>
    <col min="14092" max="14092" width="16.7109375" style="35" customWidth="1"/>
    <col min="14093" max="14093" width="15" style="35" customWidth="1"/>
    <col min="14094" max="14164" width="0" style="35" hidden="1" customWidth="1"/>
    <col min="14165" max="14330" width="8.85546875" style="35"/>
    <col min="14331" max="14331" width="29.7109375" style="35" customWidth="1"/>
    <col min="14332" max="14332" width="16.140625" style="35" customWidth="1"/>
    <col min="14333" max="14333" width="17.28515625" style="35" customWidth="1"/>
    <col min="14334" max="14334" width="34.42578125" style="35" customWidth="1"/>
    <col min="14335" max="14335" width="13.28515625" style="35" customWidth="1"/>
    <col min="14336" max="14336" width="10" style="35" customWidth="1"/>
    <col min="14337" max="14337" width="15" style="35" customWidth="1"/>
    <col min="14338" max="14338" width="10.42578125" style="35" customWidth="1"/>
    <col min="14339" max="14339" width="15.28515625" style="35" customWidth="1"/>
    <col min="14340" max="14340" width="6.140625" style="35" customWidth="1"/>
    <col min="14341" max="14341" width="9.140625" style="35" customWidth="1"/>
    <col min="14342" max="14342" width="9.28515625" style="35" customWidth="1"/>
    <col min="14343" max="14343" width="18.85546875" style="35" customWidth="1"/>
    <col min="14344" max="14344" width="20" style="35" customWidth="1"/>
    <col min="14345" max="14345" width="20.28515625" style="35" customWidth="1"/>
    <col min="14346" max="14346" width="16.42578125" style="35" customWidth="1"/>
    <col min="14347" max="14347" width="16.28515625" style="35" customWidth="1"/>
    <col min="14348" max="14348" width="16.7109375" style="35" customWidth="1"/>
    <col min="14349" max="14349" width="15" style="35" customWidth="1"/>
    <col min="14350" max="14420" width="0" style="35" hidden="1" customWidth="1"/>
    <col min="14421" max="14586" width="8.85546875" style="35"/>
    <col min="14587" max="14587" width="29.7109375" style="35" customWidth="1"/>
    <col min="14588" max="14588" width="16.140625" style="35" customWidth="1"/>
    <col min="14589" max="14589" width="17.28515625" style="35" customWidth="1"/>
    <col min="14590" max="14590" width="34.42578125" style="35" customWidth="1"/>
    <col min="14591" max="14591" width="13.28515625" style="35" customWidth="1"/>
    <col min="14592" max="14592" width="10" style="35" customWidth="1"/>
    <col min="14593" max="14593" width="15" style="35" customWidth="1"/>
    <col min="14594" max="14594" width="10.42578125" style="35" customWidth="1"/>
    <col min="14595" max="14595" width="15.28515625" style="35" customWidth="1"/>
    <col min="14596" max="14596" width="6.140625" style="35" customWidth="1"/>
    <col min="14597" max="14597" width="9.140625" style="35" customWidth="1"/>
    <col min="14598" max="14598" width="9.28515625" style="35" customWidth="1"/>
    <col min="14599" max="14599" width="18.85546875" style="35" customWidth="1"/>
    <col min="14600" max="14600" width="20" style="35" customWidth="1"/>
    <col min="14601" max="14601" width="20.28515625" style="35" customWidth="1"/>
    <col min="14602" max="14602" width="16.42578125" style="35" customWidth="1"/>
    <col min="14603" max="14603" width="16.28515625" style="35" customWidth="1"/>
    <col min="14604" max="14604" width="16.7109375" style="35" customWidth="1"/>
    <col min="14605" max="14605" width="15" style="35" customWidth="1"/>
    <col min="14606" max="14676" width="0" style="35" hidden="1" customWidth="1"/>
    <col min="14677" max="14842" width="8.85546875" style="35"/>
    <col min="14843" max="14843" width="29.7109375" style="35" customWidth="1"/>
    <col min="14844" max="14844" width="16.140625" style="35" customWidth="1"/>
    <col min="14845" max="14845" width="17.28515625" style="35" customWidth="1"/>
    <col min="14846" max="14846" width="34.42578125" style="35" customWidth="1"/>
    <col min="14847" max="14847" width="13.28515625" style="35" customWidth="1"/>
    <col min="14848" max="14848" width="10" style="35" customWidth="1"/>
    <col min="14849" max="14849" width="15" style="35" customWidth="1"/>
    <col min="14850" max="14850" width="10.42578125" style="35" customWidth="1"/>
    <col min="14851" max="14851" width="15.28515625" style="35" customWidth="1"/>
    <col min="14852" max="14852" width="6.140625" style="35" customWidth="1"/>
    <col min="14853" max="14853" width="9.140625" style="35" customWidth="1"/>
    <col min="14854" max="14854" width="9.28515625" style="35" customWidth="1"/>
    <col min="14855" max="14855" width="18.85546875" style="35" customWidth="1"/>
    <col min="14856" max="14856" width="20" style="35" customWidth="1"/>
    <col min="14857" max="14857" width="20.28515625" style="35" customWidth="1"/>
    <col min="14858" max="14858" width="16.42578125" style="35" customWidth="1"/>
    <col min="14859" max="14859" width="16.28515625" style="35" customWidth="1"/>
    <col min="14860" max="14860" width="16.7109375" style="35" customWidth="1"/>
    <col min="14861" max="14861" width="15" style="35" customWidth="1"/>
    <col min="14862" max="14932" width="0" style="35" hidden="1" customWidth="1"/>
    <col min="14933" max="15098" width="8.85546875" style="35"/>
    <col min="15099" max="15099" width="29.7109375" style="35" customWidth="1"/>
    <col min="15100" max="15100" width="16.140625" style="35" customWidth="1"/>
    <col min="15101" max="15101" width="17.28515625" style="35" customWidth="1"/>
    <col min="15102" max="15102" width="34.42578125" style="35" customWidth="1"/>
    <col min="15103" max="15103" width="13.28515625" style="35" customWidth="1"/>
    <col min="15104" max="15104" width="10" style="35" customWidth="1"/>
    <col min="15105" max="15105" width="15" style="35" customWidth="1"/>
    <col min="15106" max="15106" width="10.42578125" style="35" customWidth="1"/>
    <col min="15107" max="15107" width="15.28515625" style="35" customWidth="1"/>
    <col min="15108" max="15108" width="6.140625" style="35" customWidth="1"/>
    <col min="15109" max="15109" width="9.140625" style="35" customWidth="1"/>
    <col min="15110" max="15110" width="9.28515625" style="35" customWidth="1"/>
    <col min="15111" max="15111" width="18.85546875" style="35" customWidth="1"/>
    <col min="15112" max="15112" width="20" style="35" customWidth="1"/>
    <col min="15113" max="15113" width="20.28515625" style="35" customWidth="1"/>
    <col min="15114" max="15114" width="16.42578125" style="35" customWidth="1"/>
    <col min="15115" max="15115" width="16.28515625" style="35" customWidth="1"/>
    <col min="15116" max="15116" width="16.7109375" style="35" customWidth="1"/>
    <col min="15117" max="15117" width="15" style="35" customWidth="1"/>
    <col min="15118" max="15188" width="0" style="35" hidden="1" customWidth="1"/>
    <col min="15189" max="15354" width="8.85546875" style="35"/>
    <col min="15355" max="15355" width="29.7109375" style="35" customWidth="1"/>
    <col min="15356" max="15356" width="16.140625" style="35" customWidth="1"/>
    <col min="15357" max="15357" width="17.28515625" style="35" customWidth="1"/>
    <col min="15358" max="15358" width="34.42578125" style="35" customWidth="1"/>
    <col min="15359" max="15359" width="13.28515625" style="35" customWidth="1"/>
    <col min="15360" max="15360" width="10" style="35" customWidth="1"/>
    <col min="15361" max="15361" width="15" style="35" customWidth="1"/>
    <col min="15362" max="15362" width="10.42578125" style="35" customWidth="1"/>
    <col min="15363" max="15363" width="15.28515625" style="35" customWidth="1"/>
    <col min="15364" max="15364" width="6.140625" style="35" customWidth="1"/>
    <col min="15365" max="15365" width="9.140625" style="35" customWidth="1"/>
    <col min="15366" max="15366" width="9.28515625" style="35" customWidth="1"/>
    <col min="15367" max="15367" width="18.85546875" style="35" customWidth="1"/>
    <col min="15368" max="15368" width="20" style="35" customWidth="1"/>
    <col min="15369" max="15369" width="20.28515625" style="35" customWidth="1"/>
    <col min="15370" max="15370" width="16.42578125" style="35" customWidth="1"/>
    <col min="15371" max="15371" width="16.28515625" style="35" customWidth="1"/>
    <col min="15372" max="15372" width="16.7109375" style="35" customWidth="1"/>
    <col min="15373" max="15373" width="15" style="35" customWidth="1"/>
    <col min="15374" max="15444" width="0" style="35" hidden="1" customWidth="1"/>
    <col min="15445" max="15610" width="8.85546875" style="35"/>
    <col min="15611" max="15611" width="29.7109375" style="35" customWidth="1"/>
    <col min="15612" max="15612" width="16.140625" style="35" customWidth="1"/>
    <col min="15613" max="15613" width="17.28515625" style="35" customWidth="1"/>
    <col min="15614" max="15614" width="34.42578125" style="35" customWidth="1"/>
    <col min="15615" max="15615" width="13.28515625" style="35" customWidth="1"/>
    <col min="15616" max="15616" width="10" style="35" customWidth="1"/>
    <col min="15617" max="15617" width="15" style="35" customWidth="1"/>
    <col min="15618" max="15618" width="10.42578125" style="35" customWidth="1"/>
    <col min="15619" max="15619" width="15.28515625" style="35" customWidth="1"/>
    <col min="15620" max="15620" width="6.140625" style="35" customWidth="1"/>
    <col min="15621" max="15621" width="9.140625" style="35" customWidth="1"/>
    <col min="15622" max="15622" width="9.28515625" style="35" customWidth="1"/>
    <col min="15623" max="15623" width="18.85546875" style="35" customWidth="1"/>
    <col min="15624" max="15624" width="20" style="35" customWidth="1"/>
    <col min="15625" max="15625" width="20.28515625" style="35" customWidth="1"/>
    <col min="15626" max="15626" width="16.42578125" style="35" customWidth="1"/>
    <col min="15627" max="15627" width="16.28515625" style="35" customWidth="1"/>
    <col min="15628" max="15628" width="16.7109375" style="35" customWidth="1"/>
    <col min="15629" max="15629" width="15" style="35" customWidth="1"/>
    <col min="15630" max="15700" width="0" style="35" hidden="1" customWidth="1"/>
    <col min="15701" max="15866" width="8.85546875" style="35"/>
    <col min="15867" max="15867" width="29.7109375" style="35" customWidth="1"/>
    <col min="15868" max="15868" width="16.140625" style="35" customWidth="1"/>
    <col min="15869" max="15869" width="17.28515625" style="35" customWidth="1"/>
    <col min="15870" max="15870" width="34.42578125" style="35" customWidth="1"/>
    <col min="15871" max="15871" width="13.28515625" style="35" customWidth="1"/>
    <col min="15872" max="15872" width="10" style="35" customWidth="1"/>
    <col min="15873" max="15873" width="15" style="35" customWidth="1"/>
    <col min="15874" max="15874" width="10.42578125" style="35" customWidth="1"/>
    <col min="15875" max="15875" width="15.28515625" style="35" customWidth="1"/>
    <col min="15876" max="15876" width="6.140625" style="35" customWidth="1"/>
    <col min="15877" max="15877" width="9.140625" style="35" customWidth="1"/>
    <col min="15878" max="15878" width="9.28515625" style="35" customWidth="1"/>
    <col min="15879" max="15879" width="18.85546875" style="35" customWidth="1"/>
    <col min="15880" max="15880" width="20" style="35" customWidth="1"/>
    <col min="15881" max="15881" width="20.28515625" style="35" customWidth="1"/>
    <col min="15882" max="15882" width="16.42578125" style="35" customWidth="1"/>
    <col min="15883" max="15883" width="16.28515625" style="35" customWidth="1"/>
    <col min="15884" max="15884" width="16.7109375" style="35" customWidth="1"/>
    <col min="15885" max="15885" width="15" style="35" customWidth="1"/>
    <col min="15886" max="15956" width="0" style="35" hidden="1" customWidth="1"/>
    <col min="15957" max="16122" width="8.85546875" style="35"/>
    <col min="16123" max="16123" width="29.7109375" style="35" customWidth="1"/>
    <col min="16124" max="16124" width="16.140625" style="35" customWidth="1"/>
    <col min="16125" max="16125" width="17.28515625" style="35" customWidth="1"/>
    <col min="16126" max="16126" width="34.42578125" style="35" customWidth="1"/>
    <col min="16127" max="16127" width="13.28515625" style="35" customWidth="1"/>
    <col min="16128" max="16128" width="10" style="35" customWidth="1"/>
    <col min="16129" max="16129" width="15" style="35" customWidth="1"/>
    <col min="16130" max="16130" width="10.42578125" style="35" customWidth="1"/>
    <col min="16131" max="16131" width="15.28515625" style="35" customWidth="1"/>
    <col min="16132" max="16132" width="6.140625" style="35" customWidth="1"/>
    <col min="16133" max="16133" width="9.140625" style="35" customWidth="1"/>
    <col min="16134" max="16134" width="9.28515625" style="35" customWidth="1"/>
    <col min="16135" max="16135" width="18.85546875" style="35" customWidth="1"/>
    <col min="16136" max="16136" width="20" style="35" customWidth="1"/>
    <col min="16137" max="16137" width="20.28515625" style="35" customWidth="1"/>
    <col min="16138" max="16138" width="16.42578125" style="35" customWidth="1"/>
    <col min="16139" max="16139" width="16.28515625" style="35" customWidth="1"/>
    <col min="16140" max="16140" width="16.7109375" style="35" customWidth="1"/>
    <col min="16141" max="16141" width="15" style="35" customWidth="1"/>
    <col min="16142" max="16212" width="0" style="35" hidden="1" customWidth="1"/>
    <col min="16213" max="16384" width="8.85546875" style="35"/>
  </cols>
  <sheetData>
    <row r="1" spans="1:56" s="4" customFormat="1" ht="23.25" customHeight="1" x14ac:dyDescent="0.25">
      <c r="A1" s="1"/>
      <c r="B1" s="2"/>
      <c r="C1" s="2"/>
      <c r="D1" s="2"/>
      <c r="E1" s="2"/>
      <c r="F1" s="2"/>
      <c r="G1" s="2"/>
      <c r="H1" s="3"/>
      <c r="I1" s="2"/>
      <c r="J1" s="2"/>
      <c r="K1" s="2"/>
      <c r="L1" s="2"/>
      <c r="M1" s="2"/>
    </row>
    <row r="2" spans="1:56" s="4" customFormat="1" ht="28.5" customHeight="1" x14ac:dyDescent="0.25">
      <c r="A2" s="5"/>
      <c r="B2" s="6" t="s">
        <v>0</v>
      </c>
      <c r="C2" s="7"/>
      <c r="D2" s="8" t="s">
        <v>1</v>
      </c>
      <c r="E2" s="8"/>
      <c r="F2" s="8"/>
      <c r="G2" s="8"/>
      <c r="H2" s="8"/>
      <c r="I2" s="8"/>
      <c r="J2" s="9"/>
      <c r="K2" s="9"/>
      <c r="L2" s="1"/>
      <c r="M2" s="1"/>
      <c r="N2" s="10"/>
      <c r="O2" s="10"/>
      <c r="P2" s="10"/>
      <c r="Q2" s="10"/>
      <c r="R2" s="10"/>
      <c r="S2" s="10"/>
      <c r="T2" s="10"/>
      <c r="U2" s="10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</row>
    <row r="3" spans="1:56" s="4" customFormat="1" ht="16.5" customHeight="1" x14ac:dyDescent="0.25">
      <c r="A3" s="5"/>
      <c r="B3" s="6" t="s">
        <v>2</v>
      </c>
      <c r="C3" s="7"/>
      <c r="D3" s="210" t="s">
        <v>3</v>
      </c>
      <c r="E3" s="186"/>
      <c r="F3" s="186"/>
      <c r="G3" s="186"/>
      <c r="H3" s="186"/>
      <c r="I3" s="211"/>
      <c r="J3" s="9"/>
      <c r="K3" s="9"/>
      <c r="L3" s="1"/>
      <c r="M3" s="1"/>
      <c r="N3" s="10"/>
      <c r="O3" s="10"/>
      <c r="P3" s="10"/>
      <c r="Q3" s="10"/>
      <c r="R3" s="10"/>
      <c r="S3" s="10"/>
      <c r="T3" s="10"/>
      <c r="U3" s="10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</row>
    <row r="4" spans="1:56" s="4" customFormat="1" ht="15.75" customHeight="1" x14ac:dyDescent="0.25">
      <c r="A4" s="2"/>
      <c r="B4" s="6" t="s">
        <v>4</v>
      </c>
      <c r="C4" s="7"/>
      <c r="D4" s="12" t="s">
        <v>5</v>
      </c>
      <c r="E4" s="12"/>
      <c r="F4" s="12"/>
      <c r="G4" s="12"/>
      <c r="H4" s="12"/>
      <c r="I4" s="12"/>
      <c r="J4" s="5"/>
      <c r="K4" s="5"/>
      <c r="L4" s="1"/>
      <c r="M4" s="1"/>
      <c r="N4" s="10"/>
      <c r="O4" s="10"/>
      <c r="P4" s="10"/>
      <c r="Q4" s="10"/>
      <c r="R4" s="10"/>
      <c r="S4" s="10"/>
      <c r="T4" s="10"/>
      <c r="U4" s="10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56" s="4" customFormat="1" ht="15" x14ac:dyDescent="0.25">
      <c r="A5" s="2"/>
      <c r="B5" s="6" t="s">
        <v>6</v>
      </c>
      <c r="C5" s="7"/>
      <c r="D5" s="13" t="s">
        <v>7</v>
      </c>
      <c r="E5" s="13"/>
      <c r="F5" s="13"/>
      <c r="G5" s="13"/>
      <c r="H5" s="13"/>
      <c r="I5" s="13"/>
      <c r="J5" s="14"/>
      <c r="K5" s="14"/>
      <c r="L5" s="14"/>
      <c r="M5" s="14"/>
      <c r="N5" s="15"/>
      <c r="O5" s="15"/>
      <c r="P5" s="15"/>
      <c r="Q5" s="15"/>
      <c r="R5" s="15"/>
      <c r="S5" s="15"/>
      <c r="T5" s="15"/>
      <c r="U5" s="16" t="s">
        <v>8</v>
      </c>
      <c r="V5" s="17"/>
      <c r="W5" s="18"/>
      <c r="X5" s="18"/>
      <c r="Y5" s="17"/>
      <c r="Z5" s="19"/>
      <c r="AA5" s="11"/>
      <c r="AB5" s="11"/>
      <c r="AC5" s="11"/>
      <c r="AD5" s="11"/>
      <c r="AE5" s="11"/>
      <c r="AF5" s="11"/>
      <c r="AG5" s="11"/>
      <c r="AR5" s="16" t="s">
        <v>8</v>
      </c>
      <c r="AS5" s="17"/>
      <c r="AT5" s="20"/>
      <c r="AU5" s="21"/>
      <c r="AV5" s="21"/>
      <c r="AW5" s="21"/>
      <c r="AX5" s="22"/>
    </row>
    <row r="6" spans="1:56" s="4" customFormat="1" ht="15" x14ac:dyDescent="0.25">
      <c r="A6" s="2"/>
      <c r="B6" s="23"/>
      <c r="C6" s="23"/>
      <c r="D6" s="2"/>
      <c r="E6" s="24"/>
      <c r="F6" s="2"/>
      <c r="G6" s="2"/>
      <c r="H6" s="3"/>
      <c r="I6" s="2"/>
      <c r="J6" s="14"/>
      <c r="K6" s="14"/>
      <c r="L6" s="14"/>
      <c r="M6" s="14"/>
      <c r="N6" s="15"/>
      <c r="O6" s="15"/>
      <c r="P6" s="25"/>
      <c r="Q6" s="25"/>
      <c r="R6" s="25"/>
      <c r="S6" s="25"/>
      <c r="T6" s="25"/>
      <c r="U6" s="25"/>
    </row>
    <row r="7" spans="1:56" s="4" customFormat="1" ht="15" customHeight="1" x14ac:dyDescent="0.25">
      <c r="A7" s="2"/>
      <c r="B7" s="207" t="s">
        <v>146</v>
      </c>
      <c r="C7" s="208"/>
      <c r="D7" s="208"/>
      <c r="E7" s="208"/>
      <c r="F7" s="208"/>
      <c r="G7" s="208"/>
      <c r="H7" s="208"/>
      <c r="I7" s="209"/>
      <c r="J7" s="5"/>
      <c r="K7" s="5"/>
      <c r="L7" s="14"/>
      <c r="M7" s="14"/>
      <c r="N7" s="15"/>
      <c r="O7" s="15"/>
      <c r="P7" s="25"/>
      <c r="Q7" s="25"/>
      <c r="R7" s="25"/>
      <c r="S7" s="25"/>
      <c r="T7" s="25"/>
      <c r="U7" s="25"/>
    </row>
    <row r="8" spans="1:56" s="4" customFormat="1" ht="15.75" thickBot="1" x14ac:dyDescent="0.3">
      <c r="A8" s="2"/>
      <c r="B8" s="26"/>
      <c r="C8" s="26"/>
      <c r="D8" s="26"/>
      <c r="E8" s="26"/>
      <c r="F8" s="26"/>
      <c r="G8" s="26"/>
      <c r="H8" s="26"/>
      <c r="I8" s="26"/>
      <c r="J8" s="26"/>
      <c r="K8" s="26"/>
      <c r="L8" s="14"/>
      <c r="M8" s="14"/>
      <c r="N8" s="15"/>
      <c r="O8" s="15"/>
      <c r="P8" s="25"/>
      <c r="Q8" s="25"/>
      <c r="R8" s="25"/>
      <c r="S8" s="25"/>
      <c r="T8" s="25"/>
      <c r="U8" s="25"/>
    </row>
    <row r="9" spans="1:56" ht="24.75" customHeight="1" x14ac:dyDescent="0.25">
      <c r="A9" s="27" t="s">
        <v>9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9"/>
      <c r="M9" s="29"/>
      <c r="N9" s="30" t="s">
        <v>10</v>
      </c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2"/>
      <c r="AJ9" s="32"/>
      <c r="AK9" s="33"/>
      <c r="AL9" s="31" t="s">
        <v>11</v>
      </c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4"/>
    </row>
    <row r="10" spans="1:56" s="55" customFormat="1" ht="58.15" customHeight="1" x14ac:dyDescent="0.25">
      <c r="A10" s="36" t="s">
        <v>12</v>
      </c>
      <c r="B10" s="36" t="s">
        <v>13</v>
      </c>
      <c r="C10" s="36" t="s">
        <v>14</v>
      </c>
      <c r="D10" s="36" t="s">
        <v>15</v>
      </c>
      <c r="E10" s="36" t="s">
        <v>16</v>
      </c>
      <c r="F10" s="36" t="s">
        <v>17</v>
      </c>
      <c r="G10" s="37" t="s">
        <v>18</v>
      </c>
      <c r="H10" s="38"/>
      <c r="I10" s="39"/>
      <c r="J10" s="40" t="s">
        <v>19</v>
      </c>
      <c r="K10" s="40"/>
      <c r="L10" s="36" t="s">
        <v>20</v>
      </c>
      <c r="M10" s="41" t="s">
        <v>21</v>
      </c>
      <c r="N10" s="42" t="s">
        <v>22</v>
      </c>
      <c r="O10" s="43"/>
      <c r="P10" s="43"/>
      <c r="Q10" s="43"/>
      <c r="R10" s="43"/>
      <c r="S10" s="43"/>
      <c r="T10" s="43"/>
      <c r="U10" s="44"/>
      <c r="V10" s="45" t="s">
        <v>23</v>
      </c>
      <c r="W10" s="45" t="s">
        <v>24</v>
      </c>
      <c r="X10" s="45" t="s">
        <v>25</v>
      </c>
      <c r="Y10" s="46" t="s">
        <v>26</v>
      </c>
      <c r="Z10" s="47"/>
      <c r="AA10" s="48"/>
      <c r="AB10" s="49" t="s">
        <v>27</v>
      </c>
      <c r="AC10" s="43"/>
      <c r="AD10" s="43"/>
      <c r="AE10" s="50" t="s">
        <v>28</v>
      </c>
      <c r="AF10" s="50"/>
      <c r="AG10" s="50"/>
      <c r="AH10" s="50"/>
      <c r="AI10" s="49" t="s">
        <v>29</v>
      </c>
      <c r="AJ10" s="43"/>
      <c r="AK10" s="51"/>
      <c r="AL10" s="52" t="s">
        <v>30</v>
      </c>
      <c r="AM10" s="52"/>
      <c r="AN10" s="53"/>
      <c r="AO10" s="49" t="s">
        <v>31</v>
      </c>
      <c r="AP10" s="43"/>
      <c r="AQ10" s="44"/>
      <c r="AR10" s="49" t="s">
        <v>32</v>
      </c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4"/>
      <c r="BD10" s="54" t="s">
        <v>33</v>
      </c>
    </row>
    <row r="11" spans="1:56" s="55" customFormat="1" ht="114" customHeight="1" x14ac:dyDescent="0.25">
      <c r="A11" s="56"/>
      <c r="B11" s="57"/>
      <c r="C11" s="56"/>
      <c r="D11" s="56"/>
      <c r="E11" s="56"/>
      <c r="F11" s="58"/>
      <c r="G11" s="59" t="s">
        <v>34</v>
      </c>
      <c r="H11" s="60" t="s">
        <v>35</v>
      </c>
      <c r="I11" s="61" t="s">
        <v>36</v>
      </c>
      <c r="J11" s="61" t="s">
        <v>37</v>
      </c>
      <c r="K11" s="61" t="s">
        <v>38</v>
      </c>
      <c r="L11" s="57"/>
      <c r="M11" s="62"/>
      <c r="N11" s="63" t="s">
        <v>39</v>
      </c>
      <c r="O11" s="64" t="s">
        <v>40</v>
      </c>
      <c r="P11" s="64" t="s">
        <v>41</v>
      </c>
      <c r="Q11" s="64" t="s">
        <v>42</v>
      </c>
      <c r="R11" s="64" t="s">
        <v>43</v>
      </c>
      <c r="S11" s="64" t="s">
        <v>44</v>
      </c>
      <c r="T11" s="64" t="s">
        <v>45</v>
      </c>
      <c r="U11" s="64" t="s">
        <v>46</v>
      </c>
      <c r="V11" s="65"/>
      <c r="W11" s="65"/>
      <c r="X11" s="65"/>
      <c r="Y11" s="66" t="s">
        <v>47</v>
      </c>
      <c r="Z11" s="66" t="s">
        <v>48</v>
      </c>
      <c r="AA11" s="66" t="s">
        <v>49</v>
      </c>
      <c r="AB11" s="67" t="s">
        <v>47</v>
      </c>
      <c r="AC11" s="67" t="s">
        <v>50</v>
      </c>
      <c r="AD11" s="68" t="s">
        <v>51</v>
      </c>
      <c r="AE11" s="66" t="s">
        <v>52</v>
      </c>
      <c r="AF11" s="66" t="s">
        <v>53</v>
      </c>
      <c r="AG11" s="66" t="s">
        <v>54</v>
      </c>
      <c r="AH11" s="66" t="s">
        <v>51</v>
      </c>
      <c r="AI11" s="69" t="s">
        <v>47</v>
      </c>
      <c r="AJ11" s="64" t="s">
        <v>55</v>
      </c>
      <c r="AK11" s="70" t="s">
        <v>51</v>
      </c>
      <c r="AL11" s="71" t="s">
        <v>56</v>
      </c>
      <c r="AM11" s="71" t="s">
        <v>57</v>
      </c>
      <c r="AN11" s="67" t="s">
        <v>58</v>
      </c>
      <c r="AO11" s="71" t="s">
        <v>56</v>
      </c>
      <c r="AP11" s="71" t="s">
        <v>57</v>
      </c>
      <c r="AQ11" s="67" t="s">
        <v>58</v>
      </c>
      <c r="AR11" s="64" t="s">
        <v>59</v>
      </c>
      <c r="AS11" s="64" t="s">
        <v>60</v>
      </c>
      <c r="AT11" s="64" t="s">
        <v>58</v>
      </c>
      <c r="AU11" s="72" t="s">
        <v>61</v>
      </c>
      <c r="AV11" s="72" t="s">
        <v>62</v>
      </c>
      <c r="AW11" s="72" t="s">
        <v>58</v>
      </c>
      <c r="AX11" s="73" t="s">
        <v>63</v>
      </c>
      <c r="AY11" s="73" t="s">
        <v>64</v>
      </c>
      <c r="AZ11" s="64" t="s">
        <v>58</v>
      </c>
      <c r="BA11" s="72" t="s">
        <v>65</v>
      </c>
      <c r="BB11" s="72" t="s">
        <v>66</v>
      </c>
      <c r="BC11" s="72" t="s">
        <v>67</v>
      </c>
      <c r="BD11" s="74"/>
    </row>
    <row r="12" spans="1:56" ht="46.5" customHeight="1" x14ac:dyDescent="0.25">
      <c r="A12" s="75" t="s">
        <v>68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212"/>
      <c r="N12" s="77" t="s">
        <v>68</v>
      </c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8"/>
      <c r="AF12" s="78"/>
      <c r="AG12" s="78"/>
      <c r="AH12" s="78"/>
      <c r="AI12" s="79"/>
      <c r="AJ12" s="79"/>
      <c r="AK12" s="80"/>
      <c r="AL12" s="77" t="s">
        <v>68</v>
      </c>
      <c r="AM12" s="77"/>
      <c r="AN12" s="79"/>
      <c r="AO12" s="79"/>
      <c r="AP12" s="79"/>
      <c r="AQ12" s="79"/>
      <c r="AR12" s="79"/>
      <c r="AS12" s="79"/>
      <c r="AT12" s="79"/>
      <c r="AU12" s="79"/>
      <c r="AV12" s="79"/>
      <c r="AW12" s="79"/>
      <c r="AX12" s="79"/>
      <c r="AY12" s="79"/>
      <c r="AZ12" s="79"/>
      <c r="BA12" s="79"/>
      <c r="BB12" s="79"/>
      <c r="BC12" s="79"/>
      <c r="BD12" s="80"/>
    </row>
    <row r="13" spans="1:56" s="93" customFormat="1" ht="64.5" customHeight="1" x14ac:dyDescent="0.25">
      <c r="A13" s="81" t="s">
        <v>69</v>
      </c>
      <c r="B13" s="82" t="s">
        <v>70</v>
      </c>
      <c r="C13" s="82">
        <v>3</v>
      </c>
      <c r="D13" s="82" t="s">
        <v>71</v>
      </c>
      <c r="E13" s="82" t="s">
        <v>72</v>
      </c>
      <c r="F13" s="82" t="s">
        <v>73</v>
      </c>
      <c r="G13" s="83">
        <v>10000</v>
      </c>
      <c r="H13" s="84">
        <v>1</v>
      </c>
      <c r="I13" s="85">
        <v>0</v>
      </c>
      <c r="J13" s="86" t="s">
        <v>74</v>
      </c>
      <c r="K13" s="86" t="s">
        <v>75</v>
      </c>
      <c r="L13" s="87"/>
      <c r="M13" s="86" t="s">
        <v>76</v>
      </c>
      <c r="N13" s="88"/>
      <c r="O13" s="89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B13" s="90"/>
      <c r="AC13" s="90"/>
      <c r="AD13" s="91"/>
      <c r="AE13" s="90"/>
      <c r="AF13" s="90"/>
      <c r="AG13" s="90"/>
      <c r="AH13" s="90"/>
      <c r="AI13" s="90"/>
      <c r="AJ13" s="90"/>
      <c r="AK13" s="92"/>
      <c r="AL13" s="89"/>
      <c r="AM13" s="89"/>
      <c r="AN13" s="90"/>
      <c r="AO13" s="90"/>
      <c r="AP13" s="90"/>
      <c r="AQ13" s="90"/>
      <c r="AR13" s="90"/>
      <c r="AS13" s="90"/>
      <c r="AT13" s="90"/>
      <c r="AU13" s="90"/>
      <c r="AV13" s="90"/>
      <c r="AW13" s="90"/>
      <c r="AX13" s="90"/>
      <c r="AY13" s="90"/>
      <c r="AZ13" s="90"/>
      <c r="BA13" s="90"/>
      <c r="BB13" s="90"/>
      <c r="BC13" s="90"/>
      <c r="BD13" s="92"/>
    </row>
    <row r="14" spans="1:56" s="93" customFormat="1" ht="18.95" customHeight="1" x14ac:dyDescent="0.25">
      <c r="A14" s="94" t="s">
        <v>77</v>
      </c>
      <c r="B14" s="94"/>
      <c r="C14" s="94"/>
      <c r="D14" s="95"/>
      <c r="E14" s="94"/>
      <c r="F14" s="94"/>
      <c r="G14" s="96">
        <f>SUM(G13:G13)</f>
        <v>10000</v>
      </c>
      <c r="H14" s="94"/>
      <c r="I14" s="94"/>
      <c r="J14" s="97"/>
      <c r="K14" s="97"/>
      <c r="L14" s="98"/>
      <c r="M14" s="97"/>
      <c r="N14" s="99"/>
      <c r="O14" s="100"/>
      <c r="P14" s="101"/>
      <c r="Q14" s="101"/>
      <c r="R14" s="101"/>
      <c r="S14" s="101"/>
      <c r="T14" s="101"/>
      <c r="U14" s="101"/>
      <c r="V14" s="101"/>
      <c r="W14" s="101"/>
      <c r="X14" s="101"/>
      <c r="Y14" s="101"/>
      <c r="Z14" s="101"/>
      <c r="AA14" s="101"/>
      <c r="AB14" s="101"/>
      <c r="AC14" s="101"/>
      <c r="AD14" s="102"/>
      <c r="AE14" s="101"/>
      <c r="AF14" s="101"/>
      <c r="AG14" s="101"/>
      <c r="AH14" s="101"/>
      <c r="AI14" s="101"/>
      <c r="AJ14" s="101"/>
      <c r="AK14" s="103"/>
      <c r="AL14" s="100"/>
      <c r="AM14" s="100"/>
      <c r="AN14" s="101"/>
      <c r="AO14" s="101"/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3"/>
    </row>
    <row r="15" spans="1:56" s="93" customFormat="1" ht="21" x14ac:dyDescent="0.25">
      <c r="A15" s="104" t="s">
        <v>78</v>
      </c>
      <c r="B15" s="105"/>
      <c r="C15" s="105"/>
      <c r="D15" s="106"/>
      <c r="E15" s="105"/>
      <c r="F15" s="105"/>
      <c r="G15" s="107"/>
      <c r="H15" s="105"/>
      <c r="I15" s="105"/>
      <c r="J15" s="106"/>
      <c r="K15" s="106"/>
      <c r="L15" s="106"/>
      <c r="M15" s="108"/>
      <c r="N15" s="109" t="s">
        <v>78</v>
      </c>
      <c r="O15" s="110"/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111"/>
      <c r="AF15" s="111"/>
      <c r="AG15" s="111"/>
      <c r="AH15" s="111"/>
      <c r="AI15" s="112"/>
      <c r="AJ15" s="112"/>
      <c r="AK15" s="113"/>
      <c r="AL15" s="110" t="s">
        <v>78</v>
      </c>
      <c r="AM15" s="110"/>
      <c r="AN15" s="112"/>
      <c r="AO15" s="112"/>
      <c r="AP15" s="112"/>
      <c r="AQ15" s="112"/>
      <c r="AR15" s="112"/>
      <c r="AS15" s="112"/>
      <c r="AT15" s="112"/>
      <c r="AU15" s="112"/>
      <c r="AV15" s="112"/>
      <c r="AW15" s="112"/>
      <c r="AX15" s="112"/>
      <c r="AY15" s="112"/>
      <c r="AZ15" s="112"/>
      <c r="BA15" s="112"/>
      <c r="BB15" s="112"/>
      <c r="BC15" s="112"/>
      <c r="BD15" s="113"/>
    </row>
    <row r="16" spans="1:56" s="93" customFormat="1" ht="18.95" customHeight="1" x14ac:dyDescent="0.25">
      <c r="A16" s="94" t="s">
        <v>77</v>
      </c>
      <c r="B16" s="94"/>
      <c r="C16" s="94"/>
      <c r="D16" s="114"/>
      <c r="E16" s="94"/>
      <c r="F16" s="94"/>
      <c r="G16" s="96">
        <f>SUM(G15:G15)</f>
        <v>0</v>
      </c>
      <c r="H16" s="94"/>
      <c r="I16" s="94"/>
      <c r="J16" s="97"/>
      <c r="K16" s="97"/>
      <c r="L16" s="98"/>
      <c r="M16" s="97"/>
      <c r="N16" s="99"/>
      <c r="O16" s="100"/>
      <c r="P16" s="101"/>
      <c r="Q16" s="101"/>
      <c r="R16" s="101"/>
      <c r="S16" s="101"/>
      <c r="T16" s="101"/>
      <c r="U16" s="101"/>
      <c r="V16" s="101"/>
      <c r="W16" s="101"/>
      <c r="X16" s="101"/>
      <c r="Y16" s="101"/>
      <c r="Z16" s="101"/>
      <c r="AA16" s="101"/>
      <c r="AB16" s="101"/>
      <c r="AC16" s="101"/>
      <c r="AD16" s="102"/>
      <c r="AE16" s="101"/>
      <c r="AF16" s="101"/>
      <c r="AG16" s="101"/>
      <c r="AH16" s="101"/>
      <c r="AI16" s="101"/>
      <c r="AJ16" s="101"/>
      <c r="AK16" s="103"/>
      <c r="AL16" s="100"/>
      <c r="AM16" s="100"/>
      <c r="AN16" s="101"/>
      <c r="AO16" s="101"/>
      <c r="AP16" s="101"/>
      <c r="AQ16" s="101"/>
      <c r="AR16" s="101"/>
      <c r="AS16" s="101"/>
      <c r="AT16" s="101"/>
      <c r="AU16" s="101"/>
      <c r="AV16" s="101"/>
      <c r="AW16" s="101"/>
      <c r="AX16" s="101"/>
      <c r="AY16" s="101"/>
      <c r="AZ16" s="101"/>
      <c r="BA16" s="101"/>
      <c r="BB16" s="101"/>
      <c r="BC16" s="101"/>
      <c r="BD16" s="103"/>
    </row>
    <row r="17" spans="1:84" s="93" customFormat="1" ht="27" customHeight="1" x14ac:dyDescent="0.25">
      <c r="A17" s="115" t="s">
        <v>79</v>
      </c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7"/>
      <c r="N17" s="109" t="s">
        <v>79</v>
      </c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1"/>
      <c r="AF17" s="111"/>
      <c r="AG17" s="111"/>
      <c r="AH17" s="111"/>
      <c r="AI17" s="112"/>
      <c r="AJ17" s="112"/>
      <c r="AK17" s="113"/>
      <c r="AL17" s="110" t="s">
        <v>79</v>
      </c>
      <c r="AM17" s="110"/>
      <c r="AN17" s="112"/>
      <c r="AO17" s="112"/>
      <c r="AP17" s="112"/>
      <c r="AQ17" s="112"/>
      <c r="AR17" s="112"/>
      <c r="AS17" s="112"/>
      <c r="AT17" s="112"/>
      <c r="AU17" s="112"/>
      <c r="AV17" s="112"/>
      <c r="AW17" s="112"/>
      <c r="AX17" s="112"/>
      <c r="AY17" s="112"/>
      <c r="AZ17" s="112"/>
      <c r="BA17" s="112"/>
      <c r="BB17" s="112"/>
      <c r="BC17" s="112"/>
      <c r="BD17" s="113"/>
    </row>
    <row r="18" spans="1:84" s="93" customFormat="1" ht="56.45" customHeight="1" x14ac:dyDescent="0.25">
      <c r="A18" s="81" t="s">
        <v>80</v>
      </c>
      <c r="B18" s="82" t="s">
        <v>70</v>
      </c>
      <c r="C18" s="118">
        <v>4</v>
      </c>
      <c r="D18" s="119" t="s">
        <v>81</v>
      </c>
      <c r="E18" s="118" t="s">
        <v>82</v>
      </c>
      <c r="F18" s="82" t="s">
        <v>73</v>
      </c>
      <c r="G18" s="120">
        <v>90000</v>
      </c>
      <c r="H18" s="84">
        <v>1</v>
      </c>
      <c r="I18" s="85">
        <v>0</v>
      </c>
      <c r="J18" s="121">
        <v>44075</v>
      </c>
      <c r="K18" s="121">
        <f>J18+90</f>
        <v>44165</v>
      </c>
      <c r="L18" s="122"/>
      <c r="M18" s="86" t="s">
        <v>76</v>
      </c>
      <c r="N18" s="88"/>
      <c r="O18" s="89"/>
      <c r="P18" s="90"/>
      <c r="Q18" s="90"/>
      <c r="R18" s="90"/>
      <c r="S18" s="90"/>
      <c r="T18" s="90"/>
      <c r="U18" s="90"/>
      <c r="V18" s="90"/>
      <c r="W18" s="90"/>
      <c r="X18" s="90"/>
      <c r="Y18" s="90"/>
      <c r="Z18" s="90"/>
      <c r="AA18" s="90"/>
      <c r="AB18" s="90"/>
      <c r="AC18" s="90"/>
      <c r="AD18" s="91"/>
      <c r="AE18" s="90"/>
      <c r="AF18" s="90"/>
      <c r="AG18" s="90"/>
      <c r="AH18" s="90"/>
      <c r="AI18" s="90"/>
      <c r="AJ18" s="90"/>
      <c r="AK18" s="92"/>
      <c r="AL18" s="89"/>
      <c r="AM18" s="89"/>
      <c r="AN18" s="90"/>
      <c r="AO18" s="90"/>
      <c r="AP18" s="90"/>
      <c r="AQ18" s="90"/>
      <c r="AR18" s="90"/>
      <c r="AS18" s="90"/>
      <c r="AT18" s="90"/>
      <c r="AU18" s="90"/>
      <c r="AV18" s="90"/>
      <c r="AW18" s="90"/>
      <c r="AX18" s="90"/>
      <c r="AY18" s="90"/>
      <c r="AZ18" s="90"/>
      <c r="BA18" s="90"/>
      <c r="BB18" s="90"/>
      <c r="BC18" s="90"/>
      <c r="BD18" s="92"/>
    </row>
    <row r="19" spans="1:84" s="93" customFormat="1" ht="18.95" customHeight="1" x14ac:dyDescent="0.25">
      <c r="A19" s="94" t="s">
        <v>77</v>
      </c>
      <c r="B19" s="94"/>
      <c r="C19" s="123"/>
      <c r="D19" s="124"/>
      <c r="E19" s="123"/>
      <c r="F19" s="123"/>
      <c r="G19" s="96">
        <f>SUM(G18:G18)</f>
        <v>90000</v>
      </c>
      <c r="H19" s="123"/>
      <c r="I19" s="123"/>
      <c r="J19" s="125"/>
      <c r="K19" s="125"/>
      <c r="L19" s="126"/>
      <c r="M19" s="125"/>
      <c r="N19" s="127"/>
      <c r="O19" s="128"/>
      <c r="P19" s="129"/>
      <c r="Q19" s="129"/>
      <c r="R19" s="129"/>
      <c r="S19" s="129"/>
      <c r="T19" s="129"/>
      <c r="U19" s="129"/>
      <c r="V19" s="129"/>
      <c r="W19" s="129"/>
      <c r="X19" s="129"/>
      <c r="Y19" s="129"/>
      <c r="Z19" s="129"/>
      <c r="AA19" s="129"/>
      <c r="AB19" s="129"/>
      <c r="AC19" s="129"/>
      <c r="AD19" s="130"/>
      <c r="AE19" s="101"/>
      <c r="AF19" s="101"/>
      <c r="AG19" s="101"/>
      <c r="AH19" s="101"/>
      <c r="AI19" s="101"/>
      <c r="AJ19" s="101"/>
      <c r="AK19" s="103"/>
      <c r="AL19" s="128"/>
      <c r="AM19" s="128"/>
      <c r="AN19" s="129"/>
      <c r="AO19" s="129"/>
      <c r="AP19" s="129"/>
      <c r="AQ19" s="129"/>
      <c r="AR19" s="101"/>
      <c r="AS19" s="101"/>
      <c r="AT19" s="101"/>
      <c r="AU19" s="101"/>
      <c r="AV19" s="101"/>
      <c r="AW19" s="101"/>
      <c r="AX19" s="101"/>
      <c r="AY19" s="101"/>
      <c r="AZ19" s="101"/>
      <c r="BA19" s="101"/>
      <c r="BB19" s="101"/>
      <c r="BC19" s="101"/>
      <c r="BD19" s="103"/>
    </row>
    <row r="20" spans="1:84" s="93" customFormat="1" ht="36" customHeight="1" x14ac:dyDescent="0.25">
      <c r="A20" s="115" t="s">
        <v>83</v>
      </c>
      <c r="B20" s="116"/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M20" s="131"/>
      <c r="N20" s="109" t="s">
        <v>83</v>
      </c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110"/>
      <c r="Z20" s="110"/>
      <c r="AA20" s="110"/>
      <c r="AB20" s="110"/>
      <c r="AC20" s="110"/>
      <c r="AD20" s="110"/>
      <c r="AE20" s="111"/>
      <c r="AF20" s="111"/>
      <c r="AG20" s="111"/>
      <c r="AH20" s="111"/>
      <c r="AI20" s="112"/>
      <c r="AJ20" s="112"/>
      <c r="AK20" s="113"/>
      <c r="AL20" s="110" t="s">
        <v>83</v>
      </c>
      <c r="AM20" s="110"/>
      <c r="AN20" s="112"/>
      <c r="AO20" s="112"/>
      <c r="AP20" s="112"/>
      <c r="AQ20" s="112"/>
      <c r="AR20" s="112"/>
      <c r="AS20" s="112"/>
      <c r="AT20" s="112"/>
      <c r="AU20" s="112"/>
      <c r="AV20" s="112"/>
      <c r="AW20" s="112"/>
      <c r="AX20" s="112"/>
      <c r="AY20" s="112"/>
      <c r="AZ20" s="112"/>
      <c r="BA20" s="112"/>
      <c r="BB20" s="112"/>
      <c r="BC20" s="112"/>
      <c r="BD20" s="113"/>
    </row>
    <row r="21" spans="1:84" s="93" customFormat="1" ht="48.6" customHeight="1" x14ac:dyDescent="0.25">
      <c r="A21" s="81" t="s">
        <v>84</v>
      </c>
      <c r="B21" s="82" t="s">
        <v>85</v>
      </c>
      <c r="C21" s="82">
        <v>9</v>
      </c>
      <c r="D21" s="132" t="s">
        <v>86</v>
      </c>
      <c r="E21" s="118" t="s">
        <v>87</v>
      </c>
      <c r="F21" s="82" t="s">
        <v>73</v>
      </c>
      <c r="G21" s="133">
        <v>470000</v>
      </c>
      <c r="H21" s="84">
        <v>1</v>
      </c>
      <c r="I21" s="85">
        <v>0</v>
      </c>
      <c r="J21" s="86" t="s">
        <v>88</v>
      </c>
      <c r="K21" s="86" t="s">
        <v>75</v>
      </c>
      <c r="L21" s="86"/>
      <c r="M21" s="86" t="s">
        <v>89</v>
      </c>
      <c r="N21" s="134"/>
      <c r="O21" s="135"/>
      <c r="P21" s="136"/>
      <c r="Q21" s="136"/>
      <c r="R21" s="136"/>
      <c r="S21" s="136"/>
      <c r="T21" s="136"/>
      <c r="U21" s="136"/>
      <c r="V21" s="136"/>
      <c r="W21" s="136"/>
      <c r="X21" s="136"/>
      <c r="Y21" s="136"/>
      <c r="Z21" s="136"/>
      <c r="AA21" s="136"/>
      <c r="AB21" s="136"/>
      <c r="AC21" s="136"/>
      <c r="AD21" s="137"/>
      <c r="AE21" s="90"/>
      <c r="AF21" s="90"/>
      <c r="AG21" s="90"/>
      <c r="AH21" s="90"/>
      <c r="AI21" s="90"/>
      <c r="AJ21" s="90"/>
      <c r="AK21" s="92"/>
      <c r="AL21" s="135"/>
      <c r="AM21" s="135"/>
      <c r="AN21" s="136"/>
      <c r="AO21" s="136"/>
      <c r="AP21" s="136"/>
      <c r="AQ21" s="136"/>
      <c r="AR21" s="90"/>
      <c r="AS21" s="90"/>
      <c r="AT21" s="90"/>
      <c r="AU21" s="90"/>
      <c r="AV21" s="90"/>
      <c r="AW21" s="90"/>
      <c r="AX21" s="90"/>
      <c r="AY21" s="90"/>
      <c r="AZ21" s="90"/>
      <c r="BA21" s="90"/>
      <c r="BB21" s="90"/>
      <c r="BC21" s="90"/>
      <c r="BD21" s="92"/>
    </row>
    <row r="22" spans="1:84" s="93" customFormat="1" ht="71.25" customHeight="1" x14ac:dyDescent="0.25">
      <c r="A22" s="81" t="s">
        <v>90</v>
      </c>
      <c r="B22" s="82" t="s">
        <v>70</v>
      </c>
      <c r="C22" s="82" t="s">
        <v>91</v>
      </c>
      <c r="D22" s="132" t="s">
        <v>92</v>
      </c>
      <c r="E22" s="82" t="s">
        <v>93</v>
      </c>
      <c r="F22" s="82" t="s">
        <v>73</v>
      </c>
      <c r="G22" s="133">
        <f>200000+30000</f>
        <v>230000</v>
      </c>
      <c r="H22" s="84">
        <v>1</v>
      </c>
      <c r="I22" s="85">
        <v>0</v>
      </c>
      <c r="J22" s="86" t="s">
        <v>94</v>
      </c>
      <c r="K22" s="86" t="s">
        <v>95</v>
      </c>
      <c r="L22" s="138"/>
      <c r="M22" s="86" t="s">
        <v>96</v>
      </c>
      <c r="N22" s="90"/>
      <c r="O22" s="90"/>
      <c r="P22" s="90"/>
      <c r="Q22" s="90"/>
      <c r="R22" s="136"/>
      <c r="S22" s="136"/>
      <c r="T22" s="136"/>
      <c r="U22" s="136"/>
      <c r="V22" s="136"/>
      <c r="W22" s="136"/>
      <c r="X22" s="136"/>
      <c r="Y22" s="136"/>
      <c r="Z22" s="136"/>
      <c r="AA22" s="136"/>
      <c r="AB22" s="136"/>
      <c r="AC22" s="136"/>
      <c r="AD22" s="137"/>
      <c r="AE22" s="90"/>
      <c r="AF22" s="90"/>
      <c r="AG22" s="90"/>
      <c r="AH22" s="90"/>
      <c r="AI22" s="90"/>
      <c r="AJ22" s="90"/>
      <c r="AK22" s="92"/>
      <c r="AL22" s="135"/>
      <c r="AM22" s="135"/>
      <c r="AN22" s="136"/>
      <c r="AO22" s="136"/>
      <c r="AP22" s="136"/>
      <c r="AQ22" s="136"/>
      <c r="AR22" s="90"/>
      <c r="AS22" s="90"/>
      <c r="AT22" s="90"/>
      <c r="AU22" s="90"/>
      <c r="AV22" s="90"/>
      <c r="AW22" s="90"/>
      <c r="AX22" s="90"/>
      <c r="AY22" s="90"/>
      <c r="AZ22" s="90"/>
      <c r="BA22" s="90"/>
      <c r="BB22" s="90"/>
      <c r="BC22" s="90"/>
      <c r="BD22" s="92"/>
    </row>
    <row r="23" spans="1:84" s="93" customFormat="1" ht="69" customHeight="1" x14ac:dyDescent="0.25">
      <c r="A23" s="81" t="s">
        <v>97</v>
      </c>
      <c r="B23" s="82" t="s">
        <v>70</v>
      </c>
      <c r="C23" s="82" t="s">
        <v>98</v>
      </c>
      <c r="D23" s="132" t="s">
        <v>99</v>
      </c>
      <c r="E23" s="82" t="s">
        <v>93</v>
      </c>
      <c r="F23" s="82" t="s">
        <v>73</v>
      </c>
      <c r="G23" s="133">
        <v>400000</v>
      </c>
      <c r="H23" s="84">
        <v>1</v>
      </c>
      <c r="I23" s="85">
        <v>0</v>
      </c>
      <c r="J23" s="86" t="s">
        <v>100</v>
      </c>
      <c r="K23" s="86" t="s">
        <v>95</v>
      </c>
      <c r="L23" s="139"/>
      <c r="M23" s="86" t="s">
        <v>76</v>
      </c>
      <c r="N23" s="88"/>
      <c r="O23" s="89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1"/>
      <c r="AE23" s="90"/>
      <c r="AF23" s="90"/>
      <c r="AG23" s="90"/>
      <c r="AH23" s="90"/>
      <c r="AI23" s="90"/>
      <c r="AJ23" s="90"/>
      <c r="AK23" s="92"/>
      <c r="AL23" s="89"/>
      <c r="AM23" s="89"/>
      <c r="AN23" s="90"/>
      <c r="AO23" s="90"/>
      <c r="AP23" s="90"/>
      <c r="AQ23" s="90"/>
      <c r="AR23" s="90"/>
      <c r="AS23" s="90"/>
      <c r="AT23" s="90"/>
      <c r="AU23" s="90"/>
      <c r="AV23" s="90"/>
      <c r="AW23" s="90"/>
      <c r="AX23" s="90"/>
      <c r="AY23" s="90"/>
      <c r="AZ23" s="90"/>
      <c r="BA23" s="90"/>
      <c r="BB23" s="90"/>
      <c r="BC23" s="90"/>
      <c r="BD23" s="92"/>
    </row>
    <row r="24" spans="1:84" s="93" customFormat="1" ht="49.15" customHeight="1" x14ac:dyDescent="0.25">
      <c r="A24" s="81" t="s">
        <v>101</v>
      </c>
      <c r="B24" s="82" t="s">
        <v>85</v>
      </c>
      <c r="C24" s="82">
        <v>7</v>
      </c>
      <c r="D24" s="132" t="s">
        <v>102</v>
      </c>
      <c r="E24" s="82" t="s">
        <v>93</v>
      </c>
      <c r="F24" s="82" t="s">
        <v>73</v>
      </c>
      <c r="G24" s="133">
        <v>100000</v>
      </c>
      <c r="H24" s="84">
        <v>1</v>
      </c>
      <c r="I24" s="85">
        <v>0</v>
      </c>
      <c r="J24" s="86" t="s">
        <v>88</v>
      </c>
      <c r="K24" s="86" t="s">
        <v>75</v>
      </c>
      <c r="L24" s="86"/>
      <c r="M24" s="86" t="s">
        <v>89</v>
      </c>
      <c r="N24" s="90"/>
      <c r="O24" s="90"/>
      <c r="P24" s="90"/>
      <c r="Q24" s="90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  <c r="AD24" s="137"/>
      <c r="AE24" s="90"/>
      <c r="AF24" s="90"/>
      <c r="AG24" s="90"/>
      <c r="AH24" s="90"/>
      <c r="AI24" s="90"/>
      <c r="AJ24" s="90"/>
      <c r="AK24" s="92"/>
      <c r="AL24" s="135"/>
      <c r="AM24" s="135"/>
      <c r="AN24" s="136"/>
      <c r="AO24" s="136"/>
      <c r="AP24" s="136"/>
      <c r="AQ24" s="136"/>
      <c r="AR24" s="90"/>
      <c r="AS24" s="90"/>
      <c r="AT24" s="90"/>
      <c r="AU24" s="90"/>
      <c r="AV24" s="90"/>
      <c r="AW24" s="90"/>
      <c r="AX24" s="90"/>
      <c r="AY24" s="90"/>
      <c r="AZ24" s="90"/>
      <c r="BA24" s="90"/>
      <c r="BB24" s="90"/>
      <c r="BC24" s="90"/>
      <c r="BD24" s="92"/>
    </row>
    <row r="25" spans="1:84" s="93" customFormat="1" ht="59.45" customHeight="1" x14ac:dyDescent="0.25">
      <c r="A25" s="81" t="s">
        <v>103</v>
      </c>
      <c r="B25" s="82" t="s">
        <v>104</v>
      </c>
      <c r="C25" s="140"/>
      <c r="D25" s="119" t="s">
        <v>105</v>
      </c>
      <c r="E25" s="82" t="s">
        <v>93</v>
      </c>
      <c r="F25" s="82" t="s">
        <v>73</v>
      </c>
      <c r="G25" s="141">
        <f>'[1]POA 2020'!F60</f>
        <v>30000</v>
      </c>
      <c r="H25" s="84">
        <v>1</v>
      </c>
      <c r="I25" s="85">
        <v>0</v>
      </c>
      <c r="J25" s="86" t="s">
        <v>106</v>
      </c>
      <c r="K25" s="140" t="s">
        <v>107</v>
      </c>
      <c r="L25" s="142"/>
      <c r="M25" s="86" t="s">
        <v>76</v>
      </c>
      <c r="N25" s="143"/>
      <c r="O25" s="143"/>
      <c r="P25" s="144"/>
      <c r="Q25" s="144"/>
      <c r="R25" s="145"/>
      <c r="S25" s="145"/>
      <c r="T25" s="145"/>
      <c r="U25" s="145"/>
      <c r="V25" s="145"/>
      <c r="W25" s="145"/>
      <c r="X25" s="145"/>
      <c r="Y25" s="145"/>
      <c r="Z25" s="145"/>
      <c r="AA25" s="145"/>
      <c r="AB25" s="145"/>
      <c r="AC25" s="145"/>
      <c r="AD25" s="146"/>
      <c r="AE25" s="90"/>
      <c r="AF25" s="90"/>
      <c r="AG25" s="90"/>
      <c r="AH25" s="90"/>
      <c r="AI25" s="90"/>
      <c r="AJ25" s="90"/>
      <c r="AK25" s="92"/>
      <c r="AL25" s="147"/>
      <c r="AM25" s="147"/>
      <c r="AN25" s="145"/>
      <c r="AO25" s="145"/>
      <c r="AP25" s="145"/>
      <c r="AQ25" s="145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2"/>
    </row>
    <row r="26" spans="1:84" s="93" customFormat="1" ht="59.45" customHeight="1" x14ac:dyDescent="0.25">
      <c r="A26" s="81" t="s">
        <v>108</v>
      </c>
      <c r="B26" s="82" t="s">
        <v>70</v>
      </c>
      <c r="C26" s="140"/>
      <c r="D26" s="119" t="s">
        <v>109</v>
      </c>
      <c r="E26" s="141" t="s">
        <v>93</v>
      </c>
      <c r="F26" s="82" t="s">
        <v>73</v>
      </c>
      <c r="G26" s="141">
        <v>30000</v>
      </c>
      <c r="H26" s="148">
        <v>1</v>
      </c>
      <c r="I26" s="149">
        <v>0</v>
      </c>
      <c r="J26" s="86" t="s">
        <v>110</v>
      </c>
      <c r="K26" s="140" t="s">
        <v>75</v>
      </c>
      <c r="L26" s="142"/>
      <c r="M26" s="86" t="s">
        <v>111</v>
      </c>
      <c r="N26" s="143"/>
      <c r="O26" s="143"/>
      <c r="P26" s="144"/>
      <c r="Q26" s="144"/>
      <c r="R26" s="145"/>
      <c r="S26" s="145"/>
      <c r="T26" s="145"/>
      <c r="U26" s="145"/>
      <c r="V26" s="145"/>
      <c r="W26" s="145"/>
      <c r="X26" s="145"/>
      <c r="Y26" s="145"/>
      <c r="Z26" s="145"/>
      <c r="AA26" s="145"/>
      <c r="AB26" s="145"/>
      <c r="AC26" s="145"/>
      <c r="AD26" s="146"/>
      <c r="AE26" s="90"/>
      <c r="AF26" s="90"/>
      <c r="AG26" s="90"/>
      <c r="AH26" s="90"/>
      <c r="AI26" s="90"/>
      <c r="AJ26" s="90"/>
      <c r="AK26" s="92"/>
      <c r="AL26" s="147"/>
      <c r="AM26" s="147"/>
      <c r="AN26" s="145"/>
      <c r="AO26" s="145"/>
      <c r="AP26" s="145"/>
      <c r="AQ26" s="145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2"/>
    </row>
    <row r="27" spans="1:84" s="93" customFormat="1" ht="78.75" customHeight="1" x14ac:dyDescent="0.25">
      <c r="A27" s="81" t="s">
        <v>112</v>
      </c>
      <c r="B27" s="82" t="s">
        <v>70</v>
      </c>
      <c r="C27" s="82">
        <v>3</v>
      </c>
      <c r="D27" s="132" t="s">
        <v>113</v>
      </c>
      <c r="E27" s="141" t="s">
        <v>93</v>
      </c>
      <c r="F27" s="82" t="s">
        <v>73</v>
      </c>
      <c r="G27" s="141">
        <v>70000</v>
      </c>
      <c r="H27" s="84">
        <v>1</v>
      </c>
      <c r="I27" s="85">
        <v>0</v>
      </c>
      <c r="J27" s="86" t="s">
        <v>110</v>
      </c>
      <c r="K27" s="86" t="s">
        <v>94</v>
      </c>
      <c r="L27" s="87"/>
      <c r="M27" s="86" t="s">
        <v>114</v>
      </c>
      <c r="N27" s="143"/>
      <c r="O27" s="143"/>
      <c r="P27" s="144"/>
      <c r="Q27" s="144"/>
      <c r="R27" s="145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6"/>
      <c r="AE27" s="90"/>
      <c r="AF27" s="90"/>
      <c r="AG27" s="90"/>
      <c r="AH27" s="90"/>
      <c r="AI27" s="90"/>
      <c r="AJ27" s="90"/>
      <c r="AK27" s="92"/>
      <c r="AL27" s="147"/>
      <c r="AM27" s="147"/>
      <c r="AN27" s="145"/>
      <c r="AO27" s="145"/>
      <c r="AP27" s="145"/>
      <c r="AQ27" s="145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2"/>
      <c r="CF27" s="150"/>
    </row>
    <row r="28" spans="1:84" s="93" customFormat="1" ht="18.95" customHeight="1" x14ac:dyDescent="0.25">
      <c r="A28" s="151" t="s">
        <v>77</v>
      </c>
      <c r="B28" s="151"/>
      <c r="C28" s="152"/>
      <c r="D28" s="153"/>
      <c r="E28" s="152"/>
      <c r="F28" s="152"/>
      <c r="G28" s="154">
        <f>SUM(G21:G27)</f>
        <v>1330000</v>
      </c>
      <c r="H28" s="152"/>
      <c r="I28" s="152"/>
      <c r="J28" s="152"/>
      <c r="K28" s="152"/>
      <c r="L28" s="155"/>
      <c r="M28" s="155"/>
      <c r="N28" s="127"/>
      <c r="O28" s="128"/>
      <c r="P28" s="129"/>
      <c r="Q28" s="129"/>
      <c r="R28" s="129"/>
      <c r="S28" s="129"/>
      <c r="T28" s="129"/>
      <c r="U28" s="129"/>
      <c r="V28" s="129"/>
      <c r="W28" s="129"/>
      <c r="X28" s="129"/>
      <c r="Y28" s="129"/>
      <c r="Z28" s="129"/>
      <c r="AA28" s="129"/>
      <c r="AB28" s="129"/>
      <c r="AC28" s="129"/>
      <c r="AD28" s="130"/>
      <c r="AE28" s="101"/>
      <c r="AF28" s="101"/>
      <c r="AG28" s="101"/>
      <c r="AH28" s="101"/>
      <c r="AI28" s="101"/>
      <c r="AJ28" s="101"/>
      <c r="AK28" s="103"/>
      <c r="AL28" s="128"/>
      <c r="AM28" s="128"/>
      <c r="AN28" s="129"/>
      <c r="AO28" s="129"/>
      <c r="AP28" s="129"/>
      <c r="AQ28" s="129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3"/>
    </row>
    <row r="29" spans="1:84" s="93" customFormat="1" ht="36" customHeight="1" x14ac:dyDescent="0.25">
      <c r="A29" s="115" t="s">
        <v>115</v>
      </c>
      <c r="B29" s="116"/>
      <c r="C29" s="116"/>
      <c r="D29" s="116"/>
      <c r="E29" s="116"/>
      <c r="F29" s="116"/>
      <c r="G29" s="116"/>
      <c r="H29" s="116"/>
      <c r="I29" s="116"/>
      <c r="J29" s="116"/>
      <c r="K29" s="116"/>
      <c r="L29" s="116"/>
      <c r="M29" s="131"/>
      <c r="N29" s="109" t="s">
        <v>115</v>
      </c>
      <c r="O29" s="110"/>
      <c r="P29" s="110"/>
      <c r="Q29" s="110"/>
      <c r="R29" s="110"/>
      <c r="S29" s="110"/>
      <c r="T29" s="110"/>
      <c r="U29" s="110"/>
      <c r="V29" s="110"/>
      <c r="W29" s="110"/>
      <c r="X29" s="110"/>
      <c r="Y29" s="110"/>
      <c r="Z29" s="110"/>
      <c r="AA29" s="110"/>
      <c r="AB29" s="110"/>
      <c r="AC29" s="110"/>
      <c r="AD29" s="110"/>
      <c r="AE29" s="111"/>
      <c r="AF29" s="111"/>
      <c r="AG29" s="111"/>
      <c r="AH29" s="111"/>
      <c r="AI29" s="112"/>
      <c r="AJ29" s="112"/>
      <c r="AK29" s="113"/>
      <c r="AL29" s="110" t="s">
        <v>115</v>
      </c>
      <c r="AM29" s="110"/>
      <c r="AN29" s="112"/>
      <c r="AO29" s="112"/>
      <c r="AP29" s="112"/>
      <c r="AQ29" s="112"/>
      <c r="AR29" s="112"/>
      <c r="AS29" s="112"/>
      <c r="AT29" s="112"/>
      <c r="AU29" s="112"/>
      <c r="AV29" s="112"/>
      <c r="AW29" s="112"/>
      <c r="AX29" s="112"/>
      <c r="AY29" s="112"/>
      <c r="AZ29" s="112"/>
      <c r="BA29" s="112"/>
      <c r="BB29" s="112"/>
      <c r="BC29" s="112"/>
      <c r="BD29" s="113"/>
    </row>
    <row r="30" spans="1:84" s="93" customFormat="1" ht="59.45" customHeight="1" x14ac:dyDescent="0.25">
      <c r="A30" s="81" t="s">
        <v>116</v>
      </c>
      <c r="B30" s="82" t="s">
        <v>70</v>
      </c>
      <c r="C30" s="140">
        <v>4</v>
      </c>
      <c r="D30" s="119" t="s">
        <v>117</v>
      </c>
      <c r="E30" s="141" t="s">
        <v>118</v>
      </c>
      <c r="F30" s="82" t="s">
        <v>73</v>
      </c>
      <c r="G30" s="141">
        <f>'[1]POA 2020'!F32</f>
        <v>49999.999999999985</v>
      </c>
      <c r="H30" s="84">
        <v>1</v>
      </c>
      <c r="I30" s="85">
        <v>0</v>
      </c>
      <c r="J30" s="86" t="s">
        <v>75</v>
      </c>
      <c r="K30" s="86" t="s">
        <v>75</v>
      </c>
      <c r="L30" s="142" t="s">
        <v>119</v>
      </c>
      <c r="M30" s="86" t="s">
        <v>119</v>
      </c>
      <c r="N30" s="143"/>
      <c r="O30" s="143"/>
      <c r="P30" s="144"/>
      <c r="Q30" s="144"/>
      <c r="R30" s="145"/>
      <c r="S30" s="145"/>
      <c r="T30" s="145"/>
      <c r="U30" s="145"/>
      <c r="V30" s="145"/>
      <c r="W30" s="145"/>
      <c r="X30" s="145"/>
      <c r="Y30" s="145"/>
      <c r="Z30" s="145"/>
      <c r="AA30" s="145"/>
      <c r="AB30" s="145"/>
      <c r="AC30" s="145"/>
      <c r="AD30" s="146"/>
      <c r="AE30" s="90"/>
      <c r="AF30" s="90"/>
      <c r="AG30" s="90"/>
      <c r="AH30" s="90"/>
      <c r="AI30" s="90"/>
      <c r="AJ30" s="90"/>
      <c r="AK30" s="92"/>
      <c r="AL30" s="147"/>
      <c r="AM30" s="147"/>
      <c r="AN30" s="145"/>
      <c r="AO30" s="145"/>
      <c r="AP30" s="145"/>
      <c r="AQ30" s="145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2"/>
      <c r="CF30" s="156"/>
    </row>
    <row r="31" spans="1:84" s="93" customFormat="1" ht="59.45" customHeight="1" x14ac:dyDescent="0.25">
      <c r="A31" s="81" t="s">
        <v>121</v>
      </c>
      <c r="B31" s="82" t="s">
        <v>122</v>
      </c>
      <c r="C31" s="140" t="s">
        <v>123</v>
      </c>
      <c r="D31" s="119" t="s">
        <v>124</v>
      </c>
      <c r="E31" s="141" t="s">
        <v>118</v>
      </c>
      <c r="F31" s="82" t="s">
        <v>73</v>
      </c>
      <c r="G31" s="141">
        <f>'[1]POA 2020'!F64</f>
        <v>42499.999999999993</v>
      </c>
      <c r="H31" s="84">
        <v>1</v>
      </c>
      <c r="I31" s="85">
        <v>0</v>
      </c>
      <c r="J31" s="86" t="s">
        <v>75</v>
      </c>
      <c r="K31" s="86" t="s">
        <v>75</v>
      </c>
      <c r="L31" s="87" t="s">
        <v>119</v>
      </c>
      <c r="M31" s="86" t="s">
        <v>119</v>
      </c>
      <c r="N31" s="143"/>
      <c r="O31" s="143"/>
      <c r="P31" s="144"/>
      <c r="Q31" s="144"/>
      <c r="R31" s="145"/>
      <c r="S31" s="145"/>
      <c r="T31" s="145"/>
      <c r="U31" s="145"/>
      <c r="V31" s="145"/>
      <c r="W31" s="145"/>
      <c r="X31" s="145"/>
      <c r="Y31" s="145"/>
      <c r="Z31" s="145"/>
      <c r="AA31" s="145"/>
      <c r="AB31" s="145"/>
      <c r="AC31" s="145"/>
      <c r="AD31" s="146"/>
      <c r="AE31" s="90"/>
      <c r="AF31" s="90"/>
      <c r="AG31" s="90"/>
      <c r="AH31" s="90"/>
      <c r="AI31" s="90"/>
      <c r="AJ31" s="90"/>
      <c r="AK31" s="92"/>
      <c r="AL31" s="147"/>
      <c r="AM31" s="147"/>
      <c r="AN31" s="145"/>
      <c r="AO31" s="145"/>
      <c r="AP31" s="145"/>
      <c r="AQ31" s="145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2"/>
      <c r="CF31" s="158"/>
    </row>
    <row r="32" spans="1:84" s="93" customFormat="1" ht="59.45" customHeight="1" x14ac:dyDescent="0.25">
      <c r="A32" s="81" t="s">
        <v>125</v>
      </c>
      <c r="B32" s="82" t="s">
        <v>122</v>
      </c>
      <c r="C32" s="140" t="s">
        <v>123</v>
      </c>
      <c r="D32" s="119" t="s">
        <v>126</v>
      </c>
      <c r="E32" s="141" t="s">
        <v>127</v>
      </c>
      <c r="F32" s="82" t="s">
        <v>73</v>
      </c>
      <c r="G32" s="141">
        <f>'[1]POA 2020'!F65</f>
        <v>36738</v>
      </c>
      <c r="H32" s="84">
        <v>1</v>
      </c>
      <c r="I32" s="85">
        <v>0</v>
      </c>
      <c r="J32" s="86" t="s">
        <v>128</v>
      </c>
      <c r="K32" s="86" t="s">
        <v>88</v>
      </c>
      <c r="L32" s="87" t="s">
        <v>129</v>
      </c>
      <c r="M32" s="86" t="s">
        <v>120</v>
      </c>
      <c r="N32" s="143"/>
      <c r="O32" s="143"/>
      <c r="P32" s="144"/>
      <c r="Q32" s="144"/>
      <c r="R32" s="145"/>
      <c r="S32" s="145"/>
      <c r="T32" s="145"/>
      <c r="U32" s="145"/>
      <c r="V32" s="145"/>
      <c r="W32" s="145"/>
      <c r="X32" s="145"/>
      <c r="Y32" s="145"/>
      <c r="Z32" s="145"/>
      <c r="AA32" s="145"/>
      <c r="AB32" s="145"/>
      <c r="AC32" s="145"/>
      <c r="AD32" s="146"/>
      <c r="AE32" s="90"/>
      <c r="AF32" s="90"/>
      <c r="AG32" s="90"/>
      <c r="AH32" s="90"/>
      <c r="AI32" s="90"/>
      <c r="AJ32" s="90"/>
      <c r="AK32" s="92"/>
      <c r="AL32" s="147"/>
      <c r="AM32" s="147"/>
      <c r="AN32" s="145"/>
      <c r="AO32" s="145"/>
      <c r="AP32" s="145"/>
      <c r="AQ32" s="145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2"/>
      <c r="CF32" s="158"/>
    </row>
    <row r="33" spans="1:84" s="93" customFormat="1" ht="59.45" customHeight="1" x14ac:dyDescent="0.25">
      <c r="A33" s="81" t="s">
        <v>130</v>
      </c>
      <c r="B33" s="82" t="s">
        <v>122</v>
      </c>
      <c r="C33" s="140" t="s">
        <v>123</v>
      </c>
      <c r="D33" s="119" t="s">
        <v>131</v>
      </c>
      <c r="E33" s="141" t="s">
        <v>118</v>
      </c>
      <c r="F33" s="82" t="s">
        <v>73</v>
      </c>
      <c r="G33" s="141">
        <f>'[1]POA 2020'!F67</f>
        <v>29900</v>
      </c>
      <c r="H33" s="84">
        <v>1</v>
      </c>
      <c r="I33" s="85">
        <v>0</v>
      </c>
      <c r="J33" s="86" t="s">
        <v>88</v>
      </c>
      <c r="K33" s="86" t="s">
        <v>74</v>
      </c>
      <c r="L33" s="87" t="s">
        <v>132</v>
      </c>
      <c r="M33" s="86" t="s">
        <v>114</v>
      </c>
      <c r="N33" s="143"/>
      <c r="O33" s="143"/>
      <c r="P33" s="144"/>
      <c r="Q33" s="144"/>
      <c r="R33" s="145"/>
      <c r="S33" s="145"/>
      <c r="T33" s="145"/>
      <c r="U33" s="145"/>
      <c r="V33" s="145"/>
      <c r="W33" s="145"/>
      <c r="X33" s="145"/>
      <c r="Y33" s="145"/>
      <c r="Z33" s="145"/>
      <c r="AA33" s="145"/>
      <c r="AB33" s="145"/>
      <c r="AC33" s="145"/>
      <c r="AD33" s="146"/>
      <c r="AE33" s="90"/>
      <c r="AF33" s="90"/>
      <c r="AG33" s="90"/>
      <c r="AH33" s="90"/>
      <c r="AI33" s="90"/>
      <c r="AJ33" s="90"/>
      <c r="AK33" s="92"/>
      <c r="AL33" s="147"/>
      <c r="AM33" s="147"/>
      <c r="AN33" s="145"/>
      <c r="AO33" s="145"/>
      <c r="AP33" s="145"/>
      <c r="AQ33" s="145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2"/>
      <c r="CF33" s="158"/>
    </row>
    <row r="34" spans="1:84" s="93" customFormat="1" ht="59.45" customHeight="1" x14ac:dyDescent="0.25">
      <c r="A34" s="81" t="s">
        <v>133</v>
      </c>
      <c r="B34" s="82" t="s">
        <v>122</v>
      </c>
      <c r="C34" s="140" t="s">
        <v>123</v>
      </c>
      <c r="D34" s="119" t="s">
        <v>134</v>
      </c>
      <c r="E34" s="141" t="s">
        <v>135</v>
      </c>
      <c r="F34" s="82" t="s">
        <v>73</v>
      </c>
      <c r="G34" s="141">
        <f>'[1]POA 2020'!F66</f>
        <v>75000</v>
      </c>
      <c r="H34" s="84">
        <v>1</v>
      </c>
      <c r="I34" s="85">
        <v>0</v>
      </c>
      <c r="J34" s="157" t="s">
        <v>75</v>
      </c>
      <c r="K34" s="157" t="s">
        <v>75</v>
      </c>
      <c r="L34" s="142" t="s">
        <v>119</v>
      </c>
      <c r="M34" s="86" t="s">
        <v>119</v>
      </c>
      <c r="N34" s="143"/>
      <c r="O34" s="143"/>
      <c r="P34" s="144"/>
      <c r="Q34" s="144"/>
      <c r="R34" s="145"/>
      <c r="S34" s="145"/>
      <c r="T34" s="145"/>
      <c r="U34" s="145"/>
      <c r="V34" s="145"/>
      <c r="W34" s="145"/>
      <c r="X34" s="145"/>
      <c r="Y34" s="145"/>
      <c r="Z34" s="145"/>
      <c r="AA34" s="145"/>
      <c r="AB34" s="145"/>
      <c r="AC34" s="145"/>
      <c r="AD34" s="146"/>
      <c r="AE34" s="90"/>
      <c r="AF34" s="90"/>
      <c r="AG34" s="90"/>
      <c r="AH34" s="90"/>
      <c r="AI34" s="90"/>
      <c r="AJ34" s="90"/>
      <c r="AK34" s="92"/>
      <c r="AL34" s="147"/>
      <c r="AM34" s="147"/>
      <c r="AN34" s="145"/>
      <c r="AO34" s="145"/>
      <c r="AP34" s="145"/>
      <c r="AQ34" s="145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2"/>
      <c r="CF34" s="158"/>
    </row>
    <row r="35" spans="1:84" s="93" customFormat="1" ht="49.15" customHeight="1" x14ac:dyDescent="0.25">
      <c r="A35" s="81" t="s">
        <v>136</v>
      </c>
      <c r="B35" s="82" t="s">
        <v>85</v>
      </c>
      <c r="C35" s="82">
        <v>7</v>
      </c>
      <c r="D35" s="159" t="s">
        <v>137</v>
      </c>
      <c r="E35" s="82" t="s">
        <v>118</v>
      </c>
      <c r="F35" s="82" t="s">
        <v>73</v>
      </c>
      <c r="G35" s="133">
        <f>'[1]POA 2020'!F51</f>
        <v>6521.7391304347811</v>
      </c>
      <c r="H35" s="84">
        <v>1</v>
      </c>
      <c r="I35" s="85">
        <v>0</v>
      </c>
      <c r="J35" s="140" t="s">
        <v>110</v>
      </c>
      <c r="K35" s="140" t="s">
        <v>110</v>
      </c>
      <c r="L35" s="87" t="s">
        <v>119</v>
      </c>
      <c r="M35" s="86" t="s">
        <v>96</v>
      </c>
      <c r="N35" s="90"/>
      <c r="O35" s="90"/>
      <c r="P35" s="90"/>
      <c r="Q35" s="90"/>
      <c r="R35" s="136"/>
      <c r="S35" s="136"/>
      <c r="T35" s="136"/>
      <c r="U35" s="136"/>
      <c r="V35" s="136"/>
      <c r="W35" s="136"/>
      <c r="X35" s="136"/>
      <c r="Y35" s="136"/>
      <c r="Z35" s="136"/>
      <c r="AA35" s="136"/>
      <c r="AB35" s="136"/>
      <c r="AC35" s="136"/>
      <c r="AD35" s="137"/>
      <c r="AE35" s="90"/>
      <c r="AF35" s="90"/>
      <c r="AG35" s="90"/>
      <c r="AH35" s="90"/>
      <c r="AI35" s="90"/>
      <c r="AJ35" s="90"/>
      <c r="AK35" s="92"/>
      <c r="AL35" s="135"/>
      <c r="AM35" s="135"/>
      <c r="AN35" s="136"/>
      <c r="AO35" s="136"/>
      <c r="AP35" s="136"/>
      <c r="AQ35" s="136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2"/>
      <c r="CF35" s="158"/>
    </row>
    <row r="36" spans="1:84" s="165" customFormat="1" ht="49.15" customHeight="1" x14ac:dyDescent="0.25">
      <c r="A36" s="81" t="s">
        <v>138</v>
      </c>
      <c r="B36" s="82" t="s">
        <v>85</v>
      </c>
      <c r="C36" s="82">
        <v>7</v>
      </c>
      <c r="D36" s="159" t="s">
        <v>139</v>
      </c>
      <c r="E36" s="82" t="s">
        <v>118</v>
      </c>
      <c r="F36" s="82" t="s">
        <v>73</v>
      </c>
      <c r="G36" s="133">
        <f>'[1]POA 2020'!F53</f>
        <v>6521.7391304347811</v>
      </c>
      <c r="H36" s="84">
        <v>1</v>
      </c>
      <c r="I36" s="85">
        <v>0</v>
      </c>
      <c r="J36" s="140" t="s">
        <v>110</v>
      </c>
      <c r="K36" s="140" t="s">
        <v>110</v>
      </c>
      <c r="L36" s="206" t="s">
        <v>119</v>
      </c>
      <c r="M36" s="140" t="s">
        <v>96</v>
      </c>
      <c r="N36" s="160"/>
      <c r="O36" s="160"/>
      <c r="P36" s="160"/>
      <c r="Q36" s="160"/>
      <c r="R36" s="161"/>
      <c r="S36" s="161"/>
      <c r="T36" s="161"/>
      <c r="U36" s="161"/>
      <c r="V36" s="161"/>
      <c r="W36" s="161"/>
      <c r="X36" s="161"/>
      <c r="Y36" s="161"/>
      <c r="Z36" s="161"/>
      <c r="AA36" s="161"/>
      <c r="AB36" s="161"/>
      <c r="AC36" s="161"/>
      <c r="AD36" s="162"/>
      <c r="AE36" s="160"/>
      <c r="AF36" s="160"/>
      <c r="AG36" s="160"/>
      <c r="AH36" s="160"/>
      <c r="AI36" s="160"/>
      <c r="AJ36" s="160"/>
      <c r="AK36" s="163"/>
      <c r="AL36" s="164"/>
      <c r="AM36" s="164"/>
      <c r="AN36" s="161"/>
      <c r="AO36" s="161"/>
      <c r="AP36" s="161"/>
      <c r="AQ36" s="161"/>
      <c r="AR36" s="160"/>
      <c r="AS36" s="160"/>
      <c r="AT36" s="160"/>
      <c r="AU36" s="160"/>
      <c r="AV36" s="160"/>
      <c r="AW36" s="160"/>
      <c r="AX36" s="160"/>
      <c r="AY36" s="160"/>
      <c r="AZ36" s="160"/>
      <c r="BA36" s="160"/>
      <c r="BB36" s="160"/>
      <c r="BC36" s="160"/>
      <c r="BD36" s="163"/>
      <c r="CF36" s="158"/>
    </row>
    <row r="37" spans="1:84" s="165" customFormat="1" ht="49.15" customHeight="1" x14ac:dyDescent="0.25">
      <c r="A37" s="81" t="s">
        <v>140</v>
      </c>
      <c r="B37" s="82" t="s">
        <v>85</v>
      </c>
      <c r="C37" s="82">
        <v>7</v>
      </c>
      <c r="D37" s="159" t="s">
        <v>141</v>
      </c>
      <c r="E37" s="82" t="s">
        <v>118</v>
      </c>
      <c r="F37" s="82" t="s">
        <v>73</v>
      </c>
      <c r="G37" s="133">
        <f>'[1]POA 2020'!F54</f>
        <v>7826.0869565217381</v>
      </c>
      <c r="H37" s="84">
        <v>1</v>
      </c>
      <c r="I37" s="85">
        <v>0</v>
      </c>
      <c r="J37" s="140" t="s">
        <v>110</v>
      </c>
      <c r="K37" s="140" t="s">
        <v>110</v>
      </c>
      <c r="L37" s="206" t="s">
        <v>119</v>
      </c>
      <c r="M37" s="140" t="s">
        <v>96</v>
      </c>
      <c r="N37" s="160"/>
      <c r="O37" s="160"/>
      <c r="P37" s="160"/>
      <c r="Q37" s="160"/>
      <c r="R37" s="161"/>
      <c r="S37" s="161"/>
      <c r="T37" s="161"/>
      <c r="U37" s="161"/>
      <c r="V37" s="161"/>
      <c r="W37" s="161"/>
      <c r="X37" s="161"/>
      <c r="Y37" s="161"/>
      <c r="Z37" s="161"/>
      <c r="AA37" s="161"/>
      <c r="AB37" s="161"/>
      <c r="AC37" s="161"/>
      <c r="AD37" s="162"/>
      <c r="AE37" s="160"/>
      <c r="AF37" s="160"/>
      <c r="AG37" s="160"/>
      <c r="AH37" s="160"/>
      <c r="AI37" s="160"/>
      <c r="AJ37" s="160"/>
      <c r="AK37" s="163"/>
      <c r="AL37" s="164"/>
      <c r="AM37" s="164"/>
      <c r="AN37" s="161"/>
      <c r="AO37" s="161"/>
      <c r="AP37" s="161"/>
      <c r="AQ37" s="161"/>
      <c r="AR37" s="160"/>
      <c r="AS37" s="160"/>
      <c r="AT37" s="160"/>
      <c r="AU37" s="160"/>
      <c r="AV37" s="160"/>
      <c r="AW37" s="160"/>
      <c r="AX37" s="160"/>
      <c r="AY37" s="160"/>
      <c r="AZ37" s="160"/>
      <c r="BA37" s="160"/>
      <c r="BB37" s="160"/>
      <c r="BC37" s="160"/>
      <c r="BD37" s="163"/>
      <c r="CF37" s="158"/>
    </row>
    <row r="38" spans="1:84" s="165" customFormat="1" ht="49.15" customHeight="1" x14ac:dyDescent="0.25">
      <c r="A38" s="81" t="s">
        <v>142</v>
      </c>
      <c r="B38" s="82" t="s">
        <v>85</v>
      </c>
      <c r="C38" s="82">
        <v>7</v>
      </c>
      <c r="D38" s="159" t="s">
        <v>141</v>
      </c>
      <c r="E38" s="82" t="s">
        <v>118</v>
      </c>
      <c r="F38" s="82" t="s">
        <v>73</v>
      </c>
      <c r="G38" s="133">
        <f>'[1]POA 2020'!F55</f>
        <v>7826.0869565217381</v>
      </c>
      <c r="H38" s="84">
        <v>1</v>
      </c>
      <c r="I38" s="85">
        <v>0</v>
      </c>
      <c r="J38" s="140" t="s">
        <v>110</v>
      </c>
      <c r="K38" s="140" t="s">
        <v>110</v>
      </c>
      <c r="L38" s="206" t="s">
        <v>119</v>
      </c>
      <c r="M38" s="140" t="s">
        <v>119</v>
      </c>
      <c r="N38" s="160"/>
      <c r="O38" s="160"/>
      <c r="P38" s="160"/>
      <c r="Q38" s="160"/>
      <c r="R38" s="161"/>
      <c r="S38" s="161"/>
      <c r="T38" s="161"/>
      <c r="U38" s="161"/>
      <c r="V38" s="161"/>
      <c r="W38" s="161"/>
      <c r="X38" s="161"/>
      <c r="Y38" s="161"/>
      <c r="Z38" s="161"/>
      <c r="AA38" s="161"/>
      <c r="AB38" s="161"/>
      <c r="AC38" s="161"/>
      <c r="AD38" s="162"/>
      <c r="AE38" s="160"/>
      <c r="AF38" s="160"/>
      <c r="AG38" s="160"/>
      <c r="AH38" s="160"/>
      <c r="AI38" s="160"/>
      <c r="AJ38" s="160"/>
      <c r="AK38" s="163"/>
      <c r="AL38" s="164"/>
      <c r="AM38" s="164"/>
      <c r="AN38" s="161"/>
      <c r="AO38" s="161"/>
      <c r="AP38" s="161"/>
      <c r="AQ38" s="161"/>
      <c r="AR38" s="160"/>
      <c r="AS38" s="160"/>
      <c r="AT38" s="160"/>
      <c r="AU38" s="160"/>
      <c r="AV38" s="160"/>
      <c r="AW38" s="160"/>
      <c r="AX38" s="160"/>
      <c r="AY38" s="160"/>
      <c r="AZ38" s="160"/>
      <c r="BA38" s="160"/>
      <c r="BB38" s="160"/>
      <c r="BC38" s="160"/>
      <c r="BD38" s="163"/>
      <c r="CF38" s="158"/>
    </row>
    <row r="39" spans="1:84" s="93" customFormat="1" ht="18.95" customHeight="1" x14ac:dyDescent="0.25">
      <c r="A39" s="151" t="s">
        <v>77</v>
      </c>
      <c r="B39" s="151"/>
      <c r="C39" s="152"/>
      <c r="D39" s="153"/>
      <c r="E39" s="152"/>
      <c r="F39" s="152"/>
      <c r="G39" s="154">
        <f>SUM(G30:G38)</f>
        <v>262833.65217391303</v>
      </c>
      <c r="H39" s="166"/>
      <c r="I39" s="152"/>
      <c r="J39" s="152"/>
      <c r="K39" s="152"/>
      <c r="L39" s="155"/>
      <c r="M39" s="155"/>
      <c r="N39" s="127"/>
      <c r="O39" s="128"/>
      <c r="P39" s="129"/>
      <c r="Q39" s="129"/>
      <c r="R39" s="129"/>
      <c r="S39" s="129"/>
      <c r="T39" s="129"/>
      <c r="U39" s="129"/>
      <c r="V39" s="129"/>
      <c r="W39" s="129"/>
      <c r="X39" s="129"/>
      <c r="Y39" s="129"/>
      <c r="Z39" s="129"/>
      <c r="AA39" s="129"/>
      <c r="AB39" s="129"/>
      <c r="AC39" s="129"/>
      <c r="AD39" s="130"/>
      <c r="AE39" s="101"/>
      <c r="AF39" s="101"/>
      <c r="AG39" s="101"/>
      <c r="AH39" s="101"/>
      <c r="AI39" s="101"/>
      <c r="AJ39" s="101"/>
      <c r="AK39" s="103"/>
      <c r="AL39" s="128"/>
      <c r="AM39" s="128"/>
      <c r="AN39" s="129"/>
      <c r="AO39" s="129"/>
      <c r="AP39" s="129"/>
      <c r="AQ39" s="129"/>
      <c r="AR39" s="101"/>
      <c r="AS39" s="101"/>
      <c r="AT39" s="101"/>
      <c r="AU39" s="101"/>
      <c r="AV39" s="101"/>
      <c r="AW39" s="101"/>
      <c r="AX39" s="101"/>
      <c r="AY39" s="101"/>
      <c r="AZ39" s="101"/>
      <c r="BA39" s="101"/>
      <c r="BB39" s="101"/>
      <c r="BC39" s="101"/>
      <c r="BD39" s="103"/>
    </row>
    <row r="40" spans="1:84" s="93" customFormat="1" ht="18.95" customHeight="1" x14ac:dyDescent="0.25">
      <c r="A40" s="167" t="s">
        <v>77</v>
      </c>
      <c r="B40" s="168"/>
      <c r="C40" s="168"/>
      <c r="D40" s="169"/>
      <c r="E40" s="168"/>
      <c r="F40" s="168"/>
      <c r="G40" s="170">
        <f>G14+G16+G19+G28+G39</f>
        <v>1692833.6521739131</v>
      </c>
      <c r="H40" s="171"/>
      <c r="I40" s="168"/>
      <c r="J40" s="168"/>
      <c r="K40" s="168"/>
      <c r="L40" s="172"/>
      <c r="M40" s="168"/>
      <c r="N40" s="173"/>
      <c r="O40" s="174"/>
      <c r="P40" s="175"/>
      <c r="Q40" s="175"/>
      <c r="R40" s="175"/>
      <c r="S40" s="175"/>
      <c r="T40" s="175"/>
      <c r="U40" s="175"/>
      <c r="V40" s="175"/>
      <c r="W40" s="175"/>
      <c r="X40" s="175"/>
      <c r="Y40" s="175"/>
      <c r="Z40" s="175"/>
      <c r="AA40" s="175"/>
      <c r="AB40" s="175"/>
      <c r="AC40" s="175"/>
      <c r="AD40" s="176"/>
      <c r="AE40" s="175"/>
      <c r="AF40" s="175"/>
      <c r="AG40" s="175"/>
      <c r="AH40" s="175"/>
      <c r="AI40" s="175"/>
      <c r="AJ40" s="175"/>
      <c r="AK40" s="177"/>
      <c r="AL40" s="174"/>
      <c r="AM40" s="174"/>
      <c r="AN40" s="175"/>
      <c r="AO40" s="175"/>
      <c r="AP40" s="175"/>
      <c r="AQ40" s="175"/>
      <c r="AR40" s="175"/>
      <c r="AS40" s="175"/>
      <c r="AT40" s="175"/>
      <c r="AU40" s="175"/>
      <c r="AV40" s="175"/>
      <c r="AW40" s="175"/>
      <c r="AX40" s="175"/>
      <c r="AY40" s="175"/>
      <c r="AZ40" s="175"/>
      <c r="BA40" s="175"/>
      <c r="BB40" s="175"/>
      <c r="BC40" s="175"/>
      <c r="BD40" s="177"/>
    </row>
    <row r="41" spans="1:84" s="93" customFormat="1" ht="18.95" customHeight="1" x14ac:dyDescent="0.25">
      <c r="A41" s="198" t="s">
        <v>143</v>
      </c>
      <c r="B41" s="198"/>
      <c r="C41" s="198"/>
      <c r="D41" s="198"/>
      <c r="E41" s="198"/>
      <c r="F41" s="198"/>
      <c r="G41" s="198"/>
      <c r="H41" s="198"/>
      <c r="I41" s="198"/>
      <c r="J41" s="198"/>
      <c r="K41" s="198"/>
      <c r="L41" s="198"/>
      <c r="M41" s="199"/>
      <c r="N41" s="195"/>
      <c r="O41" s="196"/>
      <c r="P41" s="196"/>
      <c r="Q41" s="196"/>
      <c r="R41" s="196"/>
      <c r="S41" s="196"/>
      <c r="T41" s="196"/>
      <c r="U41" s="196"/>
      <c r="V41" s="196"/>
      <c r="W41" s="196"/>
      <c r="X41" s="196"/>
      <c r="Y41" s="196"/>
      <c r="Z41" s="196"/>
      <c r="AA41" s="196"/>
      <c r="AB41" s="196"/>
      <c r="AC41" s="196"/>
      <c r="AD41" s="196"/>
      <c r="AE41" s="196"/>
      <c r="AF41" s="196"/>
      <c r="AG41" s="196"/>
      <c r="AH41" s="174"/>
      <c r="AI41" s="196"/>
      <c r="AJ41" s="196"/>
      <c r="AK41" s="197"/>
      <c r="AL41" s="196"/>
      <c r="AM41" s="196"/>
      <c r="AN41" s="196"/>
      <c r="AO41" s="196"/>
      <c r="AP41" s="196"/>
      <c r="AQ41" s="196"/>
      <c r="AR41" s="196"/>
      <c r="AS41" s="196"/>
      <c r="AT41" s="196"/>
      <c r="AU41" s="196"/>
      <c r="AV41" s="196"/>
      <c r="AW41" s="196"/>
      <c r="AX41" s="196"/>
      <c r="AY41" s="196"/>
      <c r="AZ41" s="196"/>
      <c r="BA41" s="196"/>
      <c r="BB41" s="196"/>
      <c r="BC41" s="196"/>
      <c r="BD41" s="197"/>
    </row>
    <row r="42" spans="1:84" ht="79.5" customHeight="1" x14ac:dyDescent="0.25">
      <c r="A42" s="178" t="s">
        <v>145</v>
      </c>
      <c r="B42" s="179"/>
      <c r="C42" s="179"/>
      <c r="D42" s="179"/>
      <c r="E42" s="179"/>
      <c r="F42" s="179"/>
      <c r="G42" s="179"/>
      <c r="H42" s="179"/>
      <c r="I42" s="179"/>
      <c r="J42" s="179"/>
      <c r="K42" s="179"/>
      <c r="L42" s="179"/>
      <c r="M42" s="180"/>
      <c r="N42" s="181"/>
      <c r="O42" s="182"/>
      <c r="P42" s="182"/>
      <c r="Q42" s="182"/>
      <c r="R42" s="182"/>
      <c r="S42" s="182"/>
      <c r="T42" s="182"/>
      <c r="U42" s="182"/>
      <c r="V42" s="182"/>
      <c r="W42" s="182"/>
      <c r="X42" s="182"/>
      <c r="Y42" s="182"/>
      <c r="Z42" s="182"/>
      <c r="AA42" s="182"/>
      <c r="AB42" s="182"/>
      <c r="AC42" s="182"/>
      <c r="AD42" s="182"/>
      <c r="AE42" s="182"/>
      <c r="AF42" s="182"/>
      <c r="AG42" s="182"/>
      <c r="AH42" s="183"/>
      <c r="AI42" s="184"/>
      <c r="AJ42" s="184"/>
      <c r="AK42" s="185"/>
      <c r="AL42" s="184"/>
      <c r="AM42" s="184"/>
      <c r="AN42" s="184"/>
      <c r="AO42" s="184"/>
      <c r="AP42" s="184"/>
      <c r="AQ42" s="184"/>
      <c r="AR42" s="184"/>
      <c r="AS42" s="184"/>
      <c r="AT42" s="184"/>
      <c r="AU42" s="184"/>
      <c r="AV42" s="184"/>
      <c r="AW42" s="184"/>
      <c r="AX42" s="184"/>
      <c r="AY42" s="184"/>
      <c r="AZ42" s="184"/>
      <c r="BA42" s="184"/>
      <c r="BB42" s="184"/>
      <c r="BC42" s="184"/>
      <c r="BD42" s="185"/>
    </row>
    <row r="43" spans="1:84" ht="70.5" customHeight="1" thickBot="1" x14ac:dyDescent="0.3">
      <c r="A43" s="200" t="s">
        <v>147</v>
      </c>
      <c r="B43" s="201"/>
      <c r="C43" s="201"/>
      <c r="D43" s="201"/>
      <c r="E43" s="201"/>
      <c r="F43" s="201"/>
      <c r="G43" s="201"/>
      <c r="H43" s="201"/>
      <c r="I43" s="201"/>
      <c r="J43" s="201"/>
      <c r="K43" s="201"/>
      <c r="L43" s="201"/>
      <c r="M43" s="202"/>
      <c r="N43" s="187"/>
      <c r="O43" s="188"/>
      <c r="P43" s="188"/>
      <c r="Q43" s="188"/>
      <c r="R43" s="188"/>
      <c r="S43" s="188"/>
      <c r="T43" s="188"/>
      <c r="U43" s="188"/>
      <c r="V43" s="188"/>
      <c r="W43" s="188"/>
      <c r="X43" s="188"/>
      <c r="Y43" s="188"/>
      <c r="Z43" s="188"/>
      <c r="AA43" s="188"/>
      <c r="AB43" s="188"/>
      <c r="AC43" s="188"/>
      <c r="AD43" s="188"/>
      <c r="AE43" s="188"/>
      <c r="AF43" s="188"/>
      <c r="AG43" s="189"/>
      <c r="AH43" s="190"/>
      <c r="AK43" s="190"/>
      <c r="BD43" s="190"/>
    </row>
    <row r="44" spans="1:84" ht="22.5" customHeight="1" thickBot="1" x14ac:dyDescent="0.3">
      <c r="A44" s="203" t="s">
        <v>144</v>
      </c>
      <c r="B44" s="204"/>
      <c r="C44" s="204"/>
      <c r="D44" s="204"/>
      <c r="E44" s="204"/>
      <c r="F44" s="204"/>
      <c r="G44" s="204"/>
      <c r="H44" s="204"/>
      <c r="I44" s="204"/>
      <c r="J44" s="204"/>
      <c r="K44" s="204"/>
      <c r="L44" s="204"/>
      <c r="M44" s="205"/>
      <c r="N44" s="191"/>
      <c r="O44" s="192"/>
      <c r="P44" s="192"/>
      <c r="Q44" s="192"/>
      <c r="R44" s="192"/>
      <c r="S44" s="192"/>
      <c r="T44" s="192"/>
      <c r="U44" s="192"/>
      <c r="V44" s="192"/>
      <c r="W44" s="192"/>
      <c r="X44" s="192"/>
      <c r="Y44" s="192"/>
      <c r="Z44" s="192"/>
      <c r="AA44" s="192"/>
      <c r="AB44" s="192"/>
      <c r="AC44" s="192"/>
      <c r="AD44" s="192"/>
      <c r="AE44" s="192"/>
      <c r="AF44" s="192"/>
      <c r="AG44" s="192"/>
      <c r="AH44" s="193"/>
      <c r="AI44" s="192"/>
      <c r="AJ44" s="192"/>
      <c r="AK44" s="193"/>
      <c r="AL44" s="192"/>
      <c r="AM44" s="192"/>
      <c r="AN44" s="192"/>
      <c r="AO44" s="192"/>
      <c r="AP44" s="192"/>
      <c r="AQ44" s="192"/>
      <c r="AR44" s="192"/>
      <c r="AS44" s="192"/>
      <c r="AT44" s="192"/>
      <c r="AU44" s="192"/>
      <c r="AV44" s="192"/>
      <c r="AW44" s="192"/>
      <c r="AX44" s="192"/>
      <c r="AY44" s="192"/>
      <c r="AZ44" s="192"/>
      <c r="BA44" s="192"/>
      <c r="BB44" s="192"/>
      <c r="BC44" s="192"/>
      <c r="BD44" s="193"/>
    </row>
    <row r="46" spans="1:84" ht="23.25" customHeight="1" x14ac:dyDescent="0.25">
      <c r="H46" s="194"/>
    </row>
  </sheetData>
  <mergeCells count="45">
    <mergeCell ref="A20:M20"/>
    <mergeCell ref="A29:M29"/>
    <mergeCell ref="A42:M42"/>
    <mergeCell ref="N42:AH42"/>
    <mergeCell ref="A43:M43"/>
    <mergeCell ref="A41:M41"/>
    <mergeCell ref="AL10:AN10"/>
    <mergeCell ref="AO10:AQ10"/>
    <mergeCell ref="AR10:BC10"/>
    <mergeCell ref="BD10:BD11"/>
    <mergeCell ref="A12:M12"/>
    <mergeCell ref="A17:L17"/>
    <mergeCell ref="W10:W11"/>
    <mergeCell ref="X10:X11"/>
    <mergeCell ref="Y10:AA10"/>
    <mergeCell ref="AB10:AD10"/>
    <mergeCell ref="AE10:AH10"/>
    <mergeCell ref="AI10:AK10"/>
    <mergeCell ref="G10:I10"/>
    <mergeCell ref="J10:K10"/>
    <mergeCell ref="L10:L11"/>
    <mergeCell ref="M10:M11"/>
    <mergeCell ref="N10:U10"/>
    <mergeCell ref="V10:V11"/>
    <mergeCell ref="A10:A11"/>
    <mergeCell ref="B10:B11"/>
    <mergeCell ref="C10:C11"/>
    <mergeCell ref="D10:D11"/>
    <mergeCell ref="E10:E11"/>
    <mergeCell ref="F10:F11"/>
    <mergeCell ref="U5:V5"/>
    <mergeCell ref="W5:Y5"/>
    <mergeCell ref="AR5:AS5"/>
    <mergeCell ref="AT5:AX5"/>
    <mergeCell ref="B7:I7"/>
    <mergeCell ref="N9:AH9"/>
    <mergeCell ref="AL9:BD9"/>
    <mergeCell ref="B2:C2"/>
    <mergeCell ref="D2:I2"/>
    <mergeCell ref="B3:C3"/>
    <mergeCell ref="B4:C4"/>
    <mergeCell ref="D4:I4"/>
    <mergeCell ref="B5:C5"/>
    <mergeCell ref="D5:I5"/>
    <mergeCell ref="D3:I3"/>
  </mergeCells>
  <pageMargins left="0.25" right="0.25" top="0.75000000000000011" bottom="0.75000000000000011" header="0.30000000000000004" footer="0.30000000000000004"/>
  <pageSetup orientation="landscape" horizontalDpi="4294967292" verticalDpi="4294967292" r:id="rId1"/>
  <headerFooter>
    <oddHeader>&amp;RBanque Interaméricaine de Développement (BID)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51152CC0BBE313498BA873472C779902" ma:contentTypeVersion="638" ma:contentTypeDescription="A content type to manage public (operations) IDB documents" ma:contentTypeScope="" ma:versionID="8d1ce9bf61bc60631f4ca5fed706231c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8ded79089ece7af1eb2eca87ec0b8b41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HA-G1036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Investment Grants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Haiti</TermName>
          <TermId xmlns="http://schemas.microsoft.com/office/infopath/2007/PartnerControls">77a11ace-c854-4e9c-9e19-c924bca0dd43</TermId>
        </TermInfo>
      </Terms>
    </ic46d7e087fd4a108fb86518ca413cc6>
    <IDBDocs_x0020_Number xmlns="cdc7663a-08f0-4737-9e8c-148ce897a09c" xsi:nil="true"/>
    <Division_x0020_or_x0020_Unit xmlns="cdc7663a-08f0-4737-9e8c-148ce897a09c">CID/CHA</Division_x0020_or_x0020_Unit>
    <Fiscal_x0020_Year_x0020_IDB xmlns="cdc7663a-08f0-4737-9e8c-148ce897a09c">2020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GRT/FM-16314-HA;</Approval_x0020_Number>
    <Phase xmlns="cdc7663a-08f0-4737-9e8c-148ce897a09c">ACTIVE</Phase>
    <Document_x0020_Author xmlns="cdc7663a-08f0-4737-9e8c-148ce897a09c">Simplus, Stevens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BIODIVERSITY AND PROTECTED AREAS CONSERVATION</TermName>
          <TermId xmlns="http://schemas.microsoft.com/office/infopath/2007/PartnerControls">828dcce4-0dad-439f-9576-7e432bd9abbc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French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FMM</TermName>
          <TermId xmlns="http://schemas.microsoft.com/office/infopath/2007/PartnerControls">5a0e158a-fa1d-4667-b8cd-3b546c0b06f2</TermId>
        </TermInfo>
      </Terms>
    </g511464f9e53401d84b16fa9b379a574>
    <Related_x0020_SisCor_x0020_Number xmlns="cdc7663a-08f0-4737-9e8c-148ce897a09c" xsi:nil="true"/>
    <TaxCatchAll xmlns="cdc7663a-08f0-4737-9e8c-148ce897a09c">
      <Value>23</Value>
      <Value>32</Value>
      <Value>29</Value>
      <Value>31</Value>
      <Value>8</Value>
    </TaxCatchAll>
    <Operation_x0020_Type xmlns="cdc7663a-08f0-4737-9e8c-148ce897a09c">IGR</Operation_x0020_Type>
    <Package_x0020_Code xmlns="cdc7663a-08f0-4737-9e8c-148ce897a09c" xsi:nil="true"/>
    <Identifier xmlns="cdc7663a-08f0-4737-9e8c-148ce897a09c" xsi:nil="true"/>
    <Project_x0020_Number xmlns="cdc7663a-08f0-4737-9e8c-148ce897a09c">HA-G1036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ENVIRONMENT AND NATURAL DISASTERS</TermName>
          <TermId xmlns="http://schemas.microsoft.com/office/infopath/2007/PartnerControls">261e2b33-090b-4ab0-8e06-3aa3e7f32d57</TermId>
        </TermInfo>
      </Terms>
    </nddeef1749674d76abdbe4b239a70bc6>
    <Record_x0020_Number xmlns="cdc7663a-08f0-4737-9e8c-148ce897a09c" xsi:nil="true"/>
    <_dlc_DocId xmlns="cdc7663a-08f0-4737-9e8c-148ce897a09c">EZSHARE-1081465429-186</_dlc_DocId>
    <_dlc_DocIdUrl xmlns="cdc7663a-08f0-4737-9e8c-148ce897a09c">
      <Url>https://idbg.sharepoint.com/teams/EZ-HA-IGR/HA-G1036/_layouts/15/DocIdRedir.aspx?ID=EZSHARE-1081465429-186</Url>
      <Description>EZSHARE-1081465429-186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Climate Change and Environmental Sustainability;</Webtopic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1476D641-14C9-465E-BD0A-C28C60BB781D}"/>
</file>

<file path=customXml/itemProps2.xml><?xml version="1.0" encoding="utf-8"?>
<ds:datastoreItem xmlns:ds="http://schemas.openxmlformats.org/officeDocument/2006/customXml" ds:itemID="{29B47B8A-7764-42FA-BA0C-2BC14D604BC3}"/>
</file>

<file path=customXml/itemProps3.xml><?xml version="1.0" encoding="utf-8"?>
<ds:datastoreItem xmlns:ds="http://schemas.openxmlformats.org/officeDocument/2006/customXml" ds:itemID="{9B0CF394-0CAD-475E-A7DC-76E52856DF9C}"/>
</file>

<file path=customXml/itemProps4.xml><?xml version="1.0" encoding="utf-8"?>
<ds:datastoreItem xmlns:ds="http://schemas.openxmlformats.org/officeDocument/2006/customXml" ds:itemID="{37FBCE55-7B8B-44F8-87F5-8B0EF1870896}"/>
</file>

<file path=customXml/itemProps5.xml><?xml version="1.0" encoding="utf-8"?>
<ds:datastoreItem xmlns:ds="http://schemas.openxmlformats.org/officeDocument/2006/customXml" ds:itemID="{982276CE-CF5A-4D0E-B5F2-68C02DD307B8}"/>
</file>

<file path=customXml/itemProps6.xml><?xml version="1.0" encoding="utf-8"?>
<ds:datastoreItem xmlns:ds="http://schemas.openxmlformats.org/officeDocument/2006/customXml" ds:itemID="{377169A9-303D-4047-B0EF-BA2FE720442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PPM 2020</vt:lpstr>
      <vt:lpstr>'PPM 2020'!Print_Area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Simplus, Stevens</dc:creator>
  <cp:keywords/>
  <cp:lastModifiedBy>Simplus, Stevens</cp:lastModifiedBy>
  <dcterms:created xsi:type="dcterms:W3CDTF">2020-02-18T21:12:24Z</dcterms:created>
  <dcterms:modified xsi:type="dcterms:W3CDTF">2020-02-19T14:23:33Z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31;#BIODIVERSITY AND PROTECTED AREAS CONSERVATION|828dcce4-0dad-439f-9576-7e432bd9abbc</vt:lpwstr>
  </property>
  <property fmtid="{D5CDD505-2E9C-101B-9397-08002B2CF9AE}" pid="7" name="Fund IDB">
    <vt:lpwstr>32;#FMM|5a0e158a-fa1d-4667-b8cd-3b546c0b06f2</vt:lpwstr>
  </property>
  <property fmtid="{D5CDD505-2E9C-101B-9397-08002B2CF9AE}" pid="8" name="Country">
    <vt:lpwstr>23;#Haiti|77a11ace-c854-4e9c-9e19-c924bca0dd43</vt:lpwstr>
  </property>
  <property fmtid="{D5CDD505-2E9C-101B-9397-08002B2CF9AE}" pid="9" name="Sector IDB">
    <vt:lpwstr>29;#ENVIRONMENT AND NATURAL DISASTERS|261e2b33-090b-4ab0-8e06-3aa3e7f32d57</vt:lpwstr>
  </property>
  <property fmtid="{D5CDD505-2E9C-101B-9397-08002B2CF9AE}" pid="10" name="Function Operations IDB">
    <vt:lpwstr>8;#Goods and Services|5bfebf1b-9f1f-4411-b1dd-4c19b807b799</vt:lpwstr>
  </property>
  <property fmtid="{D5CDD505-2E9C-101B-9397-08002B2CF9AE}" pid="11" name="_dlc_DocIdItemGuid">
    <vt:lpwstr>67bb1110-2e16-4797-8239-59d7f37e5a73</vt:lpwstr>
  </property>
  <property fmtid="{D5CDD505-2E9C-101B-9397-08002B2CF9AE}" pid="12" name="Disclosure Activity">
    <vt:lpwstr>Procurement Plan</vt:lpwstr>
  </property>
  <property fmtid="{D5CDD505-2E9C-101B-9397-08002B2CF9AE}" pid="13" name="ContentTypeId">
    <vt:lpwstr>0x0101001A458A224826124E8B45B1D613300CFC0051152CC0BBE313498BA873472C779902</vt:lpwstr>
  </property>
</Properties>
</file>