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sktop\CEDRICKJ\D DRIVE\DATA.IDB\Documents\Work 2\Work 2\RND\ha-g1036\"/>
    </mc:Choice>
  </mc:AlternateContent>
  <xr:revisionPtr revIDLastSave="0" documentId="8_{2995CDC0-D1EA-4C66-8FAA-B80F5113D110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Plan de Passation de Marché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28" i="1"/>
  <c r="F38" i="1"/>
  <c r="F49" i="1"/>
  <c r="F59" i="1" l="1"/>
</calcChain>
</file>

<file path=xl/sharedStrings.xml><?xml version="1.0" encoding="utf-8"?>
<sst xmlns="http://schemas.openxmlformats.org/spreadsheetml/2006/main" count="309" uniqueCount="141">
  <si>
    <t>3CV</t>
  </si>
  <si>
    <t>Goods</t>
  </si>
  <si>
    <t>Process Number:</t>
  </si>
  <si>
    <t>Cancelled</t>
  </si>
  <si>
    <t>Contract Terminated</t>
  </si>
  <si>
    <t>Ongoing</t>
  </si>
  <si>
    <t>Planned</t>
  </si>
  <si>
    <t>Rejection of all Bids</t>
  </si>
  <si>
    <t>Re-Tendering</t>
  </si>
  <si>
    <t>Direct Contracting</t>
  </si>
  <si>
    <t>National Competitive Bidding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</si>
  <si>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</si>
  <si>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</si>
  <si>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</si>
  <si>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</si>
  <si>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</si>
  <si>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</si>
  <si>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</si>
  <si>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</si>
  <si>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</si>
  <si>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</si>
  <si>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</si>
  <si>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</si>
  <si>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</si>
  <si>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</si>
  <si>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</si>
  <si>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</si>
  <si>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</si>
  <si>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</si>
  <si>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</si>
  <si>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</si>
  <si>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</si>
  <si>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</si>
  <si>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</si>
  <si>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</si>
  <si>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</si>
  <si>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</si>
  <si>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</si>
  <si>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Price Comparison</t>
  </si>
  <si>
    <t>Terms of Reference</t>
  </si>
  <si>
    <t>Procurement of Non-Consulting Services</t>
  </si>
  <si>
    <t>Request for Proposals and Terms of Reference</t>
  </si>
  <si>
    <t>Ex-Post</t>
  </si>
  <si>
    <t>Ex-Ante</t>
  </si>
  <si>
    <t>National System</t>
  </si>
  <si>
    <t>Limited Competitive Bidding</t>
  </si>
  <si>
    <t>Two-envelope International Competitive Bidding</t>
  </si>
  <si>
    <t>International Competitive Bidding by Lots</t>
  </si>
  <si>
    <t>Least cost Selection</t>
  </si>
  <si>
    <t>Agence d'Exécution</t>
  </si>
  <si>
    <t>Unité d'Exécution</t>
  </si>
  <si>
    <t>Numéro et nom du programme</t>
  </si>
  <si>
    <t xml:space="preserve">Date de préparation </t>
  </si>
  <si>
    <t>Période couverte par le PPM</t>
  </si>
  <si>
    <t>Composante et Activité</t>
  </si>
  <si>
    <t>Description du marché</t>
  </si>
  <si>
    <t>Coût estimatif (USD):</t>
  </si>
  <si>
    <t xml:space="preserve"> % BID:</t>
  </si>
  <si>
    <t>% Contrepartie:</t>
  </si>
  <si>
    <t>Révision                              Ex Ante ou Ex Post</t>
  </si>
  <si>
    <t>Montant estimatif</t>
  </si>
  <si>
    <t>Date de signature du contrat</t>
  </si>
  <si>
    <t>Statut : En attente, en cours, adjugé, annulé, clôturé (4)</t>
  </si>
  <si>
    <t>Commentaires                       ((Pour ED/SED (3)  préciser nom de la firme et clause de justification tirée des politiques de passation de marchés de la BID))</t>
  </si>
  <si>
    <t>Méthode de de passation de marché (2)</t>
  </si>
  <si>
    <t>Numéro de référence du marché (1)</t>
  </si>
  <si>
    <t>TOTAL</t>
  </si>
  <si>
    <t xml:space="preserve">Publication de l'avis spécifique (Biens - Travaux- SNC) ou de l'Appel à Manifestation d'intérêt   (Firmes) </t>
  </si>
  <si>
    <t>Publication de l'avis spécifique (Biens - Travaux- SNC) ou de l'Appel à Manifestation d'intérêt (Firmes )</t>
  </si>
  <si>
    <t xml:space="preserve">Publication de l'avis spécifique (Biens - Travaux- SNC) ou de l'Appel à Manifestation d'intérêt  (Firmes) </t>
  </si>
  <si>
    <t>BIENS ET SERVICES CONNEXES (B)</t>
  </si>
  <si>
    <t>TRAVAUX (T)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</si>
  <si>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</si>
  <si>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</si>
  <si>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</si>
  <si>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DÉPENSES OPÉRATIONNELLES  (DO)</t>
  </si>
  <si>
    <t>Dates estimatives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</si>
  <si>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</si>
  <si>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</si>
  <si>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</si>
  <si>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Janvier 2019</t>
  </si>
  <si>
    <t>MINISTÈRE DE L'ENVIRONNEMENT -MDE</t>
  </si>
  <si>
    <t>Composante 1- Activités 3</t>
  </si>
  <si>
    <r>
      <t xml:space="preserve">GESTION INTERFACE HOMME-BIODIVERSITE DANS LES AIRES MARINES PROTEGEES AQUIN-SAINT-LOUIS DU SUD (GIHB)                                                                                                                                           </t>
    </r>
    <r>
      <rPr>
        <b/>
        <i/>
        <sz val="14"/>
        <color theme="1"/>
        <rFont val="Times New Roman"/>
        <family val="1"/>
      </rPr>
      <t>GRT/FM-16314-HA et HA-G-1036</t>
    </r>
  </si>
  <si>
    <t>CP</t>
  </si>
  <si>
    <t>EX-ANTE</t>
  </si>
  <si>
    <t>N/A</t>
  </si>
  <si>
    <t>Avril 2019</t>
  </si>
  <si>
    <t>Juin 2019</t>
  </si>
  <si>
    <t>En Attente</t>
  </si>
  <si>
    <t>Composante 1- Activités 4</t>
  </si>
  <si>
    <t>Composante 2- Activités 9</t>
  </si>
  <si>
    <t>Elaboration et Exécution du plan de Plantation de la mangrove</t>
  </si>
  <si>
    <t>Octobre 2019</t>
  </si>
  <si>
    <t>Septembre 2019</t>
  </si>
  <si>
    <t>Composante 1- Activités 2 &amp; 4</t>
  </si>
  <si>
    <t>Composante 1- Activités 6 &amp; 10</t>
  </si>
  <si>
    <t>Composante 2- Activités 7</t>
  </si>
  <si>
    <t>SFQC</t>
  </si>
  <si>
    <t xml:space="preserve">Avril 2019 </t>
  </si>
  <si>
    <t>Réalisation de Campagnes de sensibilisation</t>
  </si>
  <si>
    <t xml:space="preserve">Recrutement Comptable </t>
  </si>
  <si>
    <t>Recrutement Assistante Administrative</t>
  </si>
  <si>
    <t>Gestion UGP</t>
  </si>
  <si>
    <t>QCNI</t>
  </si>
  <si>
    <t>Février 2019</t>
  </si>
  <si>
    <t xml:space="preserve">Juin 2019 </t>
  </si>
  <si>
    <t>Elaboration du plan et mise en œuvre de 5 zones de reproduction en mer</t>
  </si>
  <si>
    <t>Janvier 2019 à Décembre 2019</t>
  </si>
  <si>
    <t>Acquisition et impression de matériels (affiches, maillots, pancartes ) de sensibilisation</t>
  </si>
  <si>
    <t>Recrutement Spécialiste en Passation de Marchés</t>
  </si>
  <si>
    <t xml:space="preserve">Recrutement Spécialiste en Planification Financière </t>
  </si>
  <si>
    <t>Recrutement Assistant Technique Pêche</t>
  </si>
  <si>
    <t>Préqualification</t>
  </si>
  <si>
    <t>Identification et mise en œuvre Projets pilotes de développement économique et de restauration des récifs et herbiers</t>
  </si>
  <si>
    <t>Décembre 2019</t>
  </si>
  <si>
    <t>Elaboration du plan d'accès à la pêche et Elaboration de la méthodologie nationale de régularisation de la pêche dans les AMP</t>
  </si>
  <si>
    <t>Elaboration de la Méthodologie de suivi CO2</t>
  </si>
  <si>
    <t>Date d'approbation des TDR et de la grille d'évaluation</t>
  </si>
  <si>
    <t>Date de lancement du marché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</si>
  <si>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méthode d'entente direct est proposée inclue le numéro de la clause et l'alinéa correspondant aux Politiques de Passation des Marches de la BID. Références: 3.6 (a) ou (b) ou (c) ou (d) des GN-2349-9 pour Biens, Services et Travaux; 3.10 (a) ou (b) ou (c) ou (d) des GN-2350-9 pour Firmes de Consultation; et 5.4 (a) ou (b) ou (c) ou (d) des GN-2350-9 pour Consultants Individuels.</t>
    </r>
  </si>
  <si>
    <t>Préqualification for Procurement of Works</t>
  </si>
  <si>
    <t>CP/MDE/GIHB-16314/B/2019-01</t>
  </si>
  <si>
    <t>SFQC/MDE/GIHB-16314/CF/2019-01</t>
  </si>
  <si>
    <t>SFQC/MDE/GIHB-16314/CF/2019-02</t>
  </si>
  <si>
    <t>SFQC/MDE/GIHB-16314/CF/2019-03</t>
  </si>
  <si>
    <t>SFQC/MDE/GIHB-16314/CF/2019-04</t>
  </si>
  <si>
    <t>SFQC/MDE/GIHB-16314/CF/2019-05</t>
  </si>
  <si>
    <t>SED/MDE/GIHB-16314/CI/2019-05</t>
  </si>
  <si>
    <t>SED/MDE/GIHB-16314/CI/2019-04</t>
  </si>
  <si>
    <t>SED</t>
  </si>
  <si>
    <t>5.4 (a) GN-2350-9 Michelord LOUIS-JEAN Explication supplementaire :Lettre de designation du Consultant qui travaille deja pour UGP Macaya a ce poste comme condition d'eligibilite</t>
  </si>
  <si>
    <t>5.4 (a) GN-2350-9 Gedthson Frantz LOUIS Explication supplementaire :Lettre de designation du Consultant qui travaille deja pour UGP Macaya a ce poste comme condition d'eligibilite.</t>
  </si>
  <si>
    <t>En cours</t>
  </si>
  <si>
    <t>QCNI/MDE/GIHB-16314/CI/2019-01</t>
  </si>
  <si>
    <t>QCNI/MDE/GIHB-16314/CI/2019-03</t>
  </si>
  <si>
    <t>QCNI/MDE/GIHB-16314/CI/2019-06</t>
  </si>
  <si>
    <t>Comparaison de 3 CV</t>
  </si>
  <si>
    <t>Fevrier 2019</t>
  </si>
  <si>
    <t>UGP AQUIN-SAINT LOUIS DU SUD</t>
  </si>
  <si>
    <t>Avril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</si>
</sst>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b/>
      <i/>
      <sz val="14"/>
      <color theme="1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4" fontId="21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1"/>
    <xf numFmtId="0" fontId="2" fillId="0" borderId="0" xfId="38"/>
    <xf numFmtId="0" fontId="20" fillId="0" borderId="16" xfId="38" applyFont="1" applyBorder="1" applyAlignment="1">
      <alignment vertical="center" wrapText="1"/>
    </xf>
    <xf numFmtId="0" fontId="20" fillId="0" borderId="10" xfId="1" applyFont="1" applyBorder="1" applyAlignment="1">
      <alignment vertical="center" wrapText="1"/>
    </xf>
    <xf numFmtId="0" fontId="20" fillId="0" borderId="21" xfId="1" applyFont="1" applyBorder="1" applyAlignment="1">
      <alignment horizontal="left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1" applyFont="1"/>
    <xf numFmtId="0" fontId="20" fillId="0" borderId="0" xfId="1" applyFont="1" applyAlignment="1">
      <alignment vertical="center" wrapText="1"/>
    </xf>
    <xf numFmtId="0" fontId="21" fillId="0" borderId="0" xfId="0" applyFont="1"/>
    <xf numFmtId="0" fontId="20" fillId="0" borderId="0" xfId="38" applyFont="1" applyAlignment="1">
      <alignment vertical="center" wrapText="1"/>
    </xf>
    <xf numFmtId="0" fontId="22" fillId="0" borderId="0" xfId="0" applyFont="1"/>
    <xf numFmtId="0" fontId="24" fillId="0" borderId="0" xfId="0" applyFont="1"/>
    <xf numFmtId="0" fontId="25" fillId="26" borderId="10" xfId="0" applyFont="1" applyFill="1" applyBorder="1"/>
    <xf numFmtId="0" fontId="25" fillId="26" borderId="10" xfId="0" applyFont="1" applyFill="1" applyBorder="1" applyAlignment="1">
      <alignment wrapText="1"/>
    </xf>
    <xf numFmtId="0" fontId="27" fillId="27" borderId="10" xfId="38" applyFont="1" applyFill="1" applyBorder="1"/>
    <xf numFmtId="0" fontId="28" fillId="24" borderId="18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7" fillId="0" borderId="15" xfId="38" applyFont="1" applyBorder="1" applyAlignment="1">
      <alignment vertical="center" wrapText="1"/>
    </xf>
    <xf numFmtId="0" fontId="27" fillId="0" borderId="10" xfId="38" applyFont="1" applyBorder="1" applyAlignment="1">
      <alignment vertical="center" wrapText="1"/>
    </xf>
    <xf numFmtId="0" fontId="27" fillId="0" borderId="20" xfId="38" applyFont="1" applyBorder="1" applyAlignment="1">
      <alignment vertical="center" wrapText="1"/>
    </xf>
    <xf numFmtId="0" fontId="27" fillId="0" borderId="10" xfId="38" applyFont="1" applyBorder="1"/>
    <xf numFmtId="0" fontId="24" fillId="0" borderId="30" xfId="0" applyFont="1" applyBorder="1"/>
    <xf numFmtId="0" fontId="27" fillId="0" borderId="23" xfId="38" applyFont="1" applyBorder="1" applyAlignment="1">
      <alignment vertical="center" wrapText="1"/>
    </xf>
    <xf numFmtId="0" fontId="27" fillId="0" borderId="18" xfId="38" applyFont="1" applyBorder="1" applyAlignment="1">
      <alignment vertical="center" wrapText="1"/>
    </xf>
    <xf numFmtId="0" fontId="27" fillId="0" borderId="19" xfId="38" applyFont="1" applyBorder="1" applyAlignment="1">
      <alignment vertical="center" wrapText="1"/>
    </xf>
    <xf numFmtId="0" fontId="24" fillId="0" borderId="10" xfId="0" applyFont="1" applyBorder="1"/>
    <xf numFmtId="0" fontId="28" fillId="24" borderId="20" xfId="38" applyFont="1" applyFill="1" applyBorder="1" applyAlignment="1">
      <alignment horizontal="center" vertical="center" wrapText="1"/>
    </xf>
    <xf numFmtId="0" fontId="29" fillId="25" borderId="16" xfId="38" applyFont="1" applyFill="1" applyBorder="1" applyAlignment="1">
      <alignment vertical="center" wrapText="1"/>
    </xf>
    <xf numFmtId="0" fontId="27" fillId="25" borderId="14" xfId="38" applyFont="1" applyFill="1" applyBorder="1" applyAlignment="1">
      <alignment vertical="center" wrapText="1"/>
    </xf>
    <xf numFmtId="0" fontId="27" fillId="25" borderId="27" xfId="38" applyFont="1" applyFill="1" applyBorder="1" applyAlignment="1">
      <alignment vertical="center" wrapText="1"/>
    </xf>
    <xf numFmtId="0" fontId="24" fillId="25" borderId="14" xfId="0" applyFont="1" applyFill="1" applyBorder="1"/>
    <xf numFmtId="0" fontId="28" fillId="0" borderId="0" xfId="38" applyFont="1" applyAlignment="1">
      <alignment horizontal="center" vertical="center" wrapText="1"/>
    </xf>
    <xf numFmtId="0" fontId="27" fillId="25" borderId="0" xfId="38" applyFont="1" applyFill="1" applyAlignment="1">
      <alignment vertical="center" wrapText="1"/>
    </xf>
    <xf numFmtId="0" fontId="24" fillId="25" borderId="0" xfId="0" applyFont="1" applyFill="1"/>
    <xf numFmtId="0" fontId="29" fillId="26" borderId="10" xfId="38" applyFont="1" applyFill="1" applyBorder="1" applyAlignment="1">
      <alignment horizontal="left" vertical="center" wrapText="1"/>
    </xf>
    <xf numFmtId="0" fontId="26" fillId="26" borderId="10" xfId="38" applyFont="1" applyFill="1" applyBorder="1" applyAlignment="1">
      <alignment horizontal="left" vertical="center" wrapText="1"/>
    </xf>
    <xf numFmtId="0" fontId="29" fillId="25" borderId="10" xfId="38" applyFont="1" applyFill="1" applyBorder="1" applyAlignment="1">
      <alignment vertical="center" wrapText="1"/>
    </xf>
    <xf numFmtId="0" fontId="27" fillId="25" borderId="10" xfId="38" applyFont="1" applyFill="1" applyBorder="1" applyAlignment="1">
      <alignment vertical="center" wrapText="1"/>
    </xf>
    <xf numFmtId="43" fontId="27" fillId="0" borderId="10" xfId="38" applyNumberFormat="1" applyFont="1" applyBorder="1" applyAlignment="1">
      <alignment vertical="center" wrapText="1"/>
    </xf>
    <xf numFmtId="9" fontId="27" fillId="0" borderId="10" xfId="38" applyNumberFormat="1" applyFont="1" applyBorder="1" applyAlignment="1">
      <alignment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7" fillId="0" borderId="10" xfId="38" applyFont="1" applyBorder="1" applyAlignment="1">
      <alignment horizontal="center" vertical="center" wrapText="1"/>
    </xf>
    <xf numFmtId="0" fontId="22" fillId="0" borderId="10" xfId="0" applyFont="1" applyBorder="1" applyAlignment="1">
      <alignment horizontal="justify" vertical="distributed"/>
    </xf>
    <xf numFmtId="0" fontId="22" fillId="0" borderId="10" xfId="0" applyFont="1" applyBorder="1" applyAlignment="1">
      <alignment horizontal="center" vertical="distributed"/>
    </xf>
    <xf numFmtId="44" fontId="22" fillId="0" borderId="10" xfId="0" applyNumberFormat="1" applyFont="1" applyBorder="1" applyAlignment="1">
      <alignment horizontal="right" vertical="distributed"/>
    </xf>
    <xf numFmtId="0" fontId="22" fillId="0" borderId="10" xfId="0" applyFont="1" applyBorder="1" applyAlignment="1">
      <alignment horizontal="left" vertical="distributed"/>
    </xf>
    <xf numFmtId="3" fontId="22" fillId="0" borderId="10" xfId="0" applyNumberFormat="1" applyFont="1" applyBorder="1" applyAlignment="1">
      <alignment horizontal="center" vertical="distributed"/>
    </xf>
    <xf numFmtId="3" fontId="22" fillId="0" borderId="18" xfId="0" applyNumberFormat="1" applyFont="1" applyBorder="1" applyAlignment="1">
      <alignment horizontal="center" vertical="distributed"/>
    </xf>
    <xf numFmtId="0" fontId="22" fillId="0" borderId="18" xfId="0" applyFont="1" applyBorder="1" applyAlignment="1">
      <alignment horizontal="left" vertical="distributed"/>
    </xf>
    <xf numFmtId="43" fontId="29" fillId="25" borderId="10" xfId="38" applyNumberFormat="1" applyFont="1" applyFill="1" applyBorder="1" applyAlignment="1">
      <alignment vertical="center" wrapText="1"/>
    </xf>
    <xf numFmtId="44" fontId="29" fillId="25" borderId="10" xfId="38" applyNumberFormat="1" applyFont="1" applyFill="1" applyBorder="1" applyAlignment="1">
      <alignment vertical="center" wrapText="1"/>
    </xf>
    <xf numFmtId="0" fontId="22" fillId="28" borderId="10" xfId="0" applyFont="1" applyFill="1" applyBorder="1" applyAlignment="1">
      <alignment horizontal="left" vertical="distributed"/>
    </xf>
    <xf numFmtId="0" fontId="22" fillId="0" borderId="30" xfId="0" applyFont="1" applyBorder="1" applyAlignment="1">
      <alignment horizontal="center" vertical="distributed"/>
    </xf>
    <xf numFmtId="44" fontId="22" fillId="0" borderId="10" xfId="131" applyFont="1" applyBorder="1" applyAlignment="1">
      <alignment horizontal="justify" vertical="distributed"/>
    </xf>
    <xf numFmtId="44" fontId="22" fillId="0" borderId="18" xfId="131" applyFont="1" applyBorder="1" applyAlignment="1">
      <alignment horizontal="justify" vertical="distributed"/>
    </xf>
    <xf numFmtId="44" fontId="31" fillId="26" borderId="10" xfId="131" applyFont="1" applyFill="1" applyBorder="1" applyAlignment="1">
      <alignment horizontal="left" vertical="center" wrapText="1"/>
    </xf>
    <xf numFmtId="44" fontId="27" fillId="0" borderId="10" xfId="131" applyFont="1" applyBorder="1" applyAlignment="1">
      <alignment vertical="center" wrapText="1"/>
    </xf>
    <xf numFmtId="44" fontId="27" fillId="25" borderId="10" xfId="131" applyFont="1" applyFill="1" applyBorder="1" applyAlignment="1">
      <alignment vertical="center" wrapText="1"/>
    </xf>
    <xf numFmtId="0" fontId="29" fillId="28" borderId="15" xfId="38" applyFont="1" applyFill="1" applyBorder="1" applyAlignment="1">
      <alignment vertical="center" wrapText="1"/>
    </xf>
    <xf numFmtId="49" fontId="22" fillId="0" borderId="10" xfId="0" applyNumberFormat="1" applyFont="1" applyBorder="1" applyAlignment="1">
      <alignment horizontal="left" vertical="distributed"/>
    </xf>
    <xf numFmtId="0" fontId="28" fillId="0" borderId="0" xfId="38" applyFont="1" applyAlignment="1">
      <alignment horizontal="center" vertical="center" wrapText="1"/>
    </xf>
    <xf numFmtId="0" fontId="28" fillId="0" borderId="0" xfId="38" applyFont="1" applyAlignment="1">
      <alignment horizontal="center" vertical="center"/>
    </xf>
    <xf numFmtId="0" fontId="26" fillId="24" borderId="25" xfId="38" applyFont="1" applyFill="1" applyBorder="1" applyAlignment="1">
      <alignment horizontal="left" vertical="center" wrapText="1"/>
    </xf>
    <xf numFmtId="0" fontId="26" fillId="24" borderId="26" xfId="38" applyFont="1" applyFill="1" applyBorder="1" applyAlignment="1">
      <alignment horizontal="left" vertical="center" wrapText="1"/>
    </xf>
    <xf numFmtId="0" fontId="28" fillId="24" borderId="29" xfId="38" applyFont="1" applyFill="1" applyBorder="1" applyAlignment="1">
      <alignment horizontal="center" vertical="center" wrapText="1"/>
    </xf>
    <xf numFmtId="0" fontId="28" fillId="24" borderId="15" xfId="38" applyFont="1" applyFill="1" applyBorder="1" applyAlignment="1">
      <alignment horizontal="center" vertical="center" wrapText="1"/>
    </xf>
    <xf numFmtId="0" fontId="28" fillId="24" borderId="3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8" fillId="24" borderId="31" xfId="38" applyFont="1" applyFill="1" applyBorder="1" applyAlignment="1">
      <alignment horizontal="center" vertical="center"/>
    </xf>
    <xf numFmtId="0" fontId="28" fillId="24" borderId="32" xfId="38" applyFont="1" applyFill="1" applyBorder="1" applyAlignment="1">
      <alignment horizontal="center" vertical="center"/>
    </xf>
    <xf numFmtId="0" fontId="28" fillId="24" borderId="33" xfId="38" applyFont="1" applyFill="1" applyBorder="1" applyAlignment="1">
      <alignment horizontal="center" vertical="center"/>
    </xf>
    <xf numFmtId="0" fontId="26" fillId="24" borderId="10" xfId="38" applyFont="1" applyFill="1" applyBorder="1" applyAlignment="1">
      <alignment horizontal="left" vertical="center" wrapText="1"/>
    </xf>
    <xf numFmtId="0" fontId="28" fillId="24" borderId="17" xfId="38" applyFont="1" applyFill="1" applyBorder="1" applyAlignment="1">
      <alignment horizontal="center" vertical="center" wrapText="1"/>
    </xf>
    <xf numFmtId="0" fontId="28" fillId="24" borderId="31" xfId="38" applyFont="1" applyFill="1" applyBorder="1" applyAlignment="1">
      <alignment horizontal="center" vertical="center" wrapText="1"/>
    </xf>
    <xf numFmtId="0" fontId="28" fillId="24" borderId="20" xfId="38" applyFont="1" applyFill="1" applyBorder="1" applyAlignment="1">
      <alignment horizontal="center" vertical="center" wrapText="1"/>
    </xf>
    <xf numFmtId="0" fontId="28" fillId="24" borderId="22" xfId="38" applyFont="1" applyFill="1" applyBorder="1" applyAlignment="1">
      <alignment horizontal="center" vertical="center"/>
    </xf>
    <xf numFmtId="0" fontId="28" fillId="24" borderId="21" xfId="38" applyFont="1" applyFill="1" applyBorder="1" applyAlignment="1">
      <alignment horizontal="center" vertical="center"/>
    </xf>
    <xf numFmtId="0" fontId="28" fillId="24" borderId="24" xfId="38" applyFont="1" applyFill="1" applyBorder="1" applyAlignment="1">
      <alignment horizontal="center" vertical="center" wrapText="1"/>
    </xf>
    <xf numFmtId="0" fontId="28" fillId="24" borderId="20" xfId="38" applyFont="1" applyFill="1" applyBorder="1" applyAlignment="1">
      <alignment horizontal="center" vertical="center"/>
    </xf>
    <xf numFmtId="0" fontId="26" fillId="24" borderId="20" xfId="38" applyFont="1" applyFill="1" applyBorder="1" applyAlignment="1">
      <alignment horizontal="left" vertical="center" wrapText="1"/>
    </xf>
    <xf numFmtId="0" fontId="26" fillId="24" borderId="11" xfId="38" applyFont="1" applyFill="1" applyBorder="1" applyAlignment="1">
      <alignment horizontal="left" vertical="center" wrapText="1"/>
    </xf>
    <xf numFmtId="0" fontId="26" fillId="24" borderId="12" xfId="38" applyFont="1" applyFill="1" applyBorder="1" applyAlignment="1">
      <alignment horizontal="left" vertical="center" wrapText="1"/>
    </xf>
    <xf numFmtId="0" fontId="26" fillId="24" borderId="13" xfId="38" applyFont="1" applyFill="1" applyBorder="1" applyAlignment="1">
      <alignment horizontal="left" vertical="center" wrapText="1"/>
    </xf>
    <xf numFmtId="0" fontId="26" fillId="24" borderId="28" xfId="38" applyFont="1" applyFill="1" applyBorder="1" applyAlignment="1">
      <alignment horizontal="left" vertical="center" wrapText="1"/>
    </xf>
    <xf numFmtId="0" fontId="23" fillId="26" borderId="28" xfId="0" applyFont="1" applyFill="1" applyBorder="1" applyAlignment="1">
      <alignment horizontal="center"/>
    </xf>
    <xf numFmtId="0" fontId="23" fillId="26" borderId="26" xfId="0" applyFont="1" applyFill="1" applyBorder="1" applyAlignment="1">
      <alignment horizontal="center"/>
    </xf>
    <xf numFmtId="0" fontId="23" fillId="26" borderId="34" xfId="0" applyFont="1" applyFill="1" applyBorder="1" applyAlignment="1">
      <alignment horizontal="center"/>
    </xf>
    <xf numFmtId="0" fontId="32" fillId="26" borderId="20" xfId="0" applyFont="1" applyFill="1" applyBorder="1" applyAlignment="1">
      <alignment horizontal="center" vertical="center"/>
    </xf>
    <xf numFmtId="0" fontId="32" fillId="26" borderId="22" xfId="0" applyFont="1" applyFill="1" applyBorder="1" applyAlignment="1">
      <alignment horizontal="center" vertical="center"/>
    </xf>
    <xf numFmtId="0" fontId="32" fillId="26" borderId="24" xfId="0" applyFont="1" applyFill="1" applyBorder="1" applyAlignment="1">
      <alignment horizontal="center" vertical="center"/>
    </xf>
    <xf numFmtId="0" fontId="23" fillId="26" borderId="20" xfId="0" applyFont="1" applyFill="1" applyBorder="1" applyAlignment="1">
      <alignment horizontal="center" wrapText="1"/>
    </xf>
    <xf numFmtId="0" fontId="23" fillId="26" borderId="22" xfId="0" applyFont="1" applyFill="1" applyBorder="1" applyAlignment="1">
      <alignment horizontal="center" wrapText="1"/>
    </xf>
    <xf numFmtId="0" fontId="23" fillId="26" borderId="24" xfId="0" applyFont="1" applyFill="1" applyBorder="1" applyAlignment="1">
      <alignment horizontal="center" wrapText="1"/>
    </xf>
    <xf numFmtId="0" fontId="23" fillId="26" borderId="20" xfId="0" applyFont="1" applyFill="1" applyBorder="1" applyAlignment="1">
      <alignment horizontal="center"/>
    </xf>
    <xf numFmtId="0" fontId="23" fillId="26" borderId="22" xfId="0" applyFont="1" applyFill="1" applyBorder="1" applyAlignment="1">
      <alignment horizontal="center"/>
    </xf>
    <xf numFmtId="0" fontId="23" fillId="26" borderId="24" xfId="0" applyFont="1" applyFill="1" applyBorder="1" applyAlignment="1">
      <alignment horizontal="center"/>
    </xf>
    <xf numFmtId="0" fontId="25" fillId="25" borderId="10" xfId="0" applyFont="1" applyFill="1" applyBorder="1"/>
    <xf numFmtId="0" fontId="27" fillId="25" borderId="10" xfId="38" applyFont="1" applyFill="1" applyBorder="1" applyAlignment="1">
      <alignment horizontal="left" vertical="center" wrapText="1"/>
    </xf>
    <xf numFmtId="0" fontId="27" fillId="25" borderId="10" xfId="38" applyFont="1" applyFill="1" applyBorder="1" applyAlignment="1">
      <alignment vertical="center" wrapText="1"/>
    </xf>
    <xf numFmtId="0" fontId="27" fillId="25" borderId="20" xfId="38" applyFont="1" applyFill="1" applyBorder="1" applyAlignment="1">
      <alignment horizontal="center" vertical="center" wrapText="1"/>
    </xf>
    <xf numFmtId="0" fontId="27" fillId="25" borderId="22" xfId="38" applyFont="1" applyFill="1" applyBorder="1" applyAlignment="1">
      <alignment horizontal="center" vertical="center" wrapText="1"/>
    </xf>
    <xf numFmtId="0" fontId="27" fillId="25" borderId="21" xfId="38" applyFont="1" applyFill="1" applyBorder="1" applyAlignment="1">
      <alignment horizontal="center" vertical="center" wrapText="1"/>
    </xf>
    <xf numFmtId="0" fontId="27" fillId="25" borderId="10" xfId="38" applyFont="1" applyFill="1" applyBorder="1" applyAlignment="1">
      <alignment horizontal="center" vertical="center" wrapText="1"/>
    </xf>
  </cellXfs>
  <cellStyles count="132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urrency" xfId="131" builtinId="4"/>
    <cellStyle name="Explanatory Text 2" xfId="29" xr:uid="{00000000-0005-0000-0000-000052000000}"/>
    <cellStyle name="Explanatory Text 3" xfId="98" xr:uid="{00000000-0005-0000-0000-000053000000}"/>
    <cellStyle name="Explanatory Text 4" xfId="99" xr:uid="{00000000-0005-0000-0000-000054000000}"/>
    <cellStyle name="Good 2" xfId="30" xr:uid="{00000000-0005-0000-0000-000055000000}"/>
    <cellStyle name="Good 3" xfId="100" xr:uid="{00000000-0005-0000-0000-000056000000}"/>
    <cellStyle name="Good 4" xfId="101" xr:uid="{00000000-0005-0000-0000-000057000000}"/>
    <cellStyle name="Heading 1 2" xfId="31" xr:uid="{00000000-0005-0000-0000-000058000000}"/>
    <cellStyle name="Heading 1 3" xfId="102" xr:uid="{00000000-0005-0000-0000-000059000000}"/>
    <cellStyle name="Heading 1 4" xfId="103" xr:uid="{00000000-0005-0000-0000-00005A000000}"/>
    <cellStyle name="Heading 2 2" xfId="32" xr:uid="{00000000-0005-0000-0000-00005B000000}"/>
    <cellStyle name="Heading 2 3" xfId="104" xr:uid="{00000000-0005-0000-0000-00005C000000}"/>
    <cellStyle name="Heading 2 4" xfId="105" xr:uid="{00000000-0005-0000-0000-00005D000000}"/>
    <cellStyle name="Heading 3 2" xfId="33" xr:uid="{00000000-0005-0000-0000-00005E000000}"/>
    <cellStyle name="Heading 3 3" xfId="106" xr:uid="{00000000-0005-0000-0000-00005F000000}"/>
    <cellStyle name="Heading 3 4" xfId="107" xr:uid="{00000000-0005-0000-0000-000060000000}"/>
    <cellStyle name="Heading 4 2" xfId="34" xr:uid="{00000000-0005-0000-0000-000061000000}"/>
    <cellStyle name="Heading 4 3" xfId="108" xr:uid="{00000000-0005-0000-0000-000062000000}"/>
    <cellStyle name="Heading 4 4" xfId="109" xr:uid="{00000000-0005-0000-0000-000063000000}"/>
    <cellStyle name="Input 2" xfId="35" xr:uid="{00000000-0005-0000-0000-000064000000}"/>
    <cellStyle name="Input 3" xfId="110" xr:uid="{00000000-0005-0000-0000-000065000000}"/>
    <cellStyle name="Input 4" xfId="111" xr:uid="{00000000-0005-0000-0000-000066000000}"/>
    <cellStyle name="Linked Cell 2" xfId="36" xr:uid="{00000000-0005-0000-0000-000067000000}"/>
    <cellStyle name="Linked Cell 3" xfId="112" xr:uid="{00000000-0005-0000-0000-000068000000}"/>
    <cellStyle name="Linked Cell 4" xfId="113" xr:uid="{00000000-0005-0000-0000-000069000000}"/>
    <cellStyle name="Neutral 2" xfId="37" xr:uid="{00000000-0005-0000-0000-00006A000000}"/>
    <cellStyle name="Neutral 3" xfId="114" xr:uid="{00000000-0005-0000-0000-00006B000000}"/>
    <cellStyle name="Neutral 4" xfId="115" xr:uid="{00000000-0005-0000-0000-00006C000000}"/>
    <cellStyle name="Normal" xfId="0" builtinId="0"/>
    <cellStyle name="Normal 2" xfId="38" xr:uid="{00000000-0005-0000-0000-00006E000000}"/>
    <cellStyle name="Normal 2 2" xfId="116" xr:uid="{00000000-0005-0000-0000-00006F000000}"/>
    <cellStyle name="Normal 2 3" xfId="117" xr:uid="{00000000-0005-0000-0000-000070000000}"/>
    <cellStyle name="Normal 2 4" xfId="118" xr:uid="{00000000-0005-0000-0000-000071000000}"/>
    <cellStyle name="Normal 3" xfId="1" xr:uid="{00000000-0005-0000-0000-000072000000}"/>
    <cellStyle name="Normal 3 2" xfId="119" xr:uid="{00000000-0005-0000-0000-000073000000}"/>
    <cellStyle name="Normal 4" xfId="120" xr:uid="{00000000-0005-0000-0000-000074000000}"/>
    <cellStyle name="Note 2" xfId="39" xr:uid="{00000000-0005-0000-0000-000075000000}"/>
    <cellStyle name="Note 3" xfId="121" xr:uid="{00000000-0005-0000-0000-000076000000}"/>
    <cellStyle name="Note 4" xfId="122" xr:uid="{00000000-0005-0000-0000-000077000000}"/>
    <cellStyle name="Output 2" xfId="40" xr:uid="{00000000-0005-0000-0000-000078000000}"/>
    <cellStyle name="Output 3" xfId="123" xr:uid="{00000000-0005-0000-0000-000079000000}"/>
    <cellStyle name="Output 4" xfId="124" xr:uid="{00000000-0005-0000-0000-00007A000000}"/>
    <cellStyle name="Title 2" xfId="41" xr:uid="{00000000-0005-0000-0000-00007B000000}"/>
    <cellStyle name="Title 3" xfId="125" xr:uid="{00000000-0005-0000-0000-00007C000000}"/>
    <cellStyle name="Title 4" xfId="126" xr:uid="{00000000-0005-0000-0000-00007D000000}"/>
    <cellStyle name="Total 2" xfId="42" xr:uid="{00000000-0005-0000-0000-00007E000000}"/>
    <cellStyle name="Total 3" xfId="127" xr:uid="{00000000-0005-0000-0000-00007F000000}"/>
    <cellStyle name="Total 4" xfId="128" xr:uid="{00000000-0005-0000-0000-000080000000}"/>
    <cellStyle name="Warning Text 2" xfId="43" xr:uid="{00000000-0005-0000-0000-000081000000}"/>
    <cellStyle name="Warning Text 3" xfId="129" xr:uid="{00000000-0005-0000-0000-000082000000}"/>
    <cellStyle name="Warning Text 4" xfId="130" xr:uid="{00000000-0005-0000-0000-000083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4"/>
  <sheetViews>
    <sheetView tabSelected="1" topLeftCell="A4" zoomScaleNormal="100" workbookViewId="0">
      <selection activeCell="A46" sqref="A46:XFD46"/>
    </sheetView>
  </sheetViews>
  <sheetFormatPr defaultRowHeight="15" x14ac:dyDescent="0.25"/>
  <cols>
    <col min="1" max="1" width="37.28515625" customWidth="1"/>
    <col min="2" max="2" width="15.7109375" customWidth="1"/>
    <col min="3" max="3" width="31.7109375" customWidth="1"/>
    <col min="4" max="4" width="15.85546875" customWidth="1"/>
    <col min="5" max="5" width="19.7109375" customWidth="1"/>
    <col min="6" max="6" width="23.28515625" customWidth="1"/>
    <col min="7" max="8" width="15.7109375" customWidth="1"/>
    <col min="9" max="9" width="18.28515625" customWidth="1"/>
    <col min="10" max="10" width="15" customWidth="1"/>
    <col min="11" max="11" width="27.7109375" customWidth="1"/>
    <col min="12" max="12" width="26.7109375" customWidth="1"/>
    <col min="13" max="13" width="9" customWidth="1"/>
    <col min="14" max="14" width="0.140625" hidden="1" customWidth="1"/>
    <col min="15" max="15" width="57.42578125" hidden="1" customWidth="1"/>
  </cols>
  <sheetData>
    <row r="1" spans="1:33" ht="15.4" customHeight="1" x14ac:dyDescent="0.25">
      <c r="A1" s="12"/>
      <c r="B1" s="12"/>
      <c r="C1" s="13" t="s">
        <v>49</v>
      </c>
      <c r="D1" s="86" t="s">
        <v>81</v>
      </c>
      <c r="E1" s="87"/>
      <c r="F1" s="87"/>
      <c r="G1" s="87"/>
      <c r="H1" s="88"/>
      <c r="I1" s="12"/>
      <c r="J1" s="12"/>
      <c r="K1" s="12"/>
      <c r="L1" s="12"/>
    </row>
    <row r="2" spans="1:33" ht="33.75" customHeight="1" x14ac:dyDescent="0.25">
      <c r="A2" s="12"/>
      <c r="B2" s="12"/>
      <c r="C2" s="13" t="s">
        <v>50</v>
      </c>
      <c r="D2" s="89" t="s">
        <v>139</v>
      </c>
      <c r="E2" s="90"/>
      <c r="F2" s="90"/>
      <c r="G2" s="90"/>
      <c r="H2" s="91"/>
      <c r="I2" s="12"/>
      <c r="J2" s="12"/>
      <c r="K2" s="12"/>
      <c r="L2" s="12"/>
    </row>
    <row r="3" spans="1:33" ht="58.5" customHeight="1" x14ac:dyDescent="0.35">
      <c r="A3" s="12"/>
      <c r="B3" s="12"/>
      <c r="C3" s="14" t="s">
        <v>51</v>
      </c>
      <c r="D3" s="92" t="s">
        <v>83</v>
      </c>
      <c r="E3" s="93"/>
      <c r="F3" s="93"/>
      <c r="G3" s="93"/>
      <c r="H3" s="94"/>
      <c r="I3" s="12"/>
      <c r="J3" s="12"/>
      <c r="K3" s="12"/>
      <c r="L3" s="12"/>
    </row>
    <row r="4" spans="1:33" ht="23.25" customHeight="1" x14ac:dyDescent="0.25">
      <c r="A4" s="12"/>
      <c r="B4" s="12"/>
      <c r="C4" s="13" t="s">
        <v>52</v>
      </c>
      <c r="D4" s="95" t="s">
        <v>138</v>
      </c>
      <c r="E4" s="96"/>
      <c r="F4" s="96"/>
      <c r="G4" s="96"/>
      <c r="H4" s="97"/>
      <c r="I4" s="12"/>
      <c r="J4" s="12"/>
      <c r="K4" s="12"/>
      <c r="L4" s="12"/>
    </row>
    <row r="5" spans="1:33" ht="32.25" customHeight="1" x14ac:dyDescent="0.25">
      <c r="A5" s="12"/>
      <c r="B5" s="12"/>
      <c r="C5" s="14" t="s">
        <v>53</v>
      </c>
      <c r="D5" s="95" t="s">
        <v>108</v>
      </c>
      <c r="E5" s="96"/>
      <c r="F5" s="96"/>
      <c r="G5" s="96"/>
      <c r="H5" s="97"/>
      <c r="I5" s="12"/>
      <c r="J5" s="12"/>
      <c r="K5" s="12"/>
      <c r="L5" s="12"/>
    </row>
    <row r="6" spans="1:33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33" x14ac:dyDescent="0.25">
      <c r="A7" s="73" t="s">
        <v>70</v>
      </c>
      <c r="B7" s="73"/>
      <c r="C7" s="73"/>
      <c r="D7" s="73"/>
      <c r="E7" s="73"/>
      <c r="F7" s="73"/>
      <c r="G7" s="73"/>
      <c r="H7" s="73"/>
      <c r="I7" s="73"/>
      <c r="J7" s="73"/>
      <c r="K7" s="81"/>
      <c r="L7" s="15"/>
      <c r="M7" s="2"/>
      <c r="N7" s="7" t="s">
        <v>44</v>
      </c>
      <c r="O7" s="2"/>
      <c r="P7" s="2"/>
      <c r="Q7" s="2"/>
    </row>
    <row r="8" spans="1:33" ht="15" customHeight="1" x14ac:dyDescent="0.25">
      <c r="A8" s="66" t="s">
        <v>65</v>
      </c>
      <c r="B8" s="68" t="s">
        <v>54</v>
      </c>
      <c r="C8" s="68" t="s">
        <v>55</v>
      </c>
      <c r="D8" s="74" t="s">
        <v>64</v>
      </c>
      <c r="E8" s="68" t="s">
        <v>59</v>
      </c>
      <c r="F8" s="75" t="s">
        <v>60</v>
      </c>
      <c r="G8" s="71"/>
      <c r="H8" s="72"/>
      <c r="I8" s="76" t="s">
        <v>76</v>
      </c>
      <c r="J8" s="79"/>
      <c r="K8" s="75" t="s">
        <v>63</v>
      </c>
      <c r="L8" s="69" t="s">
        <v>62</v>
      </c>
      <c r="M8" s="2"/>
      <c r="N8" s="8" t="s">
        <v>42</v>
      </c>
      <c r="O8" s="2"/>
      <c r="P8" s="2"/>
      <c r="Q8" s="2"/>
    </row>
    <row r="9" spans="1:33" ht="108.75" customHeight="1" x14ac:dyDescent="0.25">
      <c r="A9" s="67"/>
      <c r="B9" s="69"/>
      <c r="C9" s="69"/>
      <c r="D9" s="74"/>
      <c r="E9" s="69"/>
      <c r="F9" s="16" t="s">
        <v>56</v>
      </c>
      <c r="G9" s="17" t="s">
        <v>57</v>
      </c>
      <c r="H9" s="17" t="s">
        <v>58</v>
      </c>
      <c r="I9" s="17" t="s">
        <v>69</v>
      </c>
      <c r="J9" s="17" t="s">
        <v>61</v>
      </c>
      <c r="K9" s="76"/>
      <c r="L9" s="69"/>
      <c r="M9" s="2"/>
      <c r="N9" s="8" t="s">
        <v>43</v>
      </c>
      <c r="O9" s="2"/>
      <c r="P9" s="2"/>
      <c r="Q9" s="2"/>
    </row>
    <row r="10" spans="1:33" ht="51" customHeight="1" x14ac:dyDescent="0.25">
      <c r="A10" s="60" t="s">
        <v>122</v>
      </c>
      <c r="B10" s="19" t="s">
        <v>82</v>
      </c>
      <c r="C10" s="19" t="s">
        <v>109</v>
      </c>
      <c r="D10" s="43" t="s">
        <v>84</v>
      </c>
      <c r="E10" s="19" t="s">
        <v>85</v>
      </c>
      <c r="F10" s="58">
        <v>10000</v>
      </c>
      <c r="G10" s="40">
        <v>1</v>
      </c>
      <c r="H10" s="19" t="s">
        <v>86</v>
      </c>
      <c r="I10" s="19" t="s">
        <v>87</v>
      </c>
      <c r="J10" s="19" t="s">
        <v>88</v>
      </c>
      <c r="K10" s="20"/>
      <c r="L10" s="21" t="s">
        <v>89</v>
      </c>
      <c r="M10" s="2"/>
      <c r="N10" s="8" t="s">
        <v>3</v>
      </c>
      <c r="O10" s="2"/>
      <c r="P10" s="2"/>
      <c r="Q10" s="2"/>
    </row>
    <row r="11" spans="1:33" ht="15.75" customHeight="1" x14ac:dyDescent="0.25">
      <c r="A11" s="18"/>
      <c r="B11" s="19"/>
      <c r="C11" s="19"/>
      <c r="D11" s="43"/>
      <c r="E11" s="19"/>
      <c r="F11" s="39"/>
      <c r="G11" s="19"/>
      <c r="H11" s="19"/>
      <c r="I11" s="19"/>
      <c r="J11" s="19"/>
      <c r="K11" s="20"/>
      <c r="L11" s="21"/>
      <c r="M11" s="2"/>
      <c r="N11" s="8" t="s">
        <v>4</v>
      </c>
      <c r="O11" s="2"/>
      <c r="P11" s="2"/>
      <c r="Q11" s="2"/>
    </row>
    <row r="12" spans="1:33" s="3" customFormat="1" ht="16.5" customHeight="1" thickBot="1" x14ac:dyDescent="0.3">
      <c r="A12" s="37" t="s">
        <v>66</v>
      </c>
      <c r="B12" s="38"/>
      <c r="C12" s="38"/>
      <c r="D12" s="38"/>
      <c r="E12" s="38"/>
      <c r="F12" s="59">
        <f>SUM(F10:F11)</f>
        <v>10000</v>
      </c>
      <c r="G12" s="38"/>
      <c r="H12" s="38"/>
      <c r="I12" s="38"/>
      <c r="J12" s="38"/>
      <c r="K12" s="38"/>
      <c r="L12" s="38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3" ht="22.5" customHeight="1" thickBo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22"/>
      <c r="N13" s="8" t="s">
        <v>5</v>
      </c>
    </row>
    <row r="14" spans="1:33" ht="16.5" customHeight="1" x14ac:dyDescent="0.25">
      <c r="A14" s="82" t="s">
        <v>71</v>
      </c>
      <c r="B14" s="83"/>
      <c r="C14" s="83"/>
      <c r="D14" s="83"/>
      <c r="E14" s="83"/>
      <c r="F14" s="83"/>
      <c r="G14" s="83"/>
      <c r="H14" s="83"/>
      <c r="I14" s="83"/>
      <c r="J14" s="83"/>
      <c r="K14" s="85"/>
      <c r="L14" s="15"/>
      <c r="M14" s="2"/>
      <c r="N14" s="8" t="s">
        <v>6</v>
      </c>
      <c r="O14" s="2"/>
      <c r="P14" s="2"/>
      <c r="Q14" s="2"/>
    </row>
    <row r="15" spans="1:33" ht="15" customHeight="1" x14ac:dyDescent="0.25">
      <c r="A15" s="66" t="s">
        <v>65</v>
      </c>
      <c r="B15" s="68" t="s">
        <v>54</v>
      </c>
      <c r="C15" s="68" t="s">
        <v>55</v>
      </c>
      <c r="D15" s="74" t="s">
        <v>64</v>
      </c>
      <c r="E15" s="68" t="s">
        <v>59</v>
      </c>
      <c r="F15" s="76" t="s">
        <v>60</v>
      </c>
      <c r="G15" s="77"/>
      <c r="H15" s="78"/>
      <c r="I15" s="76" t="s">
        <v>76</v>
      </c>
      <c r="J15" s="79"/>
      <c r="K15" s="75" t="s">
        <v>63</v>
      </c>
      <c r="L15" s="69" t="s">
        <v>62</v>
      </c>
      <c r="M15" s="2"/>
      <c r="N15" s="8" t="s">
        <v>7</v>
      </c>
      <c r="O15" s="2"/>
      <c r="P15" s="2"/>
      <c r="Q15" s="2"/>
    </row>
    <row r="16" spans="1:33" ht="102.6" customHeight="1" x14ac:dyDescent="0.25">
      <c r="A16" s="67"/>
      <c r="B16" s="69"/>
      <c r="C16" s="69"/>
      <c r="D16" s="74"/>
      <c r="E16" s="69"/>
      <c r="F16" s="16" t="s">
        <v>56</v>
      </c>
      <c r="G16" s="17" t="s">
        <v>57</v>
      </c>
      <c r="H16" s="17" t="s">
        <v>58</v>
      </c>
      <c r="I16" s="17" t="s">
        <v>68</v>
      </c>
      <c r="J16" s="17" t="s">
        <v>61</v>
      </c>
      <c r="K16" s="76"/>
      <c r="L16" s="69"/>
      <c r="M16" s="2"/>
      <c r="N16" s="8" t="s">
        <v>8</v>
      </c>
      <c r="O16" s="2"/>
      <c r="P16" s="2"/>
      <c r="Q16" s="2"/>
    </row>
    <row r="17" spans="1:17" x14ac:dyDescent="0.25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20"/>
      <c r="L17" s="21"/>
      <c r="M17" s="2"/>
      <c r="N17" s="7"/>
      <c r="O17" s="2"/>
      <c r="P17" s="2"/>
      <c r="Q17" s="2"/>
    </row>
    <row r="18" spans="1:17" ht="1.5" customHeight="1" x14ac:dyDescent="0.2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20"/>
      <c r="L18" s="21"/>
      <c r="M18" s="2"/>
      <c r="N18" s="8"/>
      <c r="O18" s="2"/>
      <c r="P18" s="2"/>
      <c r="Q18" s="2"/>
    </row>
    <row r="19" spans="1:17" ht="19.5" hidden="1" customHeight="1" x14ac:dyDescent="0.25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20"/>
      <c r="L19" s="21"/>
      <c r="M19" s="2"/>
      <c r="N19" s="8" t="s">
        <v>10</v>
      </c>
      <c r="O19" s="2"/>
      <c r="P19" s="2"/>
      <c r="Q19" s="2"/>
    </row>
    <row r="20" spans="1:17" ht="17.25" hidden="1" customHeight="1" x14ac:dyDescent="0.25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5"/>
      <c r="L20" s="21"/>
      <c r="M20" s="2"/>
      <c r="N20" s="8" t="s">
        <v>11</v>
      </c>
      <c r="O20" s="2"/>
      <c r="P20" s="2"/>
      <c r="Q20" s="2"/>
    </row>
    <row r="21" spans="1:17" ht="19.5" customHeight="1" x14ac:dyDescent="0.25">
      <c r="A21" s="98" t="s">
        <v>66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2"/>
      <c r="N21" s="8" t="s">
        <v>9</v>
      </c>
      <c r="O21" s="2"/>
      <c r="P21" s="2"/>
      <c r="Q21" s="2"/>
    </row>
    <row r="22" spans="1:17" ht="15.75" customHeight="1" thickBo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N22" s="8" t="s">
        <v>44</v>
      </c>
    </row>
    <row r="23" spans="1:17" ht="15.75" customHeight="1" x14ac:dyDescent="0.25">
      <c r="A23" s="82" t="s">
        <v>72</v>
      </c>
      <c r="B23" s="83"/>
      <c r="C23" s="83"/>
      <c r="D23" s="83"/>
      <c r="E23" s="83"/>
      <c r="F23" s="83"/>
      <c r="G23" s="83"/>
      <c r="H23" s="83"/>
      <c r="I23" s="83"/>
      <c r="J23" s="83"/>
      <c r="K23" s="84"/>
      <c r="L23" s="15"/>
      <c r="N23" s="8" t="s">
        <v>45</v>
      </c>
    </row>
    <row r="24" spans="1:17" ht="15" customHeight="1" x14ac:dyDescent="0.25">
      <c r="A24" s="66" t="s">
        <v>65</v>
      </c>
      <c r="B24" s="68" t="s">
        <v>54</v>
      </c>
      <c r="C24" s="68" t="s">
        <v>55</v>
      </c>
      <c r="D24" s="74" t="s">
        <v>64</v>
      </c>
      <c r="E24" s="68" t="s">
        <v>59</v>
      </c>
      <c r="F24" s="76" t="s">
        <v>60</v>
      </c>
      <c r="G24" s="77"/>
      <c r="H24" s="78"/>
      <c r="I24" s="76" t="s">
        <v>76</v>
      </c>
      <c r="J24" s="79"/>
      <c r="K24" s="75" t="s">
        <v>63</v>
      </c>
      <c r="L24" s="69" t="s">
        <v>62</v>
      </c>
      <c r="N24" s="8" t="s">
        <v>113</v>
      </c>
    </row>
    <row r="25" spans="1:17" ht="109.5" customHeight="1" x14ac:dyDescent="0.25">
      <c r="A25" s="67"/>
      <c r="B25" s="69"/>
      <c r="C25" s="69"/>
      <c r="D25" s="74"/>
      <c r="E25" s="69"/>
      <c r="F25" s="16" t="s">
        <v>56</v>
      </c>
      <c r="G25" s="17" t="s">
        <v>57</v>
      </c>
      <c r="H25" s="17" t="s">
        <v>58</v>
      </c>
      <c r="I25" s="17" t="s">
        <v>67</v>
      </c>
      <c r="J25" s="17" t="s">
        <v>61</v>
      </c>
      <c r="K25" s="76"/>
      <c r="L25" s="69"/>
      <c r="N25" s="8" t="s">
        <v>46</v>
      </c>
    </row>
    <row r="26" spans="1:17" x14ac:dyDescent="0.25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20"/>
      <c r="L26" s="26"/>
      <c r="N26" s="7"/>
    </row>
    <row r="27" spans="1:17" ht="19.5" customHeight="1" x14ac:dyDescent="0.25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20"/>
      <c r="L27" s="26"/>
      <c r="N27" s="8" t="s">
        <v>12</v>
      </c>
    </row>
    <row r="28" spans="1:17" ht="20.25" customHeight="1" x14ac:dyDescent="0.25">
      <c r="A28" s="37" t="s">
        <v>66</v>
      </c>
      <c r="B28" s="37"/>
      <c r="C28" s="37"/>
      <c r="D28" s="37"/>
      <c r="E28" s="37"/>
      <c r="F28" s="51">
        <f>SUM(F26:F27)</f>
        <v>0</v>
      </c>
      <c r="G28" s="37"/>
      <c r="H28" s="37"/>
      <c r="I28" s="37"/>
      <c r="J28" s="37"/>
      <c r="K28" s="37"/>
      <c r="L28" s="37"/>
      <c r="N28" s="8" t="s">
        <v>13</v>
      </c>
    </row>
    <row r="29" spans="1:17" ht="9" customHeight="1" thickBot="1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N29" s="8" t="s">
        <v>14</v>
      </c>
    </row>
    <row r="30" spans="1:17" ht="18" customHeight="1" x14ac:dyDescent="0.25">
      <c r="A30" s="64" t="s">
        <v>73</v>
      </c>
      <c r="B30" s="65"/>
      <c r="C30" s="65"/>
      <c r="D30" s="65"/>
      <c r="E30" s="65"/>
      <c r="F30" s="65"/>
      <c r="G30" s="65"/>
      <c r="H30" s="65"/>
      <c r="I30" s="65"/>
      <c r="J30" s="73"/>
      <c r="K30" s="73"/>
      <c r="L30" s="73"/>
      <c r="N30" s="8" t="s">
        <v>16</v>
      </c>
    </row>
    <row r="31" spans="1:17" ht="24" customHeight="1" x14ac:dyDescent="0.25">
      <c r="A31" s="66" t="s">
        <v>65</v>
      </c>
      <c r="B31" s="68" t="s">
        <v>54</v>
      </c>
      <c r="C31" s="68" t="s">
        <v>55</v>
      </c>
      <c r="D31" s="74" t="s">
        <v>64</v>
      </c>
      <c r="E31" s="68" t="s">
        <v>59</v>
      </c>
      <c r="F31" s="76" t="s">
        <v>60</v>
      </c>
      <c r="G31" s="77"/>
      <c r="H31" s="78"/>
      <c r="I31" s="76" t="s">
        <v>76</v>
      </c>
      <c r="J31" s="79"/>
      <c r="K31" s="75" t="s">
        <v>63</v>
      </c>
      <c r="L31" s="69" t="s">
        <v>62</v>
      </c>
      <c r="N31" s="8" t="s">
        <v>44</v>
      </c>
    </row>
    <row r="32" spans="1:17" ht="96" customHeight="1" x14ac:dyDescent="0.25">
      <c r="A32" s="67"/>
      <c r="B32" s="69"/>
      <c r="C32" s="69"/>
      <c r="D32" s="74"/>
      <c r="E32" s="69"/>
      <c r="F32" s="16" t="s">
        <v>56</v>
      </c>
      <c r="G32" s="17" t="s">
        <v>57</v>
      </c>
      <c r="H32" s="17" t="s">
        <v>58</v>
      </c>
      <c r="I32" s="17" t="s">
        <v>67</v>
      </c>
      <c r="J32" s="17" t="s">
        <v>61</v>
      </c>
      <c r="K32" s="76"/>
      <c r="L32" s="69"/>
      <c r="N32" s="8" t="s">
        <v>48</v>
      </c>
    </row>
    <row r="33" spans="1:15" ht="33.950000000000003" customHeight="1" x14ac:dyDescent="0.25">
      <c r="A33" s="60" t="s">
        <v>123</v>
      </c>
      <c r="B33" s="19" t="s">
        <v>91</v>
      </c>
      <c r="C33" s="42" t="s">
        <v>92</v>
      </c>
      <c r="D33" s="54" t="s">
        <v>98</v>
      </c>
      <c r="E33" s="43" t="s">
        <v>85</v>
      </c>
      <c r="F33" s="46">
        <v>550000</v>
      </c>
      <c r="G33" s="40">
        <v>1</v>
      </c>
      <c r="H33" s="19" t="s">
        <v>86</v>
      </c>
      <c r="I33" s="19" t="s">
        <v>87</v>
      </c>
      <c r="J33" s="19" t="s">
        <v>94</v>
      </c>
      <c r="K33" s="20"/>
      <c r="L33" s="21" t="s">
        <v>89</v>
      </c>
      <c r="N33" s="7"/>
    </row>
    <row r="34" spans="1:15" ht="69" customHeight="1" x14ac:dyDescent="0.25">
      <c r="A34" s="60" t="s">
        <v>124</v>
      </c>
      <c r="B34" s="19" t="s">
        <v>96</v>
      </c>
      <c r="C34" s="42" t="s">
        <v>114</v>
      </c>
      <c r="D34" s="45" t="s">
        <v>98</v>
      </c>
      <c r="E34" s="43" t="s">
        <v>85</v>
      </c>
      <c r="F34" s="46">
        <v>400000</v>
      </c>
      <c r="G34" s="40">
        <v>1</v>
      </c>
      <c r="H34" s="19" t="s">
        <v>86</v>
      </c>
      <c r="I34" s="44" t="s">
        <v>87</v>
      </c>
      <c r="J34" s="47" t="s">
        <v>115</v>
      </c>
      <c r="K34" s="26"/>
      <c r="L34" s="21" t="s">
        <v>89</v>
      </c>
      <c r="N34" s="9"/>
      <c r="O34" s="1"/>
    </row>
    <row r="35" spans="1:15" ht="73.5" customHeight="1" x14ac:dyDescent="0.25">
      <c r="A35" s="60" t="s">
        <v>125</v>
      </c>
      <c r="B35" s="19" t="s">
        <v>95</v>
      </c>
      <c r="C35" s="42" t="s">
        <v>116</v>
      </c>
      <c r="D35" s="45" t="s">
        <v>98</v>
      </c>
      <c r="E35" s="43" t="s">
        <v>85</v>
      </c>
      <c r="F35" s="46">
        <v>190000</v>
      </c>
      <c r="G35" s="40">
        <v>1</v>
      </c>
      <c r="H35" s="19" t="s">
        <v>86</v>
      </c>
      <c r="I35" s="53" t="s">
        <v>140</v>
      </c>
      <c r="J35" s="53" t="s">
        <v>93</v>
      </c>
      <c r="K35" s="26"/>
      <c r="L35" s="21" t="s">
        <v>89</v>
      </c>
      <c r="N35" s="8" t="s">
        <v>15</v>
      </c>
    </row>
    <row r="36" spans="1:15" ht="42" customHeight="1" x14ac:dyDescent="0.25">
      <c r="A36" s="60" t="s">
        <v>126</v>
      </c>
      <c r="B36" s="19" t="s">
        <v>90</v>
      </c>
      <c r="C36" s="41" t="s">
        <v>107</v>
      </c>
      <c r="D36" s="45" t="s">
        <v>98</v>
      </c>
      <c r="E36" s="43" t="s">
        <v>85</v>
      </c>
      <c r="F36" s="46">
        <v>110000</v>
      </c>
      <c r="G36" s="40">
        <v>1</v>
      </c>
      <c r="H36" s="19" t="s">
        <v>86</v>
      </c>
      <c r="I36" s="44" t="s">
        <v>87</v>
      </c>
      <c r="J36" s="19" t="s">
        <v>93</v>
      </c>
      <c r="K36" s="20"/>
      <c r="L36" s="21" t="s">
        <v>89</v>
      </c>
      <c r="N36" s="7" t="s">
        <v>47</v>
      </c>
    </row>
    <row r="37" spans="1:15" ht="33" customHeight="1" x14ac:dyDescent="0.25">
      <c r="A37" s="60" t="s">
        <v>127</v>
      </c>
      <c r="B37" s="19" t="s">
        <v>97</v>
      </c>
      <c r="C37" s="42" t="s">
        <v>117</v>
      </c>
      <c r="D37" s="45" t="s">
        <v>98</v>
      </c>
      <c r="E37" s="43" t="s">
        <v>85</v>
      </c>
      <c r="F37" s="46">
        <v>100000</v>
      </c>
      <c r="G37" s="40">
        <v>1</v>
      </c>
      <c r="H37" s="19" t="s">
        <v>86</v>
      </c>
      <c r="I37" s="44" t="s">
        <v>99</v>
      </c>
      <c r="J37" s="47" t="s">
        <v>94</v>
      </c>
      <c r="K37" s="26"/>
      <c r="L37" s="21" t="s">
        <v>89</v>
      </c>
      <c r="N37" s="8" t="s">
        <v>17</v>
      </c>
      <c r="O37" s="1"/>
    </row>
    <row r="38" spans="1:15" ht="21.75" customHeight="1" x14ac:dyDescent="0.25">
      <c r="A38" s="37" t="s">
        <v>66</v>
      </c>
      <c r="B38" s="37"/>
      <c r="C38" s="37"/>
      <c r="D38" s="37"/>
      <c r="E38" s="37"/>
      <c r="F38" s="52">
        <f>SUM(F33:F37)</f>
        <v>1350000</v>
      </c>
      <c r="G38" s="37"/>
      <c r="H38" s="37"/>
      <c r="I38" s="37"/>
      <c r="J38" s="37"/>
      <c r="K38" s="37"/>
      <c r="L38" s="37"/>
      <c r="N38" s="6" t="s">
        <v>19</v>
      </c>
      <c r="O38" s="5" t="s">
        <v>1</v>
      </c>
    </row>
    <row r="39" spans="1:15" ht="23.25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N39" s="6" t="s">
        <v>20</v>
      </c>
      <c r="O39" s="5" t="s">
        <v>1</v>
      </c>
    </row>
    <row r="40" spans="1:15" ht="15.75" customHeight="1" x14ac:dyDescent="0.25">
      <c r="A40" s="73" t="s">
        <v>74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N40" s="6" t="s">
        <v>21</v>
      </c>
      <c r="O40" s="5" t="s">
        <v>1</v>
      </c>
    </row>
    <row r="41" spans="1:15" ht="15" customHeight="1" x14ac:dyDescent="0.25">
      <c r="A41" s="66" t="s">
        <v>65</v>
      </c>
      <c r="B41" s="68" t="s">
        <v>54</v>
      </c>
      <c r="C41" s="68" t="s">
        <v>55</v>
      </c>
      <c r="D41" s="74" t="s">
        <v>64</v>
      </c>
      <c r="E41" s="68" t="s">
        <v>59</v>
      </c>
      <c r="F41" s="80" t="s">
        <v>60</v>
      </c>
      <c r="G41" s="77"/>
      <c r="H41" s="78"/>
      <c r="I41" s="69" t="s">
        <v>76</v>
      </c>
      <c r="J41" s="69"/>
      <c r="K41" s="75" t="s">
        <v>63</v>
      </c>
      <c r="L41" s="69" t="s">
        <v>62</v>
      </c>
      <c r="N41" s="6" t="s">
        <v>19</v>
      </c>
      <c r="O41" s="5" t="s">
        <v>22</v>
      </c>
    </row>
    <row r="42" spans="1:15" ht="78" customHeight="1" x14ac:dyDescent="0.25">
      <c r="A42" s="67"/>
      <c r="B42" s="69"/>
      <c r="C42" s="69"/>
      <c r="D42" s="74"/>
      <c r="E42" s="69"/>
      <c r="F42" s="16" t="s">
        <v>56</v>
      </c>
      <c r="G42" s="17" t="s">
        <v>57</v>
      </c>
      <c r="H42" s="17" t="s">
        <v>58</v>
      </c>
      <c r="I42" s="17" t="s">
        <v>118</v>
      </c>
      <c r="J42" s="27" t="s">
        <v>61</v>
      </c>
      <c r="K42" s="76"/>
      <c r="L42" s="69"/>
      <c r="N42" s="6" t="s">
        <v>20</v>
      </c>
      <c r="O42" s="5" t="s">
        <v>22</v>
      </c>
    </row>
    <row r="43" spans="1:15" ht="39.950000000000003" customHeight="1" x14ac:dyDescent="0.25">
      <c r="A43" s="60" t="s">
        <v>134</v>
      </c>
      <c r="B43" s="19" t="s">
        <v>82</v>
      </c>
      <c r="C43" s="42" t="s">
        <v>100</v>
      </c>
      <c r="D43" s="48" t="s">
        <v>104</v>
      </c>
      <c r="E43" s="43" t="s">
        <v>85</v>
      </c>
      <c r="F43" s="55">
        <v>80000</v>
      </c>
      <c r="G43" s="40">
        <v>1</v>
      </c>
      <c r="H43" s="19" t="s">
        <v>86</v>
      </c>
      <c r="I43" s="47" t="s">
        <v>87</v>
      </c>
      <c r="J43" s="47" t="s">
        <v>106</v>
      </c>
      <c r="K43" s="20"/>
      <c r="L43" s="21" t="s">
        <v>89</v>
      </c>
      <c r="N43" s="6" t="s">
        <v>21</v>
      </c>
      <c r="O43" s="5" t="s">
        <v>22</v>
      </c>
    </row>
    <row r="44" spans="1:15" ht="39.950000000000003" customHeight="1" x14ac:dyDescent="0.25">
      <c r="A44" s="60" t="s">
        <v>134</v>
      </c>
      <c r="B44" s="44" t="s">
        <v>103</v>
      </c>
      <c r="C44" s="41" t="s">
        <v>111</v>
      </c>
      <c r="D44" s="49" t="s">
        <v>104</v>
      </c>
      <c r="E44" s="43" t="s">
        <v>85</v>
      </c>
      <c r="F44" s="56">
        <v>45000</v>
      </c>
      <c r="G44" s="40">
        <v>1</v>
      </c>
      <c r="H44" s="19" t="s">
        <v>86</v>
      </c>
      <c r="I44" s="47" t="s">
        <v>105</v>
      </c>
      <c r="J44" s="47" t="s">
        <v>87</v>
      </c>
      <c r="K44" s="20"/>
      <c r="L44" s="21" t="s">
        <v>89</v>
      </c>
      <c r="N44" s="6"/>
      <c r="O44" s="5"/>
    </row>
    <row r="45" spans="1:15" ht="39.950000000000003" customHeight="1" x14ac:dyDescent="0.25">
      <c r="A45" s="60" t="s">
        <v>135</v>
      </c>
      <c r="B45" s="19" t="s">
        <v>90</v>
      </c>
      <c r="C45" s="41" t="s">
        <v>112</v>
      </c>
      <c r="D45" s="49" t="s">
        <v>104</v>
      </c>
      <c r="E45" s="43" t="s">
        <v>85</v>
      </c>
      <c r="F45" s="56">
        <v>40000</v>
      </c>
      <c r="G45" s="40">
        <v>1</v>
      </c>
      <c r="H45" s="19" t="s">
        <v>86</v>
      </c>
      <c r="I45" s="47" t="s">
        <v>105</v>
      </c>
      <c r="J45" s="47" t="s">
        <v>87</v>
      </c>
      <c r="K45" s="20" t="s">
        <v>137</v>
      </c>
      <c r="L45" s="21" t="s">
        <v>89</v>
      </c>
      <c r="N45" s="6"/>
      <c r="O45" s="5"/>
    </row>
    <row r="46" spans="1:15" ht="105.75" hidden="1" customHeight="1" x14ac:dyDescent="0.25">
      <c r="A46" s="60" t="s">
        <v>129</v>
      </c>
      <c r="B46" s="44" t="s">
        <v>103</v>
      </c>
      <c r="C46" s="41" t="s">
        <v>101</v>
      </c>
      <c r="D46" s="49" t="s">
        <v>130</v>
      </c>
      <c r="E46" s="43" t="s">
        <v>85</v>
      </c>
      <c r="F46" s="56">
        <v>17000</v>
      </c>
      <c r="G46" s="40">
        <v>1</v>
      </c>
      <c r="H46" s="19" t="s">
        <v>86</v>
      </c>
      <c r="I46" s="61" t="s">
        <v>80</v>
      </c>
      <c r="J46" s="50" t="s">
        <v>138</v>
      </c>
      <c r="K46" s="20" t="s">
        <v>131</v>
      </c>
      <c r="L46" s="21" t="s">
        <v>133</v>
      </c>
      <c r="N46" s="6"/>
      <c r="O46" s="5"/>
    </row>
    <row r="47" spans="1:15" ht="121.5" hidden="1" customHeight="1" x14ac:dyDescent="0.25">
      <c r="A47" s="60" t="s">
        <v>128</v>
      </c>
      <c r="B47" s="44" t="s">
        <v>103</v>
      </c>
      <c r="C47" s="41" t="s">
        <v>110</v>
      </c>
      <c r="D47" s="49" t="s">
        <v>130</v>
      </c>
      <c r="E47" s="43" t="s">
        <v>85</v>
      </c>
      <c r="F47" s="56">
        <v>17000</v>
      </c>
      <c r="G47" s="40">
        <v>1</v>
      </c>
      <c r="H47" s="19" t="s">
        <v>86</v>
      </c>
      <c r="I47" s="61" t="s">
        <v>80</v>
      </c>
      <c r="J47" s="50" t="s">
        <v>138</v>
      </c>
      <c r="K47" s="20" t="s">
        <v>132</v>
      </c>
      <c r="L47" s="21" t="s">
        <v>133</v>
      </c>
      <c r="N47" s="6"/>
      <c r="O47" s="5"/>
    </row>
    <row r="48" spans="1:15" ht="39.950000000000003" customHeight="1" x14ac:dyDescent="0.25">
      <c r="A48" s="60" t="s">
        <v>136</v>
      </c>
      <c r="B48" s="44" t="s">
        <v>103</v>
      </c>
      <c r="C48" s="41" t="s">
        <v>102</v>
      </c>
      <c r="D48" s="49" t="s">
        <v>104</v>
      </c>
      <c r="E48" s="43" t="s">
        <v>85</v>
      </c>
      <c r="F48" s="56">
        <v>14000</v>
      </c>
      <c r="G48" s="40">
        <v>1</v>
      </c>
      <c r="H48" s="19" t="s">
        <v>86</v>
      </c>
      <c r="I48" s="47" t="s">
        <v>105</v>
      </c>
      <c r="J48" s="47" t="s">
        <v>87</v>
      </c>
      <c r="K48" s="20" t="s">
        <v>137</v>
      </c>
      <c r="L48" s="21" t="s">
        <v>89</v>
      </c>
      <c r="N48" s="6"/>
      <c r="O48" s="5" t="s">
        <v>23</v>
      </c>
    </row>
    <row r="49" spans="1:15" ht="15.75" customHeight="1" x14ac:dyDescent="0.25">
      <c r="A49" s="37" t="s">
        <v>66</v>
      </c>
      <c r="B49" s="37"/>
      <c r="C49" s="37"/>
      <c r="D49" s="37"/>
      <c r="E49" s="37"/>
      <c r="F49" s="51">
        <f>SUM(F43:F48)</f>
        <v>213000</v>
      </c>
      <c r="G49" s="37"/>
      <c r="H49" s="37"/>
      <c r="I49" s="37"/>
      <c r="J49" s="37"/>
      <c r="K49" s="37"/>
      <c r="L49" s="37"/>
      <c r="N49" s="6" t="s">
        <v>21</v>
      </c>
      <c r="O49" s="5" t="s">
        <v>24</v>
      </c>
    </row>
    <row r="50" spans="1:15" ht="30" customHeight="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N50" s="6" t="s">
        <v>25</v>
      </c>
      <c r="O50" s="5" t="s">
        <v>24</v>
      </c>
    </row>
    <row r="51" spans="1:15" ht="25.5" customHeight="1" x14ac:dyDescent="0.25">
      <c r="A51" s="73" t="s">
        <v>75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N51" s="6" t="s">
        <v>26</v>
      </c>
      <c r="O51" s="5" t="s">
        <v>24</v>
      </c>
    </row>
    <row r="52" spans="1:15" ht="20.25" customHeight="1" x14ac:dyDescent="0.25">
      <c r="A52" s="66" t="s">
        <v>65</v>
      </c>
      <c r="B52" s="68" t="s">
        <v>54</v>
      </c>
      <c r="C52" s="68" t="s">
        <v>55</v>
      </c>
      <c r="D52" s="74" t="s">
        <v>64</v>
      </c>
      <c r="E52" s="74" t="s">
        <v>2</v>
      </c>
      <c r="F52" s="70" t="s">
        <v>60</v>
      </c>
      <c r="G52" s="71"/>
      <c r="H52" s="72"/>
      <c r="I52" s="69" t="s">
        <v>76</v>
      </c>
      <c r="J52" s="69"/>
      <c r="K52" s="68" t="s">
        <v>63</v>
      </c>
      <c r="L52" s="68" t="s">
        <v>62</v>
      </c>
      <c r="N52" s="6"/>
      <c r="O52" s="5" t="s">
        <v>27</v>
      </c>
    </row>
    <row r="53" spans="1:15" ht="81.75" customHeight="1" x14ac:dyDescent="0.25">
      <c r="A53" s="67"/>
      <c r="B53" s="69"/>
      <c r="C53" s="69"/>
      <c r="D53" s="74"/>
      <c r="E53" s="74"/>
      <c r="F53" s="16" t="s">
        <v>56</v>
      </c>
      <c r="G53" s="17" t="s">
        <v>57</v>
      </c>
      <c r="H53" s="17" t="s">
        <v>58</v>
      </c>
      <c r="I53" s="17" t="s">
        <v>119</v>
      </c>
      <c r="J53" s="27" t="s">
        <v>61</v>
      </c>
      <c r="K53" s="69"/>
      <c r="L53" s="69"/>
      <c r="N53" s="6"/>
      <c r="O53" s="5" t="s">
        <v>27</v>
      </c>
    </row>
    <row r="54" spans="1:15" x14ac:dyDescent="0.25">
      <c r="A54" s="18"/>
      <c r="B54" s="19"/>
      <c r="C54" s="19"/>
      <c r="D54" s="19"/>
      <c r="E54" s="19"/>
      <c r="F54" s="19"/>
      <c r="G54" s="19"/>
      <c r="H54" s="19"/>
      <c r="I54" s="19"/>
      <c r="J54" s="20"/>
      <c r="K54" s="26"/>
      <c r="L54" s="26"/>
      <c r="N54" s="7"/>
      <c r="O54" s="1"/>
    </row>
    <row r="55" spans="1:15" ht="0.75" customHeight="1" x14ac:dyDescent="0.25">
      <c r="A55" s="18"/>
      <c r="B55" s="19"/>
      <c r="C55" s="19"/>
      <c r="D55" s="19"/>
      <c r="E55" s="19"/>
      <c r="F55" s="19"/>
      <c r="G55" s="19"/>
      <c r="H55" s="19"/>
      <c r="I55" s="19"/>
      <c r="J55" s="20"/>
      <c r="K55" s="26"/>
      <c r="L55" s="26"/>
      <c r="N55" s="6" t="s">
        <v>28</v>
      </c>
      <c r="O55" s="5" t="s">
        <v>1</v>
      </c>
    </row>
    <row r="56" spans="1:15" ht="20.25" hidden="1" customHeight="1" x14ac:dyDescent="0.25">
      <c r="A56" s="18"/>
      <c r="B56" s="19"/>
      <c r="C56" s="19"/>
      <c r="D56" s="19"/>
      <c r="E56" s="19"/>
      <c r="F56" s="19"/>
      <c r="G56" s="19"/>
      <c r="H56" s="19"/>
      <c r="I56" s="19"/>
      <c r="J56" s="20"/>
      <c r="K56" s="26"/>
      <c r="L56" s="26"/>
      <c r="N56" s="6" t="s">
        <v>29</v>
      </c>
      <c r="O56" s="5" t="s">
        <v>1</v>
      </c>
    </row>
    <row r="57" spans="1:15" ht="19.5" customHeight="1" thickBot="1" x14ac:dyDescent="0.3">
      <c r="A57" s="28" t="s">
        <v>66</v>
      </c>
      <c r="B57" s="29"/>
      <c r="C57" s="29"/>
      <c r="D57" s="29"/>
      <c r="E57" s="29"/>
      <c r="F57" s="29"/>
      <c r="G57" s="29"/>
      <c r="H57" s="29"/>
      <c r="I57" s="29"/>
      <c r="J57" s="30"/>
      <c r="K57" s="31"/>
      <c r="L57" s="31"/>
      <c r="N57" s="6" t="s">
        <v>30</v>
      </c>
      <c r="O57" s="5" t="s">
        <v>1</v>
      </c>
    </row>
    <row r="58" spans="1:15" ht="42.75" customHeight="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N58" s="6" t="s">
        <v>31</v>
      </c>
      <c r="O58" s="5" t="s">
        <v>1</v>
      </c>
    </row>
    <row r="59" spans="1:15" ht="27.75" customHeight="1" x14ac:dyDescent="0.25">
      <c r="A59" s="35" t="s">
        <v>66</v>
      </c>
      <c r="B59" s="36"/>
      <c r="C59" s="36"/>
      <c r="D59" s="36"/>
      <c r="E59" s="36"/>
      <c r="F59" s="57">
        <f>SUM(F12,F28,F38,F49)</f>
        <v>1573000</v>
      </c>
      <c r="G59" s="36"/>
      <c r="H59" s="36"/>
      <c r="I59" s="36"/>
      <c r="J59" s="36"/>
      <c r="K59" s="36"/>
      <c r="L59" s="36"/>
      <c r="N59" s="6" t="s">
        <v>32</v>
      </c>
      <c r="O59" s="5" t="s">
        <v>1</v>
      </c>
    </row>
    <row r="60" spans="1:15" ht="15" customHeight="1" x14ac:dyDescent="0.25">
      <c r="A60" s="62"/>
      <c r="B60" s="62"/>
      <c r="C60" s="62"/>
      <c r="D60" s="62"/>
      <c r="E60" s="62"/>
      <c r="F60" s="63"/>
      <c r="G60" s="62"/>
      <c r="H60" s="62"/>
      <c r="I60" s="62"/>
      <c r="J60" s="12"/>
      <c r="K60" s="12"/>
      <c r="L60" s="12"/>
      <c r="N60" s="6" t="s">
        <v>33</v>
      </c>
      <c r="O60" s="5" t="s">
        <v>1</v>
      </c>
    </row>
    <row r="61" spans="1:15" ht="26.25" customHeight="1" x14ac:dyDescent="0.25">
      <c r="A61" s="62"/>
      <c r="B61" s="62"/>
      <c r="C61" s="62"/>
      <c r="D61" s="62"/>
      <c r="E61" s="32"/>
      <c r="F61" s="32"/>
      <c r="G61" s="62"/>
      <c r="H61" s="62"/>
      <c r="I61" s="62"/>
      <c r="J61" s="12"/>
      <c r="K61" s="12"/>
      <c r="L61" s="12"/>
      <c r="N61" s="6" t="s">
        <v>34</v>
      </c>
      <c r="O61" s="5" t="s">
        <v>1</v>
      </c>
    </row>
    <row r="62" spans="1:15" s="11" customFormat="1" ht="40.9" customHeight="1" x14ac:dyDescent="0.25">
      <c r="A62" s="99" t="s">
        <v>77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N62" s="6"/>
      <c r="O62" s="6"/>
    </row>
    <row r="63" spans="1:15" s="11" customFormat="1" ht="1.9" customHeight="1" x14ac:dyDescent="0.25">
      <c r="A63" s="101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3"/>
      <c r="N63" s="6"/>
      <c r="O63" s="6"/>
    </row>
    <row r="64" spans="1:15" ht="57" customHeight="1" x14ac:dyDescent="0.25">
      <c r="A64" s="100" t="s">
        <v>78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N64" s="7"/>
      <c r="O64" s="1"/>
    </row>
    <row r="65" spans="1:15" ht="13.5" customHeight="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N65" s="6" t="s">
        <v>35</v>
      </c>
      <c r="O65" s="5" t="s">
        <v>22</v>
      </c>
    </row>
    <row r="66" spans="1:15" ht="25.5" customHeight="1" x14ac:dyDescent="0.25">
      <c r="A66" s="99" t="s">
        <v>120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N66" s="6" t="s">
        <v>36</v>
      </c>
      <c r="O66" s="5" t="s">
        <v>22</v>
      </c>
    </row>
    <row r="67" spans="1:15" ht="13.5" customHeight="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4"/>
      <c r="K67" s="34"/>
      <c r="L67" s="34"/>
      <c r="N67" s="6" t="s">
        <v>37</v>
      </c>
      <c r="O67" s="5" t="s">
        <v>22</v>
      </c>
    </row>
    <row r="68" spans="1:15" ht="31.5" customHeight="1" x14ac:dyDescent="0.25">
      <c r="A68" s="99" t="s">
        <v>79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N68" s="6" t="s">
        <v>121</v>
      </c>
      <c r="O68" s="5" t="s">
        <v>22</v>
      </c>
    </row>
    <row r="69" spans="1:15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N69" s="6"/>
      <c r="O69" s="5"/>
    </row>
    <row r="70" spans="1:15" ht="15" customHeight="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N70" s="8" t="s">
        <v>38</v>
      </c>
      <c r="O70" s="5" t="s">
        <v>23</v>
      </c>
    </row>
    <row r="71" spans="1:15" ht="39" customHeigh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N71" s="8" t="s">
        <v>39</v>
      </c>
      <c r="O71" s="5" t="s">
        <v>23</v>
      </c>
    </row>
    <row r="72" spans="1:15" ht="32.25" customHeight="1" x14ac:dyDescent="0.25">
      <c r="N72" s="6" t="s">
        <v>40</v>
      </c>
      <c r="O72" s="5" t="s">
        <v>23</v>
      </c>
    </row>
    <row r="73" spans="1:15" ht="15.75" customHeight="1" x14ac:dyDescent="0.25">
      <c r="N73" s="8" t="s">
        <v>32</v>
      </c>
      <c r="O73" s="5" t="s">
        <v>23</v>
      </c>
    </row>
    <row r="74" spans="1:15" ht="24.75" customHeight="1" x14ac:dyDescent="0.25">
      <c r="N74" s="6" t="s">
        <v>41</v>
      </c>
      <c r="O74" s="5" t="s">
        <v>24</v>
      </c>
    </row>
    <row r="75" spans="1:15" ht="18" customHeight="1" x14ac:dyDescent="0.25">
      <c r="N75" s="6" t="s">
        <v>39</v>
      </c>
      <c r="O75" s="5" t="s">
        <v>24</v>
      </c>
    </row>
    <row r="76" spans="1:15" x14ac:dyDescent="0.25">
      <c r="N76" s="7"/>
      <c r="O76" s="1"/>
    </row>
    <row r="77" spans="1:15" x14ac:dyDescent="0.25">
      <c r="N77" s="9"/>
    </row>
    <row r="78" spans="1:15" ht="25.5" customHeight="1" x14ac:dyDescent="0.25">
      <c r="N78" s="6" t="s">
        <v>21</v>
      </c>
      <c r="O78" s="1"/>
    </row>
    <row r="79" spans="1:15" ht="30" customHeight="1" x14ac:dyDescent="0.25">
      <c r="N79" s="6" t="s">
        <v>26</v>
      </c>
      <c r="O79" s="1"/>
    </row>
    <row r="81" spans="14:15" ht="42.75" customHeight="1" x14ac:dyDescent="0.25">
      <c r="N81" s="4" t="s">
        <v>16</v>
      </c>
      <c r="O81" s="1"/>
    </row>
    <row r="82" spans="14:15" ht="66" customHeight="1" x14ac:dyDescent="0.25">
      <c r="N82" s="4" t="s">
        <v>17</v>
      </c>
      <c r="O82" s="1"/>
    </row>
    <row r="83" spans="14:15" ht="409.5" x14ac:dyDescent="0.25">
      <c r="N83" s="4" t="s">
        <v>18</v>
      </c>
      <c r="O83" s="1"/>
    </row>
    <row r="84" spans="14:15" ht="38.25" x14ac:dyDescent="0.25">
      <c r="N84" s="4" t="s">
        <v>0</v>
      </c>
      <c r="O84" s="1"/>
    </row>
  </sheetData>
  <mergeCells count="81">
    <mergeCell ref="A68:L68"/>
    <mergeCell ref="I52:J52"/>
    <mergeCell ref="A64:L64"/>
    <mergeCell ref="A62:L62"/>
    <mergeCell ref="A63:L63"/>
    <mergeCell ref="A65:L65"/>
    <mergeCell ref="A66:L66"/>
    <mergeCell ref="A52:A53"/>
    <mergeCell ref="B52:B53"/>
    <mergeCell ref="C52:C53"/>
    <mergeCell ref="D52:D53"/>
    <mergeCell ref="E52:E53"/>
    <mergeCell ref="A60:A61"/>
    <mergeCell ref="B60:B61"/>
    <mergeCell ref="C60:C61"/>
    <mergeCell ref="D60:D61"/>
    <mergeCell ref="L8:L9"/>
    <mergeCell ref="A21:L21"/>
    <mergeCell ref="L24:L25"/>
    <mergeCell ref="L15:L16"/>
    <mergeCell ref="K8:K9"/>
    <mergeCell ref="I8:J8"/>
    <mergeCell ref="F8:H8"/>
    <mergeCell ref="B8:B9"/>
    <mergeCell ref="C8:C9"/>
    <mergeCell ref="D8:D9"/>
    <mergeCell ref="E8:E9"/>
    <mergeCell ref="I15:J15"/>
    <mergeCell ref="D24:D25"/>
    <mergeCell ref="E24:E25"/>
    <mergeCell ref="F24:H24"/>
    <mergeCell ref="D1:H1"/>
    <mergeCell ref="D2:H2"/>
    <mergeCell ref="D3:H3"/>
    <mergeCell ref="D4:H4"/>
    <mergeCell ref="D5:H5"/>
    <mergeCell ref="A7:K7"/>
    <mergeCell ref="A8:A9"/>
    <mergeCell ref="A24:A25"/>
    <mergeCell ref="B24:B25"/>
    <mergeCell ref="C24:C25"/>
    <mergeCell ref="K24:K25"/>
    <mergeCell ref="I24:J24"/>
    <mergeCell ref="F15:H15"/>
    <mergeCell ref="A23:K23"/>
    <mergeCell ref="A14:K14"/>
    <mergeCell ref="A15:A16"/>
    <mergeCell ref="B15:B16"/>
    <mergeCell ref="C15:C16"/>
    <mergeCell ref="D15:D16"/>
    <mergeCell ref="E15:E16"/>
    <mergeCell ref="K15:K16"/>
    <mergeCell ref="K41:K42"/>
    <mergeCell ref="I41:J41"/>
    <mergeCell ref="D41:D42"/>
    <mergeCell ref="E41:E42"/>
    <mergeCell ref="J30:L30"/>
    <mergeCell ref="A40:L40"/>
    <mergeCell ref="F31:H31"/>
    <mergeCell ref="I31:J31"/>
    <mergeCell ref="F41:H41"/>
    <mergeCell ref="K31:K32"/>
    <mergeCell ref="L31:L32"/>
    <mergeCell ref="A31:A32"/>
    <mergeCell ref="B31:B32"/>
    <mergeCell ref="G60:G61"/>
    <mergeCell ref="H60:H61"/>
    <mergeCell ref="I60:I61"/>
    <mergeCell ref="E60:F60"/>
    <mergeCell ref="A30:I30"/>
    <mergeCell ref="A41:A42"/>
    <mergeCell ref="B41:B42"/>
    <mergeCell ref="C41:C42"/>
    <mergeCell ref="F52:H52"/>
    <mergeCell ref="A51:L51"/>
    <mergeCell ref="K52:K53"/>
    <mergeCell ref="L52:L53"/>
    <mergeCell ref="C31:C32"/>
    <mergeCell ref="D31:D32"/>
    <mergeCell ref="E31:E32"/>
    <mergeCell ref="L41:L42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1152CC0BBE313498BA873472C779902" ma:contentTypeVersion="638" ma:contentTypeDescription="A content type to manage public (operations) IDB documents" ma:contentTypeScope="" ma:versionID="d5dd32452d47761fa8cbf81c18064cb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7c1d57b9ff1eee8f1bc8037d9eb247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G10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GRT/FM-16314-HA;</Approval_x0020_Number>
    <Phase xmlns="cdc7663a-08f0-4737-9e8c-148ce897a09c">ACTIVE</Phase>
    <Document_x0020_Author xmlns="cdc7663a-08f0-4737-9e8c-148ce897a09c">Joseph,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23</Value>
      <Value>29</Value>
      <Value>30</Value>
      <Value>8</Value>
      <Value>31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 xsi:nil="true"/>
    <Project_x0020_Number xmlns="cdc7663a-08f0-4737-9e8c-148ce897a09c">HA-G1036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EZSHARE-1081465429-25</_dlc_DocId>
    <_dlc_DocIdUrl xmlns="cdc7663a-08f0-4737-9e8c-148ce897a09c">
      <Url>https://idbg.sharepoint.com/teams/EZ-HA-IGR/HA-G1036/_layouts/15/DocIdRedir.aspx?ID=EZSHARE-1081465429-25</Url>
      <Description>EZSHARE-1081465429-25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Environment and Natural Resources;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A9808EA-D01D-494F-8F4E-54C54FF1D682}"/>
</file>

<file path=customXml/itemProps2.xml><?xml version="1.0" encoding="utf-8"?>
<ds:datastoreItem xmlns:ds="http://schemas.openxmlformats.org/officeDocument/2006/customXml" ds:itemID="{C331CF96-F1D0-4118-972B-133F24F6A2AD}"/>
</file>

<file path=customXml/itemProps3.xml><?xml version="1.0" encoding="utf-8"?>
<ds:datastoreItem xmlns:ds="http://schemas.openxmlformats.org/officeDocument/2006/customXml" ds:itemID="{43E8E669-F892-4254-A853-F39FB51429CE}"/>
</file>

<file path=customXml/itemProps4.xml><?xml version="1.0" encoding="utf-8"?>
<ds:datastoreItem xmlns:ds="http://schemas.openxmlformats.org/officeDocument/2006/customXml" ds:itemID="{74767DD1-B143-4DB0-8177-E0A9C14CD794}"/>
</file>

<file path=customXml/itemProps5.xml><?xml version="1.0" encoding="utf-8"?>
<ds:datastoreItem xmlns:ds="http://schemas.openxmlformats.org/officeDocument/2006/customXml" ds:itemID="{8E6AA729-4F8F-4122-A34E-2949F3A642F7}"/>
</file>

<file path=customXml/itemProps6.xml><?xml version="1.0" encoding="utf-8"?>
<ds:datastoreItem xmlns:ds="http://schemas.openxmlformats.org/officeDocument/2006/customXml" ds:itemID="{8BE512FB-69F1-41CD-BD29-45B89AB945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Passation de Marchés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Joseph, Cedrick Guy</cp:lastModifiedBy>
  <dcterms:created xsi:type="dcterms:W3CDTF">2011-03-30T14:45:37Z</dcterms:created>
  <dcterms:modified xsi:type="dcterms:W3CDTF">2019-04-02T23:08:16Z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31;#BIODIVERSITY AND PROTECTED AREAS CONSERVATION|828dcce4-0dad-439f-9576-7e432bd9abbc</vt:lpwstr>
  </property>
  <property fmtid="{D5CDD505-2E9C-101B-9397-08002B2CF9AE}" pid="7" name="Fund IDB">
    <vt:lpwstr>30;#TBD|d62f6e05-3e80-4abd-9bb4-5f10b4906ff6</vt:lpwstr>
  </property>
  <property fmtid="{D5CDD505-2E9C-101B-9397-08002B2CF9AE}" pid="8" name="Country">
    <vt:lpwstr>23;#Haiti|77a11ace-c854-4e9c-9e19-c924bca0dd43</vt:lpwstr>
  </property>
  <property fmtid="{D5CDD505-2E9C-101B-9397-08002B2CF9AE}" pid="9" name="Sector IDB">
    <vt:lpwstr>29;#ENVIRONMENT AND NATURAL DISASTERS|261e2b33-090b-4ab0-8e06-3aa3e7f32d57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ce13cab8-d60c-4f8e-9def-16dfddfb5160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0x0101001A458A224826124E8B45B1D613300CFC0051152CC0BBE313498BA873472C779902</vt:lpwstr>
  </property>
</Properties>
</file>