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5.xml" ContentType="application/vnd.openxmlformats-officedocument.customXmlProperties+xml"/>
  <Override PartName="/customXml/itemProps4.xml" ContentType="application/vnd.openxmlformats-officedocument.customXml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6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6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tevenss\OneDrive - Inter-American Development Bank Group\Desktop\"/>
    </mc:Choice>
  </mc:AlternateContent>
  <xr:revisionPtr revIDLastSave="0" documentId="13_ncr:1_{29F29625-AFF0-48C0-AA94-2E06E6248C7E}" xr6:coauthVersionLast="46" xr6:coauthVersionMax="46" xr10:uidLastSave="{00000000-0000-0000-0000-000000000000}"/>
  <bookViews>
    <workbookView xWindow="-98" yWindow="-98" windowWidth="19396" windowHeight="10395" xr2:uid="{97F6C220-A114-4608-9058-67746041D455}"/>
  </bookViews>
  <sheets>
    <sheet name="PPM 2021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</externalReferences>
  <definedNames>
    <definedName name="_xlnm._FilterDatabase" localSheetId="0" hidden="1">'PPM 2021'!$A$10:$BD$49</definedName>
    <definedName name="A" localSheetId="0">#REF!</definedName>
    <definedName name="A">#REF!</definedName>
    <definedName name="actif">[2]balance_vérification!$G$1:$G$243</definedName>
    <definedName name="Activites">[3]listes!$O$4:$O$19</definedName>
    <definedName name="annee">[4]xpens!$P:$P</definedName>
    <definedName name="bd_impot">'[5]bdd impot'!$B:$W</definedName>
    <definedName name="Composante" localSheetId="0">#REF!</definedName>
    <definedName name="Composante">#REF!</definedName>
    <definedName name="compte">[2]balance_vérification!$E$1:$E$243</definedName>
    <definedName name="dt">[4]xpens!$M:$M</definedName>
    <definedName name="flux">[6]flux!$B$2:$T$312</definedName>
    <definedName name="HRF" localSheetId="0">#REF!</definedName>
    <definedName name="HRF">#REF!</definedName>
    <definedName name="liste_employes">OFFSET('[5]bdd impot'!$B$3,1,0,SUMPRODUCT(MAX(('[5]bdd impot'!$B:$B&lt;&gt;"")*(ROW('[5]bdd impot'!$B:$B)))),1)</definedName>
    <definedName name="Matricule">OFFSET([7]InfoEmployés!$B$5,1,0,SUMPRODUCT(MAX(([7]InfoEmployés!$B$1:$B$65536&lt;&gt;"")*(ROW([7]InfoEmployés!$B$1:$B$65536)))),1)</definedName>
    <definedName name="MontantBudgété">#REF!</definedName>
    <definedName name="nat_comptable">[6]bdd!$B:$D</definedName>
    <definedName name="NIF">OFFSET(#REF!,1,0,SUMPRODUCT(MAX((#REF!&lt;&gt;"")*(ROW(#REF!)))),1)</definedName>
    <definedName name="No_employe">OFFSET([8]arr!$B$3,1,0,SUMPRODUCT(MAX(([8]arr!$B$1:$B$65536&lt;&gt;"")*(ROW([8]arr!$B$1:$B$65536)))),1)</definedName>
    <definedName name="nom_employe">OFFSET('[5]bdd impot'!$C$3,1,0,SUMPRODUCT(MAX(('[5]bdd impot'!$C:$C&lt;&gt;"")*(ROW('[5]bdd impot'!$C:$C)))),1)</definedName>
    <definedName name="passif">[2]balance_vérification!$H$1:$H$243</definedName>
    <definedName name="plan" localSheetId="0">#REF!</definedName>
    <definedName name="plan">#REF!</definedName>
    <definedName name="POA" localSheetId="0">#REF!</definedName>
    <definedName name="POA">#REF!</definedName>
    <definedName name="_xlnm.Print_Area" localSheetId="0">'PPM 2021'!$A$1:$M$49</definedName>
    <definedName name="_xlnm.Print_Titles" localSheetId="0">'PPM 2021'!$9:$10</definedName>
    <definedName name="produit">[4]xpens!$T:$T</definedName>
    <definedName name="Produits" localSheetId="0">#REF!</definedName>
    <definedName name="Produits">#REF!</definedName>
    <definedName name="Region" localSheetId="0">#REF!</definedName>
    <definedName name="Region">#REF!</definedName>
    <definedName name="RégionTitreColonne1..B3">#REF!</definedName>
    <definedName name="RégionTitreColonne2..B5">#REF!</definedName>
    <definedName name="RégionTitreColonne3..B7">#REF!</definedName>
    <definedName name="riat" localSheetId="0">#REF!</definedName>
    <definedName name="riat">#REF!</definedName>
    <definedName name="salaire">'[1]prévision salariale'!$A$3:$N$16</definedName>
    <definedName name="Statut" localSheetId="0">#REF!</definedName>
    <definedName name="Statut">#REF!</definedName>
    <definedName name="Titre1">#REF!</definedName>
    <definedName name="TitreColonne2">#REF!</definedName>
    <definedName name="TotalDesCoûts">#REF!</definedName>
    <definedName name="Types">#REF!</definedName>
    <definedName name="valuevx">42.314159</definedName>
    <definedName name="vertex42_copyright" hidden="1">"© 2010-2017 Vertex42 LLC"</definedName>
    <definedName name="vertex42_id" hidden="1">"paycheck-calculator.xlsx"</definedName>
    <definedName name="vertex42_title" hidden="1">"Paycheck Calculator"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45" i="1" l="1"/>
  <c r="G29" i="1"/>
  <c r="J28" i="1"/>
  <c r="J21" i="1"/>
  <c r="J22" i="1" s="1"/>
  <c r="G21" i="1"/>
  <c r="G18" i="1"/>
  <c r="G13" i="1"/>
  <c r="G46" i="1" l="1"/>
</calcChain>
</file>

<file path=xl/sharedStrings.xml><?xml version="1.0" encoding="utf-8"?>
<sst xmlns="http://schemas.openxmlformats.org/spreadsheetml/2006/main" count="290" uniqueCount="161">
  <si>
    <t>Agence d'exécution</t>
  </si>
  <si>
    <t>Banque Interaméricaine de Développement</t>
  </si>
  <si>
    <t>Unité d'exécution</t>
  </si>
  <si>
    <t>UGP/AQUIN</t>
  </si>
  <si>
    <t>Numéro et nom du programme</t>
  </si>
  <si>
    <t>Date de préparation</t>
  </si>
  <si>
    <t>Période du rapport</t>
  </si>
  <si>
    <t>PLAN DE PASSATION DES MARCHES</t>
  </si>
  <si>
    <t>REGISTRE D'EXECUTION DU PLAN DE PASSATION DES MARCHES</t>
  </si>
  <si>
    <t>Suivi de L'EXECUTION DU PLAN DE PASSATION DES MARCHES et de la GESTION DES CONTRATS</t>
  </si>
  <si>
    <t>NUMÉRO DE RÉFÉRENCE DU MARCHÉ</t>
  </si>
  <si>
    <t>Composante et activité</t>
  </si>
  <si>
    <t>Activité</t>
  </si>
  <si>
    <t>Description du marché</t>
  </si>
  <si>
    <t>Révision</t>
  </si>
  <si>
    <t xml:space="preserve">Coût estinatif (USD) </t>
  </si>
  <si>
    <t xml:space="preserve">% BID </t>
  </si>
  <si>
    <t>% Contrepartie</t>
  </si>
  <si>
    <t xml:space="preserve">Date de signature du contrat </t>
  </si>
  <si>
    <t>Commentaires (Pour ED/SED (3) préciser nom de la firme et clause de justification tirée des politiques de passation de marché</t>
  </si>
  <si>
    <t>Statut: En attente, en cours, adjugé, annulé, clôturé (3)</t>
  </si>
  <si>
    <t>Lancement Appel à Manifestation d'intérêt pour constitution de la liste restreinte (uniquement pour les Services)</t>
  </si>
  <si>
    <t>Publication d'avis spécifique (Biens et Travaux) / Invitation (Liste restreinte)</t>
  </si>
  <si>
    <t>Réception des offres (la période de validité des offres commence à courir)</t>
  </si>
  <si>
    <t>Date de transmission du rapport d'évaluation à la Banque (évaluation complète si Biens ou Travaux; évaluation technique si Services de Consultants)</t>
  </si>
  <si>
    <t>NO de la Banque au rapport d'évaluation complète  (NO à l'adjudication) ou technique (NO à l'ouverture de l'offre financière, avant adjudication)</t>
  </si>
  <si>
    <t>Date de publication des résultats sur UNDB et IADB</t>
  </si>
  <si>
    <t>Date de signature du contrat (doit intervenir dans le délai de validité des offres)</t>
  </si>
  <si>
    <t>Date de fin du contrat</t>
  </si>
  <si>
    <t>Montant (US$000)</t>
  </si>
  <si>
    <t>% du montant</t>
  </si>
  <si>
    <t>Date</t>
  </si>
  <si>
    <t>Banque/ pays</t>
  </si>
  <si>
    <t>Date expiration</t>
  </si>
  <si>
    <t>Montant   (US$000)</t>
  </si>
  <si>
    <t>% montant du contrat</t>
  </si>
  <si>
    <t>Type (Banque ou assurance)</t>
  </si>
  <si>
    <t>Type (Bancaire ou d'assurance)</t>
  </si>
  <si>
    <t>Date de NO de la BID</t>
  </si>
  <si>
    <t>Date signature</t>
  </si>
  <si>
    <t>Montant</t>
  </si>
  <si>
    <t>Date d'approbation par le client du livrable 1 (services et travaux)</t>
  </si>
  <si>
    <t>Date du paiement correspondant au livrable 1 (services et travaux)</t>
  </si>
  <si>
    <t>Date d'approbation par le client du livrable N (services et travaux)</t>
  </si>
  <si>
    <t>Date du paiement correspondant au livrable N (services et travaux)</t>
  </si>
  <si>
    <r>
      <t xml:space="preserve">Date d'approbation par le client du dernier livrable (Services) </t>
    </r>
    <r>
      <rPr>
        <b/>
        <i/>
        <sz val="9"/>
        <rFont val="Calibri"/>
        <family val="2"/>
        <scheme val="minor"/>
      </rPr>
      <t xml:space="preserve">ou </t>
    </r>
    <r>
      <rPr>
        <b/>
        <sz val="9"/>
        <rFont val="Calibri"/>
        <family val="2"/>
        <scheme val="minor"/>
      </rPr>
      <t xml:space="preserve">
Date de la réception provisoire (Travaux) </t>
    </r>
    <r>
      <rPr>
        <b/>
        <i/>
        <sz val="9"/>
        <rFont val="Calibri"/>
        <family val="2"/>
        <scheme val="minor"/>
      </rPr>
      <t>ou</t>
    </r>
    <r>
      <rPr>
        <b/>
        <sz val="9"/>
        <rFont val="Calibri"/>
        <family val="2"/>
        <scheme val="minor"/>
      </rPr>
      <t xml:space="preserve">
Date de réception des Biens</t>
    </r>
  </si>
  <si>
    <t>Biens et services connexes</t>
  </si>
  <si>
    <t>CP/MDE/GIHB-16314/CI/2020-01</t>
  </si>
  <si>
    <t>Composante 1</t>
  </si>
  <si>
    <t xml:space="preserve">Acquisition et impression de matériels de sensibilisation pour la réalisation des campagnes de sensibilisation </t>
  </si>
  <si>
    <t>CP</t>
  </si>
  <si>
    <t>Ex-ante</t>
  </si>
  <si>
    <t>Mars  2020</t>
  </si>
  <si>
    <t>Octobre 2020</t>
  </si>
  <si>
    <t>Adjugé</t>
  </si>
  <si>
    <t>Total</t>
  </si>
  <si>
    <t>Travaux</t>
  </si>
  <si>
    <t>Services autre que consultations</t>
  </si>
  <si>
    <t>AON/MDE/GIHB-16314/CF/2020-01</t>
  </si>
  <si>
    <t>1.4.2</t>
  </si>
  <si>
    <t>Equipement de 5 zones de reproduction en mer</t>
  </si>
  <si>
    <t>AON</t>
  </si>
  <si>
    <t>En attente</t>
  </si>
  <si>
    <t>Bureaux de services-conseils</t>
  </si>
  <si>
    <t>SFQC/MDE/GIHB-16314/CF/2020-01</t>
  </si>
  <si>
    <t>Composante 2</t>
  </si>
  <si>
    <t>9,1; 9,2</t>
  </si>
  <si>
    <t>SFQC</t>
  </si>
  <si>
    <t>Janvier 2020</t>
  </si>
  <si>
    <t>En cours</t>
  </si>
  <si>
    <t>SFQC/MDE/GIHB-16314/CF/2020-03</t>
  </si>
  <si>
    <t>2 et 4</t>
  </si>
  <si>
    <t>en attente</t>
  </si>
  <si>
    <t>SFQC/MDE/GIHB-16314/CF/2020-02</t>
  </si>
  <si>
    <t>6 et 10</t>
  </si>
  <si>
    <t>SFQC/MDE/GIHB-16314/CF/2020-05</t>
  </si>
  <si>
    <t>en cours</t>
  </si>
  <si>
    <t>SFQC/MDE/GIHB-16314/CI/2020-06</t>
  </si>
  <si>
    <t xml:space="preserve">Gestion UGP </t>
  </si>
  <si>
    <t>3.1</t>
  </si>
  <si>
    <t>Recrutement d'une firme pour l'Audit des fonds GEF (HA-G-1036)</t>
  </si>
  <si>
    <t>QC/MDE/GIHB-16314/CI/2021-01</t>
  </si>
  <si>
    <t>3.2</t>
  </si>
  <si>
    <t>QC</t>
  </si>
  <si>
    <t>SED/MDE/GIHB-16314/CI/2020-01</t>
  </si>
  <si>
    <t>SED</t>
  </si>
  <si>
    <t xml:space="preserve">en cours </t>
  </si>
  <si>
    <t>SED/MDE/GIHB-16314/CI/2020-02</t>
  </si>
  <si>
    <t>Formation sur la biodiversité marines dans les aires marines protégées</t>
  </si>
  <si>
    <t>SFQC/MDE/GIHB-16314/CI/2019-01</t>
  </si>
  <si>
    <t>Services de consultants individuels</t>
  </si>
  <si>
    <t>SED/MDE/GIHB-16314/CI/2020-10</t>
  </si>
  <si>
    <t>1.4.3</t>
  </si>
  <si>
    <t>Recrutement Assistant Technique Peche</t>
  </si>
  <si>
    <t>Avril 2020</t>
  </si>
  <si>
    <t xml:space="preserve">En cours </t>
  </si>
  <si>
    <t>SED/MDE/GIHB-16314/CI/2019-05</t>
  </si>
  <si>
    <t>1.4.4</t>
  </si>
  <si>
    <t>Recrutement du Coordonnateur Technique</t>
  </si>
  <si>
    <t>Juillet 2019</t>
  </si>
  <si>
    <t>Aout 2019</t>
  </si>
  <si>
    <t>En fonction</t>
  </si>
  <si>
    <t>SED/MDE/GIHB-16314/CI/2020-07</t>
  </si>
  <si>
    <t>Gestion UGP</t>
  </si>
  <si>
    <t>3.3</t>
  </si>
  <si>
    <t xml:space="preserve">Recrutement Comptable </t>
  </si>
  <si>
    <t>QCNI/MDE/GIHB-16314/CI/2019-04</t>
  </si>
  <si>
    <t>3.4</t>
  </si>
  <si>
    <t>Recrutement Specialiste en Passation de Marchés</t>
  </si>
  <si>
    <t>QCNI</t>
  </si>
  <si>
    <t>Septembre 2019</t>
  </si>
  <si>
    <t>en fonction</t>
  </si>
  <si>
    <t>SED/MDE/GIHB-16314/CI/2020-12</t>
  </si>
  <si>
    <t>3.6</t>
  </si>
  <si>
    <t>Recrutement Assistante Administrative</t>
  </si>
  <si>
    <t>Février 2020</t>
  </si>
  <si>
    <t>SED/MDE/GIHB-16314/CI/2019-06</t>
  </si>
  <si>
    <t>2.3.3</t>
  </si>
  <si>
    <t xml:space="preserve">Recrutement Assistant technique mangrove </t>
  </si>
  <si>
    <t>SED/MDE/GIHB-16314/CI/2020-09</t>
  </si>
  <si>
    <t>3.5</t>
  </si>
  <si>
    <t>Recrutement Administrateur</t>
  </si>
  <si>
    <t xml:space="preserve">SED </t>
  </si>
  <si>
    <t>SED/MDE/GIHB-16314/CI/2019-08</t>
  </si>
  <si>
    <t xml:space="preserve">Recrutement Assistant technique en développement </t>
  </si>
  <si>
    <t>Novembre 2019</t>
  </si>
  <si>
    <t>Décembre 2019</t>
  </si>
  <si>
    <t>QCII/MDE/GIHB-16314/CI/2021-01</t>
  </si>
  <si>
    <t>Recrutement d'un consultant pour l'évaluation intermédiaire fonds GEF (HA-G1036)</t>
  </si>
  <si>
    <t>QCII</t>
  </si>
  <si>
    <t>Janvier  2021</t>
  </si>
  <si>
    <t>Juin 2021</t>
  </si>
  <si>
    <t xml:space="preserve">en attente </t>
  </si>
  <si>
    <t>2.3.6</t>
  </si>
  <si>
    <t xml:space="preserve">Recrutement d'un gardien pour le local du bureau de l'UGP  a Saint-Louis du Sud </t>
  </si>
  <si>
    <t>Avril  2020</t>
  </si>
  <si>
    <t>SED/MDE/GIHB-16314/CI/2019-11</t>
  </si>
  <si>
    <t>2.3.7</t>
  </si>
  <si>
    <t>Recrutement d'un chauffeur pour bureau de l'UGP Aquin/Saint-Louis du Sud</t>
  </si>
  <si>
    <t>février 2021</t>
  </si>
  <si>
    <t>2.3.8</t>
  </si>
  <si>
    <t xml:space="preserve">Recrutement d'une menagère  pour le bureau de l'UGP  a Saint-Louis du Sud </t>
  </si>
  <si>
    <t>SED/MDE/GIHB-16314/CI/2020-03</t>
  </si>
  <si>
    <t>2.3.9</t>
  </si>
  <si>
    <t xml:space="preserve">Recrutement d'un Agent de securite  pour le bureau de l'UGP  a Saint-Louis du Sud </t>
  </si>
  <si>
    <t>SED/MDE/GIHB-16314/CI/2020-04</t>
  </si>
  <si>
    <t>2.3.10</t>
  </si>
  <si>
    <r>
      <rPr>
        <b/>
        <sz val="11"/>
        <color indexed="8"/>
        <rFont val="Calibri"/>
        <family val="2"/>
        <scheme val="minor"/>
      </rPr>
      <t>(3) Statut</t>
    </r>
    <r>
      <rPr>
        <sz val="11"/>
        <color theme="1"/>
        <rFont val="Calibri"/>
        <family val="2"/>
        <scheme val="minor"/>
      </rPr>
      <t xml:space="preserve">: </t>
    </r>
    <r>
      <rPr>
        <b/>
        <sz val="11"/>
        <color indexed="8"/>
        <rFont val="Calibri"/>
        <family val="2"/>
        <scheme val="minor"/>
      </rPr>
      <t>En attente</t>
    </r>
    <r>
      <rPr>
        <sz val="11"/>
        <color theme="1"/>
        <rFont val="Calibri"/>
        <family val="2"/>
        <scheme val="minor"/>
      </rPr>
      <t xml:space="preserve"> - Processus pas encore commencé ; </t>
    </r>
    <r>
      <rPr>
        <b/>
        <sz val="11"/>
        <color indexed="8"/>
        <rFont val="Calibri"/>
        <family val="2"/>
        <scheme val="minor"/>
      </rPr>
      <t>En cours</t>
    </r>
    <r>
      <rPr>
        <sz val="11"/>
        <color theme="1"/>
        <rFont val="Calibri"/>
        <family val="2"/>
        <scheme val="minor"/>
      </rPr>
      <t xml:space="preserve"> - Processus de passation des marchés en cours ; </t>
    </r>
    <r>
      <rPr>
        <b/>
        <sz val="11"/>
        <color indexed="8"/>
        <rFont val="Calibri"/>
        <family val="2"/>
        <scheme val="minor"/>
      </rPr>
      <t xml:space="preserve">Adjugé </t>
    </r>
    <r>
      <rPr>
        <sz val="11"/>
        <color theme="1"/>
        <rFont val="Calibri"/>
        <family val="2"/>
        <scheme val="minor"/>
      </rPr>
      <t>non-objection de la Banque obtenue pour l'adjudication ;</t>
    </r>
    <r>
      <rPr>
        <b/>
        <sz val="11"/>
        <color indexed="8"/>
        <rFont val="Calibri"/>
        <family val="2"/>
        <scheme val="minor"/>
      </rPr>
      <t xml:space="preserve"> Annulé</t>
    </r>
    <r>
      <rPr>
        <sz val="11"/>
        <color theme="1"/>
        <rFont val="Calibri"/>
        <family val="2"/>
        <scheme val="minor"/>
      </rPr>
      <t xml:space="preserve"> - Processus annulé ; </t>
    </r>
    <r>
      <rPr>
        <b/>
        <sz val="11"/>
        <color indexed="8"/>
        <rFont val="Calibri"/>
        <family val="2"/>
        <scheme val="minor"/>
      </rPr>
      <t>Clôturé</t>
    </r>
    <r>
      <rPr>
        <sz val="11"/>
        <color theme="1"/>
        <rFont val="Calibri"/>
        <family val="2"/>
        <scheme val="minor"/>
      </rPr>
      <t xml:space="preserve"> - Contrat dûment exécuté - dernier paiement exécuté</t>
    </r>
  </si>
  <si>
    <t>Elaboration de la méthodologie de suivi CO2</t>
  </si>
  <si>
    <t>Elaboration et exécution du plan de plantation de la mangrove</t>
  </si>
  <si>
    <t>Formation à la gestion des aires marines protégées</t>
  </si>
  <si>
    <t>Recrutement d'une firme pour l'évaluation finale des fonds GEF (HA-G-1036)</t>
  </si>
  <si>
    <t>HA-G1036- Managing the human-biodiversity interface in the southern marine protected areas of Haiti</t>
  </si>
  <si>
    <t>Méthode de Passation de Marchés  (1)</t>
  </si>
  <si>
    <t xml:space="preserve">Publication d'avis spécifique (Biens - Travaux - SNC) ou de l'appel à manifestations d'intérêt </t>
  </si>
  <si>
    <t>Elaboration du plan d'accès à la pêche et élaboration de la méthodologie nationale de régularisation de la pêche dans les AMP</t>
  </si>
  <si>
    <t>Réalisation de campagnes de sensibilisation</t>
  </si>
  <si>
    <r>
      <rPr>
        <b/>
        <sz val="11"/>
        <color indexed="8"/>
        <rFont val="Calibri"/>
        <family val="2"/>
        <scheme val="minor"/>
      </rPr>
      <t>(2)</t>
    </r>
    <r>
      <rPr>
        <sz val="11"/>
        <color theme="1"/>
        <rFont val="Calibri"/>
        <family val="2"/>
        <scheme val="minor"/>
      </rPr>
      <t xml:space="preserve"> </t>
    </r>
    <r>
      <rPr>
        <b/>
        <u/>
        <sz val="11"/>
        <color indexed="8"/>
        <rFont val="Calibri"/>
        <family val="2"/>
        <scheme val="minor"/>
      </rPr>
      <t>Biens et Travaux</t>
    </r>
    <r>
      <rPr>
        <sz val="11"/>
        <color theme="1"/>
        <rFont val="Calibri"/>
        <family val="2"/>
        <scheme val="minor"/>
      </rPr>
      <t xml:space="preserve">: DSAOI-B (Document Standard d'Appel d'Offres International Biens); DAON-B (Document d'Appel d'Offres National Biens); DSAOI-T (Travaux); DAON-T (Travaux); DSAOI-PT (Petits Travaux); DAON-PT (Petits Travaux); DAOI-TCR (Travaux Conception et Réalisation); DAON-TCR (Travaux Conception et Réalisation); DAOI-ECFI (Equipements Conception Fourniture et Install); DAON-ECFI (Equipements Conception Fourniture et Install); DAOI-ST (Services Techniques); DAON-ST (Services Techniques); DAOI-SM (Services Management); DAON-SM (Services Management); CP-BS (Biens simple); CP-BC (Biens complexe); CP-TS (Travaux Simple); CP-TC (Travaux Complexe); CP-STS (Service Technique Simple); CP-STC (Service Technique Complexe); </t>
    </r>
    <r>
      <rPr>
        <b/>
        <u/>
        <sz val="11"/>
        <color indexed="8"/>
        <rFont val="Calibri"/>
        <family val="2"/>
        <scheme val="minor"/>
      </rPr>
      <t>Bureaux des Services Conseils:</t>
    </r>
    <r>
      <rPr>
        <sz val="11"/>
        <color theme="1"/>
        <rFont val="Calibri"/>
        <family val="2"/>
        <scheme val="minor"/>
      </rPr>
      <t xml:space="preserve"> DSAO (Document Standard d'Appel d'Offres);  </t>
    </r>
    <r>
      <rPr>
        <b/>
        <u/>
        <sz val="11"/>
        <color indexed="8"/>
        <rFont val="Calibri"/>
        <family val="2"/>
        <scheme val="minor"/>
      </rPr>
      <t>Services de Consultants Individuels</t>
    </r>
    <r>
      <rPr>
        <sz val="11"/>
        <color theme="1"/>
        <rFont val="Calibri"/>
        <family val="2"/>
        <scheme val="minor"/>
      </rPr>
      <t xml:space="preserve">: TDR/GE (Termes de Référence et Grille d'Evaluation) </t>
    </r>
  </si>
  <si>
    <r>
      <rPr>
        <b/>
        <sz val="11"/>
        <rFont val="Calibri"/>
        <family val="2"/>
        <scheme val="minor"/>
      </rPr>
      <t xml:space="preserve">(1) </t>
    </r>
    <r>
      <rPr>
        <b/>
        <u/>
        <sz val="11"/>
        <rFont val="Calibri"/>
        <family val="2"/>
        <scheme val="minor"/>
      </rPr>
      <t>Biens et Travaux</t>
    </r>
    <r>
      <rPr>
        <sz val="11"/>
        <rFont val="Calibri"/>
        <family val="2"/>
        <scheme val="minor"/>
      </rPr>
      <t xml:space="preserve">: </t>
    </r>
    <r>
      <rPr>
        <b/>
        <sz val="11"/>
        <rFont val="Calibri"/>
        <family val="2"/>
        <scheme val="minor"/>
      </rPr>
      <t>AOI:</t>
    </r>
    <r>
      <rPr>
        <sz val="11"/>
        <rFont val="Calibri"/>
        <family val="2"/>
        <scheme val="minor"/>
      </rPr>
      <t xml:space="preserve"> Appel d'Offres International; </t>
    </r>
    <r>
      <rPr>
        <b/>
        <sz val="11"/>
        <rFont val="Calibri"/>
        <family val="2"/>
        <scheme val="minor"/>
      </rPr>
      <t>AOIR</t>
    </r>
    <r>
      <rPr>
        <sz val="11"/>
        <rFont val="Calibri"/>
        <family val="2"/>
        <scheme val="minor"/>
      </rPr>
      <t xml:space="preserve">: Appel d'Offres International Restreint; </t>
    </r>
    <r>
      <rPr>
        <b/>
        <sz val="11"/>
        <rFont val="Calibri"/>
        <family val="2"/>
        <scheme val="minor"/>
      </rPr>
      <t>AON:</t>
    </r>
    <r>
      <rPr>
        <sz val="11"/>
        <rFont val="Calibri"/>
        <family val="2"/>
        <scheme val="minor"/>
      </rPr>
      <t xml:space="preserve"> Appel d'Offres National; </t>
    </r>
    <r>
      <rPr>
        <b/>
        <sz val="11"/>
        <rFont val="Calibri"/>
        <family val="2"/>
        <scheme val="minor"/>
      </rPr>
      <t>CP:</t>
    </r>
    <r>
      <rPr>
        <sz val="11"/>
        <rFont val="Calibri"/>
        <family val="2"/>
        <scheme val="minor"/>
      </rPr>
      <t xml:space="preserve"> Comparaison de Prix; </t>
    </r>
    <r>
      <rPr>
        <b/>
        <sz val="11"/>
        <rFont val="Calibri"/>
        <family val="2"/>
        <scheme val="minor"/>
      </rPr>
      <t>ED</t>
    </r>
    <r>
      <rPr>
        <sz val="11"/>
        <rFont val="Calibri"/>
        <family val="2"/>
        <scheme val="minor"/>
      </rPr>
      <t xml:space="preserve">: Entente Directe; </t>
    </r>
    <r>
      <rPr>
        <b/>
        <sz val="11"/>
        <rFont val="Calibri"/>
        <family val="2"/>
        <scheme val="minor"/>
      </rPr>
      <t>FA</t>
    </r>
    <r>
      <rPr>
        <sz val="11"/>
        <rFont val="Calibri"/>
        <family val="2"/>
        <scheme val="minor"/>
      </rPr>
      <t xml:space="preserve">: force account (régie); </t>
    </r>
    <r>
      <rPr>
        <b/>
        <u/>
        <sz val="11"/>
        <rFont val="Calibri"/>
        <family val="2"/>
        <scheme val="minor"/>
      </rPr>
      <t>Bureaux de Services Conseils :</t>
    </r>
    <r>
      <rPr>
        <b/>
        <sz val="11"/>
        <rFont val="Calibri"/>
        <family val="2"/>
        <scheme val="minor"/>
      </rPr>
      <t xml:space="preserve">  SFQC: </t>
    </r>
    <r>
      <rPr>
        <sz val="11"/>
        <rFont val="Calibri"/>
        <family val="2"/>
        <scheme val="minor"/>
      </rPr>
      <t xml:space="preserve">Sélection fondée sur la qualité et le coût; </t>
    </r>
    <r>
      <rPr>
        <b/>
        <sz val="11"/>
        <rFont val="Calibri"/>
        <family val="2"/>
        <scheme val="minor"/>
      </rPr>
      <t>SFQ:</t>
    </r>
    <r>
      <rPr>
        <sz val="11"/>
        <rFont val="Calibri"/>
        <family val="2"/>
        <scheme val="minor"/>
      </rPr>
      <t xml:space="preserve"> Sélection fondée sur la qualité;</t>
    </r>
    <r>
      <rPr>
        <b/>
        <sz val="11"/>
        <rFont val="Calibri"/>
        <family val="2"/>
        <scheme val="minor"/>
      </rPr>
      <t xml:space="preserve"> SCBD</t>
    </r>
    <r>
      <rPr>
        <sz val="11"/>
        <rFont val="Calibri"/>
        <family val="2"/>
        <scheme val="minor"/>
      </rPr>
      <t xml:space="preserve">: Sélection dans le cadre d'un budget déterminé; </t>
    </r>
    <r>
      <rPr>
        <b/>
        <sz val="11"/>
        <rFont val="Calibri"/>
        <family val="2"/>
        <scheme val="minor"/>
      </rPr>
      <t>SMC</t>
    </r>
    <r>
      <rPr>
        <sz val="11"/>
        <rFont val="Calibri"/>
        <family val="2"/>
        <scheme val="minor"/>
      </rPr>
      <t xml:space="preserve">:Sélection au « moindre coût »; </t>
    </r>
    <r>
      <rPr>
        <b/>
        <sz val="11"/>
        <rFont val="Calibri"/>
        <family val="2"/>
        <scheme val="minor"/>
      </rPr>
      <t>QC</t>
    </r>
    <r>
      <rPr>
        <sz val="11"/>
        <rFont val="Calibri"/>
        <family val="2"/>
        <scheme val="minor"/>
      </rPr>
      <t xml:space="preserve">: Sélection fondée sur les qualifications des consultants; </t>
    </r>
    <r>
      <rPr>
        <b/>
        <sz val="11"/>
        <rFont val="Calibri"/>
        <family val="2"/>
        <scheme val="minor"/>
      </rPr>
      <t>SED</t>
    </r>
    <r>
      <rPr>
        <sz val="11"/>
        <rFont val="Calibri"/>
        <family val="2"/>
        <scheme val="minor"/>
      </rPr>
      <t xml:space="preserve">:Sélection par entente directe; </t>
    </r>
    <r>
      <rPr>
        <b/>
        <u/>
        <sz val="11"/>
        <rFont val="Calibri"/>
        <family val="2"/>
        <scheme val="minor"/>
      </rPr>
      <t>Services de Consultants Individuels:</t>
    </r>
    <r>
      <rPr>
        <sz val="11"/>
        <rFont val="Calibri"/>
        <family val="2"/>
        <scheme val="minor"/>
      </rPr>
      <t xml:space="preserve"> </t>
    </r>
    <r>
      <rPr>
        <b/>
        <sz val="11"/>
        <rFont val="Calibri"/>
        <family val="2"/>
        <scheme val="minor"/>
      </rPr>
      <t>QCNI</t>
    </r>
    <r>
      <rPr>
        <sz val="11"/>
        <rFont val="Calibri"/>
        <family val="2"/>
        <scheme val="minor"/>
      </rPr>
      <t xml:space="preserve">: Sélection fondée sur les qualifications des consultants individuels nationaux; </t>
    </r>
    <r>
      <rPr>
        <b/>
        <sz val="11"/>
        <rFont val="Calibri"/>
        <family val="2"/>
        <scheme val="minor"/>
      </rPr>
      <t>QCII</t>
    </r>
    <r>
      <rPr>
        <sz val="11"/>
        <rFont val="Calibri"/>
        <family val="2"/>
        <scheme val="minor"/>
      </rPr>
      <t>: Sélection fondée sur les qualifications des consultants individuels internationaux</t>
    </r>
  </si>
  <si>
    <t>Identification et mise en œuvre de projets pilotes de développement économique alternatif et de restauration des récifs et herbiers marins</t>
  </si>
  <si>
    <t>Période couverte par le Plan de Passation de Marchés : Janvier à décembre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</si>
</sst>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[$-40C]mmm/yy;@"/>
  </numFmts>
  <fonts count="2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b/>
      <sz val="9"/>
      <name val="Calibri"/>
      <family val="2"/>
      <scheme val="minor"/>
    </font>
    <font>
      <b/>
      <i/>
      <sz val="9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name val="Arial"/>
      <family val="2"/>
    </font>
    <font>
      <sz val="10"/>
      <name val="Calibri"/>
      <family val="2"/>
      <scheme val="minor"/>
    </font>
    <font>
      <b/>
      <sz val="16"/>
      <name val="Calibri"/>
      <family val="2"/>
      <scheme val="minor"/>
    </font>
    <font>
      <b/>
      <sz val="8"/>
      <name val="Calibri"/>
      <family val="2"/>
      <scheme val="minor"/>
    </font>
    <font>
      <i/>
      <sz val="10"/>
      <name val="Calibri"/>
      <family val="2"/>
      <scheme val="minor"/>
    </font>
    <font>
      <i/>
      <sz val="12"/>
      <name val="Calibri"/>
      <family val="2"/>
      <scheme val="minor"/>
    </font>
    <font>
      <b/>
      <u/>
      <sz val="11"/>
      <name val="Calibri"/>
      <family val="2"/>
      <scheme val="minor"/>
    </font>
    <font>
      <b/>
      <sz val="11"/>
      <color indexed="8"/>
      <name val="Calibri"/>
      <family val="2"/>
      <scheme val="minor"/>
    </font>
    <font>
      <b/>
      <u/>
      <sz val="11"/>
      <color indexed="8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9" tint="-0.249977111117893"/>
        <bgColor indexed="64"/>
      </patternFill>
    </fill>
  </fills>
  <borders count="26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18" fillId="0" borderId="0"/>
  </cellStyleXfs>
  <cellXfs count="163">
    <xf numFmtId="0" fontId="0" fillId="0" borderId="0" xfId="0"/>
    <xf numFmtId="0" fontId="2" fillId="0" borderId="0" xfId="0" applyFont="1" applyAlignment="1">
      <alignment horizontal="justify" vertical="distributed"/>
    </xf>
    <xf numFmtId="0" fontId="0" fillId="0" borderId="0" xfId="0" applyAlignment="1">
      <alignment horizontal="justify" vertical="distributed"/>
    </xf>
    <xf numFmtId="43" fontId="0" fillId="0" borderId="0" xfId="1" applyFont="1" applyAlignment="1">
      <alignment horizontal="justify" vertical="distributed"/>
    </xf>
    <xf numFmtId="0" fontId="3" fillId="0" borderId="0" xfId="0" applyFont="1" applyAlignment="1">
      <alignment horizontal="justify" vertical="distributed"/>
    </xf>
    <xf numFmtId="164" fontId="0" fillId="0" borderId="0" xfId="0" applyNumberFormat="1" applyAlignment="1">
      <alignment horizontal="justify" vertical="distributed"/>
    </xf>
    <xf numFmtId="0" fontId="0" fillId="0" borderId="0" xfId="0" applyAlignment="1">
      <alignment horizontal="center" vertical="distributed"/>
    </xf>
    <xf numFmtId="0" fontId="4" fillId="0" borderId="0" xfId="0" applyFont="1" applyAlignment="1">
      <alignment horizontal="justify" vertical="distributed"/>
    </xf>
    <xf numFmtId="0" fontId="5" fillId="0" borderId="0" xfId="0" applyFont="1" applyAlignment="1">
      <alignment horizontal="justify" vertical="distributed"/>
    </xf>
    <xf numFmtId="0" fontId="2" fillId="0" borderId="0" xfId="0" applyFont="1" applyAlignment="1">
      <alignment vertical="distributed"/>
    </xf>
    <xf numFmtId="0" fontId="2" fillId="0" borderId="0" xfId="0" applyFont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0" fillId="0" borderId="2" xfId="0" applyBorder="1" applyAlignment="1">
      <alignment horizontal="left" vertical="center" wrapText="1"/>
    </xf>
    <xf numFmtId="164" fontId="2" fillId="0" borderId="0" xfId="0" applyNumberFormat="1" applyFont="1" applyAlignment="1">
      <alignment horizontal="left" vertical="center" wrapText="1"/>
    </xf>
    <xf numFmtId="0" fontId="2" fillId="0" borderId="0" xfId="0" applyFont="1" applyAlignment="1">
      <alignment horizontal="center" vertical="distributed"/>
    </xf>
    <xf numFmtId="0" fontId="6" fillId="0" borderId="0" xfId="0" applyFont="1" applyAlignment="1">
      <alignment horizontal="justify" vertical="distributed"/>
    </xf>
    <xf numFmtId="0" fontId="4" fillId="0" borderId="0" xfId="0" applyFont="1" applyAlignment="1">
      <alignment vertical="distributed"/>
    </xf>
    <xf numFmtId="164" fontId="2" fillId="0" borderId="0" xfId="0" applyNumberFormat="1" applyFont="1" applyAlignment="1">
      <alignment vertical="distributed"/>
    </xf>
    <xf numFmtId="164" fontId="0" fillId="0" borderId="2" xfId="0" applyNumberFormat="1" applyBorder="1" applyAlignment="1">
      <alignment horizontal="left" vertical="center" wrapText="1"/>
    </xf>
    <xf numFmtId="164" fontId="7" fillId="0" borderId="0" xfId="0" applyNumberFormat="1" applyFont="1" applyAlignment="1">
      <alignment horizontal="justify" vertical="distributed"/>
    </xf>
    <xf numFmtId="0" fontId="7" fillId="0" borderId="0" xfId="0" applyFont="1" applyAlignment="1">
      <alignment horizontal="center" vertical="distributed"/>
    </xf>
    <xf numFmtId="0" fontId="8" fillId="0" borderId="0" xfId="0" applyFont="1" applyAlignment="1">
      <alignment horizontal="justify" vertical="distributed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vertical="distributed"/>
    </xf>
    <xf numFmtId="0" fontId="9" fillId="0" borderId="0" xfId="0" applyFont="1" applyAlignment="1">
      <alignment horizontal="justify" vertical="distributed"/>
    </xf>
    <xf numFmtId="43" fontId="9" fillId="0" borderId="0" xfId="1" applyFont="1" applyAlignment="1">
      <alignment horizontal="justify" vertical="distributed"/>
    </xf>
    <xf numFmtId="164" fontId="9" fillId="0" borderId="0" xfId="0" applyNumberFormat="1" applyFont="1" applyAlignment="1">
      <alignment horizontal="justify" vertical="distributed"/>
    </xf>
    <xf numFmtId="0" fontId="2" fillId="2" borderId="5" xfId="0" applyFont="1" applyFill="1" applyBorder="1" applyAlignment="1">
      <alignment vertical="center"/>
    </xf>
    <xf numFmtId="0" fontId="2" fillId="2" borderId="6" xfId="0" applyFont="1" applyFill="1" applyBorder="1" applyAlignment="1">
      <alignment vertical="center"/>
    </xf>
    <xf numFmtId="43" fontId="2" fillId="2" borderId="6" xfId="1" applyFont="1" applyFill="1" applyBorder="1" applyAlignment="1">
      <alignment vertical="center"/>
    </xf>
    <xf numFmtId="164" fontId="2" fillId="2" borderId="6" xfId="0" applyNumberFormat="1" applyFont="1" applyFill="1" applyBorder="1" applyAlignment="1">
      <alignment vertical="center"/>
    </xf>
    <xf numFmtId="0" fontId="2" fillId="2" borderId="7" xfId="0" applyFont="1" applyFill="1" applyBorder="1" applyAlignment="1">
      <alignment horizontal="center" vertical="center"/>
    </xf>
    <xf numFmtId="0" fontId="10" fillId="3" borderId="8" xfId="0" applyFont="1" applyFill="1" applyBorder="1" applyAlignment="1">
      <alignment horizontal="left" vertical="center"/>
    </xf>
    <xf numFmtId="0" fontId="10" fillId="3" borderId="9" xfId="0" applyFont="1" applyFill="1" applyBorder="1" applyAlignment="1">
      <alignment horizontal="left" vertical="center" wrapText="1"/>
    </xf>
    <xf numFmtId="0" fontId="10" fillId="3" borderId="9" xfId="0" applyFont="1" applyFill="1" applyBorder="1" applyAlignment="1">
      <alignment horizontal="center" vertical="center" wrapText="1"/>
    </xf>
    <xf numFmtId="0" fontId="10" fillId="3" borderId="9" xfId="0" applyFont="1" applyFill="1" applyBorder="1" applyAlignment="1">
      <alignment vertical="center" wrapText="1"/>
    </xf>
    <xf numFmtId="0" fontId="10" fillId="3" borderId="10" xfId="0" applyFont="1" applyFill="1" applyBorder="1" applyAlignment="1">
      <alignment vertical="center" wrapText="1"/>
    </xf>
    <xf numFmtId="0" fontId="11" fillId="0" borderId="0" xfId="0" applyFont="1" applyAlignment="1">
      <alignment horizontal="justify" vertical="distributed"/>
    </xf>
    <xf numFmtId="0" fontId="12" fillId="4" borderId="11" xfId="0" applyFont="1" applyFill="1" applyBorder="1" applyAlignment="1">
      <alignment horizontal="center" vertical="center" wrapText="1"/>
    </xf>
    <xf numFmtId="43" fontId="12" fillId="4" borderId="12" xfId="1" applyFont="1" applyFill="1" applyBorder="1" applyAlignment="1">
      <alignment horizontal="center" vertical="center" wrapText="1"/>
    </xf>
    <xf numFmtId="0" fontId="12" fillId="4" borderId="12" xfId="0" applyFont="1" applyFill="1" applyBorder="1" applyAlignment="1">
      <alignment vertical="center" wrapText="1"/>
    </xf>
    <xf numFmtId="0" fontId="12" fillId="4" borderId="13" xfId="0" applyFont="1" applyFill="1" applyBorder="1" applyAlignment="1">
      <alignment horizontal="center" vertical="center" wrapText="1"/>
    </xf>
    <xf numFmtId="0" fontId="12" fillId="4" borderId="14" xfId="0" applyFont="1" applyFill="1" applyBorder="1" applyAlignment="1">
      <alignment horizontal="center" vertical="center" wrapText="1"/>
    </xf>
    <xf numFmtId="0" fontId="13" fillId="5" borderId="15" xfId="0" applyFont="1" applyFill="1" applyBorder="1" applyAlignment="1">
      <alignment horizontal="center" vertical="center" wrapText="1"/>
    </xf>
    <xf numFmtId="0" fontId="13" fillId="5" borderId="12" xfId="0" applyFont="1" applyFill="1" applyBorder="1" applyAlignment="1">
      <alignment horizontal="center" vertical="center" wrapText="1"/>
    </xf>
    <xf numFmtId="0" fontId="13" fillId="5" borderId="2" xfId="0" applyFont="1" applyFill="1" applyBorder="1" applyAlignment="1">
      <alignment horizontal="center" vertical="center" wrapText="1"/>
    </xf>
    <xf numFmtId="0" fontId="13" fillId="5" borderId="11" xfId="0" applyFont="1" applyFill="1" applyBorder="1" applyAlignment="1">
      <alignment horizontal="center" vertical="center" wrapText="1"/>
    </xf>
    <xf numFmtId="0" fontId="13" fillId="5" borderId="14" xfId="0" applyFont="1" applyFill="1" applyBorder="1" applyAlignment="1">
      <alignment horizontal="center" vertical="center" wrapText="1"/>
    </xf>
    <xf numFmtId="0" fontId="13" fillId="5" borderId="13" xfId="0" applyFont="1" applyFill="1" applyBorder="1" applyAlignment="1">
      <alignment horizontal="center" vertical="center" wrapText="1"/>
    </xf>
    <xf numFmtId="0" fontId="13" fillId="5" borderId="16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justify" vertical="distributed"/>
    </xf>
    <xf numFmtId="0" fontId="15" fillId="6" borderId="3" xfId="0" applyFont="1" applyFill="1" applyBorder="1" applyAlignment="1">
      <alignment horizontal="left" vertical="center" wrapText="1"/>
    </xf>
    <xf numFmtId="0" fontId="15" fillId="6" borderId="17" xfId="0" applyFont="1" applyFill="1" applyBorder="1" applyAlignment="1">
      <alignment horizontal="left" vertical="center" wrapText="1"/>
    </xf>
    <xf numFmtId="43" fontId="15" fillId="6" borderId="17" xfId="1" applyFont="1" applyFill="1" applyBorder="1" applyAlignment="1">
      <alignment horizontal="left" vertical="center" wrapText="1"/>
    </xf>
    <xf numFmtId="164" fontId="15" fillId="6" borderId="17" xfId="0" applyNumberFormat="1" applyFont="1" applyFill="1" applyBorder="1" applyAlignment="1">
      <alignment horizontal="left" vertical="center" wrapText="1"/>
    </xf>
    <xf numFmtId="0" fontId="15" fillId="6" borderId="17" xfId="0" applyFont="1" applyFill="1" applyBorder="1" applyAlignment="1">
      <alignment horizontal="center" vertical="center" wrapText="1"/>
    </xf>
    <xf numFmtId="0" fontId="15" fillId="6" borderId="18" xfId="0" applyFont="1" applyFill="1" applyBorder="1" applyAlignment="1">
      <alignment horizontal="center" vertical="center" wrapText="1"/>
    </xf>
    <xf numFmtId="0" fontId="16" fillId="6" borderId="19" xfId="0" applyFont="1" applyFill="1" applyBorder="1" applyAlignment="1">
      <alignment vertical="center" wrapText="1"/>
    </xf>
    <xf numFmtId="0" fontId="16" fillId="6" borderId="17" xfId="0" applyFont="1" applyFill="1" applyBorder="1" applyAlignment="1">
      <alignment vertical="center" wrapText="1"/>
    </xf>
    <xf numFmtId="0" fontId="16" fillId="6" borderId="2" xfId="0" applyFont="1" applyFill="1" applyBorder="1" applyAlignment="1">
      <alignment vertical="center" wrapText="1"/>
    </xf>
    <xf numFmtId="0" fontId="17" fillId="6" borderId="17" xfId="0" applyFont="1" applyFill="1" applyBorder="1" applyAlignment="1">
      <alignment vertical="center" wrapText="1"/>
    </xf>
    <xf numFmtId="0" fontId="17" fillId="6" borderId="18" xfId="0" applyFont="1" applyFill="1" applyBorder="1" applyAlignment="1">
      <alignment vertical="center" wrapText="1"/>
    </xf>
    <xf numFmtId="0" fontId="9" fillId="0" borderId="20" xfId="2" applyFont="1" applyBorder="1" applyAlignment="1">
      <alignment vertical="center" wrapText="1"/>
    </xf>
    <xf numFmtId="0" fontId="3" fillId="0" borderId="2" xfId="0" applyFont="1" applyBorder="1" applyAlignment="1">
      <alignment horizontal="justify" vertical="distributed"/>
    </xf>
    <xf numFmtId="0" fontId="3" fillId="0" borderId="11" xfId="0" applyFont="1" applyBorder="1" applyAlignment="1">
      <alignment horizontal="justify" vertical="distributed"/>
    </xf>
    <xf numFmtId="0" fontId="3" fillId="0" borderId="13" xfId="0" applyFont="1" applyBorder="1" applyAlignment="1">
      <alignment horizontal="left" vertical="center" wrapText="1"/>
    </xf>
    <xf numFmtId="3" fontId="3" fillId="0" borderId="11" xfId="0" applyNumberFormat="1" applyFont="1" applyBorder="1" applyAlignment="1">
      <alignment horizontal="justify" vertical="distributed"/>
    </xf>
    <xf numFmtId="43" fontId="3" fillId="0" borderId="11" xfId="1" applyFont="1" applyBorder="1" applyAlignment="1">
      <alignment horizontal="justify" vertical="distributed"/>
    </xf>
    <xf numFmtId="9" fontId="3" fillId="0" borderId="2" xfId="0" applyNumberFormat="1" applyFont="1" applyBorder="1" applyAlignment="1">
      <alignment horizontal="justify" vertical="distributed"/>
    </xf>
    <xf numFmtId="9" fontId="0" fillId="0" borderId="2" xfId="0" applyNumberFormat="1" applyBorder="1" applyAlignment="1">
      <alignment horizontal="left" vertical="center"/>
    </xf>
    <xf numFmtId="164" fontId="3" fillId="0" borderId="2" xfId="0" applyNumberFormat="1" applyFont="1" applyBorder="1" applyAlignment="1">
      <alignment horizontal="left" vertical="distributed"/>
    </xf>
    <xf numFmtId="0" fontId="3" fillId="0" borderId="1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distributed"/>
    </xf>
    <xf numFmtId="0" fontId="19" fillId="0" borderId="21" xfId="0" applyFont="1" applyBorder="1" applyAlignment="1">
      <alignment horizontal="justify" vertical="distributed"/>
    </xf>
    <xf numFmtId="0" fontId="19" fillId="0" borderId="11" xfId="0" applyFont="1" applyBorder="1" applyAlignment="1">
      <alignment horizontal="justify" vertical="distributed"/>
    </xf>
    <xf numFmtId="0" fontId="19" fillId="0" borderId="12" xfId="0" applyFont="1" applyBorder="1" applyAlignment="1">
      <alignment horizontal="justify" vertical="distributed"/>
    </xf>
    <xf numFmtId="0" fontId="19" fillId="0" borderId="22" xfId="0" applyFont="1" applyBorder="1" applyAlignment="1">
      <alignment horizontal="justify" vertical="distributed"/>
    </xf>
    <xf numFmtId="0" fontId="19" fillId="0" borderId="2" xfId="0" applyFont="1" applyBorder="1" applyAlignment="1">
      <alignment horizontal="justify" vertical="distributed"/>
    </xf>
    <xf numFmtId="0" fontId="19" fillId="0" borderId="23" xfId="0" applyFont="1" applyBorder="1" applyAlignment="1">
      <alignment horizontal="justify" vertical="distributed"/>
    </xf>
    <xf numFmtId="0" fontId="3" fillId="7" borderId="2" xfId="0" applyFont="1" applyFill="1" applyBorder="1" applyAlignment="1">
      <alignment horizontal="justify" vertical="distributed"/>
    </xf>
    <xf numFmtId="0" fontId="3" fillId="7" borderId="0" xfId="0" applyFont="1" applyFill="1" applyAlignment="1">
      <alignment horizontal="left" vertical="center" wrapText="1"/>
    </xf>
    <xf numFmtId="43" fontId="3" fillId="7" borderId="2" xfId="1" applyFont="1" applyFill="1" applyBorder="1" applyAlignment="1">
      <alignment horizontal="justify" vertical="distributed"/>
    </xf>
    <xf numFmtId="164" fontId="3" fillId="7" borderId="2" xfId="0" applyNumberFormat="1" applyFont="1" applyFill="1" applyBorder="1" applyAlignment="1">
      <alignment horizontal="left" vertical="distributed"/>
    </xf>
    <xf numFmtId="0" fontId="3" fillId="7" borderId="3" xfId="0" applyFont="1" applyFill="1" applyBorder="1" applyAlignment="1">
      <alignment horizontal="center" vertical="distributed"/>
    </xf>
    <xf numFmtId="0" fontId="3" fillId="7" borderId="2" xfId="0" applyFont="1" applyFill="1" applyBorder="1" applyAlignment="1">
      <alignment horizontal="center" vertical="distributed"/>
    </xf>
    <xf numFmtId="0" fontId="19" fillId="8" borderId="20" xfId="0" applyFont="1" applyFill="1" applyBorder="1" applyAlignment="1">
      <alignment horizontal="justify" vertical="distributed"/>
    </xf>
    <xf numFmtId="0" fontId="19" fillId="8" borderId="4" xfId="0" applyFont="1" applyFill="1" applyBorder="1" applyAlignment="1">
      <alignment horizontal="justify" vertical="distributed"/>
    </xf>
    <xf numFmtId="0" fontId="19" fillId="8" borderId="2" xfId="0" applyFont="1" applyFill="1" applyBorder="1" applyAlignment="1">
      <alignment horizontal="justify" vertical="distributed"/>
    </xf>
    <xf numFmtId="0" fontId="19" fillId="8" borderId="3" xfId="0" applyFont="1" applyFill="1" applyBorder="1" applyAlignment="1">
      <alignment horizontal="justify" vertical="distributed"/>
    </xf>
    <xf numFmtId="0" fontId="19" fillId="8" borderId="23" xfId="0" applyFont="1" applyFill="1" applyBorder="1" applyAlignment="1">
      <alignment horizontal="justify" vertical="distributed"/>
    </xf>
    <xf numFmtId="0" fontId="20" fillId="6" borderId="3" xfId="0" applyFont="1" applyFill="1" applyBorder="1" applyAlignment="1">
      <alignment vertical="center" wrapText="1"/>
    </xf>
    <xf numFmtId="0" fontId="20" fillId="6" borderId="17" xfId="0" applyFont="1" applyFill="1" applyBorder="1" applyAlignment="1">
      <alignment vertical="center" wrapText="1"/>
    </xf>
    <xf numFmtId="0" fontId="20" fillId="6" borderId="17" xfId="0" applyFont="1" applyFill="1" applyBorder="1" applyAlignment="1">
      <alignment horizontal="left" vertical="center" wrapText="1"/>
    </xf>
    <xf numFmtId="43" fontId="20" fillId="6" borderId="17" xfId="1" applyFont="1" applyFill="1" applyBorder="1" applyAlignment="1">
      <alignment vertical="center" wrapText="1"/>
    </xf>
    <xf numFmtId="164" fontId="20" fillId="6" borderId="17" xfId="0" applyNumberFormat="1" applyFont="1" applyFill="1" applyBorder="1" applyAlignment="1">
      <alignment horizontal="left" vertical="center" wrapText="1"/>
    </xf>
    <xf numFmtId="0" fontId="20" fillId="6" borderId="17" xfId="0" applyFont="1" applyFill="1" applyBorder="1" applyAlignment="1">
      <alignment horizontal="center" vertical="center" wrapText="1"/>
    </xf>
    <xf numFmtId="0" fontId="20" fillId="6" borderId="4" xfId="0" applyFont="1" applyFill="1" applyBorder="1" applyAlignment="1">
      <alignment horizontal="center" vertical="center" wrapText="1"/>
    </xf>
    <xf numFmtId="0" fontId="21" fillId="6" borderId="19" xfId="0" applyFont="1" applyFill="1" applyBorder="1" applyAlignment="1">
      <alignment vertical="center" wrapText="1"/>
    </xf>
    <xf numFmtId="0" fontId="21" fillId="6" borderId="17" xfId="0" applyFont="1" applyFill="1" applyBorder="1" applyAlignment="1">
      <alignment vertical="center" wrapText="1"/>
    </xf>
    <xf numFmtId="0" fontId="21" fillId="6" borderId="2" xfId="0" applyFont="1" applyFill="1" applyBorder="1" applyAlignment="1">
      <alignment vertical="center" wrapText="1"/>
    </xf>
    <xf numFmtId="0" fontId="10" fillId="6" borderId="17" xfId="0" applyFont="1" applyFill="1" applyBorder="1" applyAlignment="1">
      <alignment vertical="center" wrapText="1"/>
    </xf>
    <xf numFmtId="0" fontId="10" fillId="6" borderId="18" xfId="0" applyFont="1" applyFill="1" applyBorder="1" applyAlignment="1">
      <alignment vertical="center" wrapText="1"/>
    </xf>
    <xf numFmtId="0" fontId="3" fillId="7" borderId="2" xfId="0" applyFont="1" applyFill="1" applyBorder="1" applyAlignment="1">
      <alignment horizontal="left" vertical="center" wrapText="1"/>
    </xf>
    <xf numFmtId="0" fontId="20" fillId="6" borderId="3" xfId="0" applyFont="1" applyFill="1" applyBorder="1" applyAlignment="1">
      <alignment horizontal="left" vertical="center" wrapText="1"/>
    </xf>
    <xf numFmtId="43" fontId="20" fillId="6" borderId="17" xfId="1" applyFont="1" applyFill="1" applyBorder="1" applyAlignment="1">
      <alignment horizontal="left" vertical="center" wrapText="1"/>
    </xf>
    <xf numFmtId="0" fontId="9" fillId="6" borderId="4" xfId="0" applyFont="1" applyFill="1" applyBorder="1" applyAlignment="1">
      <alignment horizontal="center" vertical="center" wrapText="1"/>
    </xf>
    <xf numFmtId="0" fontId="3" fillId="7" borderId="11" xfId="0" applyFont="1" applyFill="1" applyBorder="1" applyAlignment="1">
      <alignment horizontal="justify" vertical="distributed"/>
    </xf>
    <xf numFmtId="0" fontId="3" fillId="7" borderId="11" xfId="0" applyFont="1" applyFill="1" applyBorder="1" applyAlignment="1">
      <alignment horizontal="left" vertical="center" wrapText="1"/>
    </xf>
    <xf numFmtId="164" fontId="3" fillId="7" borderId="11" xfId="0" applyNumberFormat="1" applyFont="1" applyFill="1" applyBorder="1" applyAlignment="1">
      <alignment horizontal="left" vertical="distributed"/>
    </xf>
    <xf numFmtId="0" fontId="3" fillId="7" borderId="14" xfId="0" applyFont="1" applyFill="1" applyBorder="1" applyAlignment="1">
      <alignment horizontal="center" vertical="distributed"/>
    </xf>
    <xf numFmtId="0" fontId="3" fillId="7" borderId="11" xfId="0" applyFont="1" applyFill="1" applyBorder="1" applyAlignment="1">
      <alignment horizontal="center" vertical="distributed"/>
    </xf>
    <xf numFmtId="0" fontId="19" fillId="8" borderId="24" xfId="0" applyFont="1" applyFill="1" applyBorder="1" applyAlignment="1">
      <alignment horizontal="justify" vertical="distributed"/>
    </xf>
    <xf numFmtId="0" fontId="19" fillId="8" borderId="21" xfId="0" applyFont="1" applyFill="1" applyBorder="1" applyAlignment="1">
      <alignment horizontal="justify" vertical="distributed"/>
    </xf>
    <xf numFmtId="0" fontId="19" fillId="8" borderId="11" xfId="0" applyFont="1" applyFill="1" applyBorder="1" applyAlignment="1">
      <alignment horizontal="justify" vertical="distributed"/>
    </xf>
    <xf numFmtId="0" fontId="19" fillId="8" borderId="14" xfId="0" applyFont="1" applyFill="1" applyBorder="1" applyAlignment="1">
      <alignment horizontal="justify" vertical="distributed"/>
    </xf>
    <xf numFmtId="0" fontId="20" fillId="6" borderId="18" xfId="0" applyFont="1" applyFill="1" applyBorder="1" applyAlignment="1">
      <alignment horizontal="center" vertical="center" wrapText="1"/>
    </xf>
    <xf numFmtId="43" fontId="3" fillId="0" borderId="11" xfId="1" applyFont="1" applyFill="1" applyBorder="1" applyAlignment="1">
      <alignment horizontal="justify" vertical="distributed"/>
    </xf>
    <xf numFmtId="0" fontId="3" fillId="8" borderId="2" xfId="0" applyFont="1" applyFill="1" applyBorder="1" applyAlignment="1">
      <alignment horizontal="justify" vertical="distributed"/>
    </xf>
    <xf numFmtId="0" fontId="3" fillId="8" borderId="11" xfId="0" applyFont="1" applyFill="1" applyBorder="1" applyAlignment="1">
      <alignment horizontal="justify" vertical="distributed"/>
    </xf>
    <xf numFmtId="0" fontId="3" fillId="8" borderId="13" xfId="0" applyFont="1" applyFill="1" applyBorder="1" applyAlignment="1">
      <alignment horizontal="left" vertical="center" wrapText="1"/>
    </xf>
    <xf numFmtId="43" fontId="3" fillId="8" borderId="11" xfId="1" applyFont="1" applyFill="1" applyBorder="1" applyAlignment="1">
      <alignment horizontal="justify" vertical="distributed"/>
    </xf>
    <xf numFmtId="164" fontId="3" fillId="8" borderId="11" xfId="0" applyNumberFormat="1" applyFont="1" applyFill="1" applyBorder="1" applyAlignment="1">
      <alignment horizontal="justify" vertical="distributed"/>
    </xf>
    <xf numFmtId="0" fontId="3" fillId="8" borderId="14" xfId="0" applyFont="1" applyFill="1" applyBorder="1" applyAlignment="1">
      <alignment horizontal="center" vertical="distributed"/>
    </xf>
    <xf numFmtId="164" fontId="3" fillId="0" borderId="11" xfId="0" applyNumberFormat="1" applyFont="1" applyBorder="1" applyAlignment="1">
      <alignment horizontal="left" vertical="distributed"/>
    </xf>
    <xf numFmtId="0" fontId="3" fillId="0" borderId="3" xfId="0" applyFont="1" applyBorder="1" applyAlignment="1">
      <alignment horizontal="center" vertical="center" wrapText="1"/>
    </xf>
    <xf numFmtId="164" fontId="3" fillId="0" borderId="11" xfId="0" applyNumberFormat="1" applyFont="1" applyBorder="1" applyAlignment="1">
      <alignment horizontal="justify" vertical="distributed"/>
    </xf>
    <xf numFmtId="0" fontId="3" fillId="0" borderId="13" xfId="0" applyFont="1" applyBorder="1" applyAlignment="1">
      <alignment vertical="center" wrapText="1"/>
    </xf>
    <xf numFmtId="0" fontId="19" fillId="0" borderId="13" xfId="0" applyFont="1" applyBorder="1" applyAlignment="1">
      <alignment horizontal="justify" vertical="distributed"/>
    </xf>
    <xf numFmtId="0" fontId="19" fillId="0" borderId="25" xfId="0" applyFont="1" applyBorder="1" applyAlignment="1">
      <alignment horizontal="justify" vertical="distributed"/>
    </xf>
    <xf numFmtId="0" fontId="3" fillId="0" borderId="11" xfId="0" applyFont="1" applyBorder="1" applyAlignment="1">
      <alignment horizontal="center" vertical="distributed"/>
    </xf>
    <xf numFmtId="0" fontId="22" fillId="0" borderId="2" xfId="0" applyFont="1" applyBorder="1" applyAlignment="1">
      <alignment horizontal="justify" vertical="distributed"/>
    </xf>
    <xf numFmtId="0" fontId="22" fillId="0" borderId="13" xfId="0" applyFont="1" applyBorder="1" applyAlignment="1">
      <alignment horizontal="justify" vertical="distributed"/>
    </xf>
    <xf numFmtId="0" fontId="22" fillId="0" borderId="25" xfId="0" applyFont="1" applyBorder="1" applyAlignment="1">
      <alignment horizontal="justify" vertical="distributed"/>
    </xf>
    <xf numFmtId="0" fontId="22" fillId="0" borderId="23" xfId="0" applyFont="1" applyBorder="1" applyAlignment="1">
      <alignment horizontal="justify" vertical="distributed"/>
    </xf>
    <xf numFmtId="0" fontId="23" fillId="0" borderId="0" xfId="0" applyFont="1" applyAlignment="1">
      <alignment horizontal="justify" vertical="distributed"/>
    </xf>
    <xf numFmtId="0" fontId="5" fillId="8" borderId="0" xfId="0" applyFont="1" applyFill="1" applyAlignment="1">
      <alignment horizontal="justify" vertical="distributed"/>
    </xf>
    <xf numFmtId="0" fontId="3" fillId="9" borderId="13" xfId="0" applyFont="1" applyFill="1" applyBorder="1" applyAlignment="1">
      <alignment horizontal="justify" vertical="distributed"/>
    </xf>
    <xf numFmtId="0" fontId="3" fillId="9" borderId="2" xfId="0" applyFont="1" applyFill="1" applyBorder="1" applyAlignment="1">
      <alignment horizontal="justify" vertical="distributed"/>
    </xf>
    <xf numFmtId="0" fontId="3" fillId="9" borderId="2" xfId="0" applyFont="1" applyFill="1" applyBorder="1" applyAlignment="1">
      <alignment horizontal="left" vertical="center"/>
    </xf>
    <xf numFmtId="43" fontId="3" fillId="9" borderId="2" xfId="1" applyFont="1" applyFill="1" applyBorder="1" applyAlignment="1">
      <alignment horizontal="justify" vertical="distributed"/>
    </xf>
    <xf numFmtId="0" fontId="5" fillId="9" borderId="2" xfId="0" applyFont="1" applyFill="1" applyBorder="1" applyAlignment="1">
      <alignment horizontal="justify" vertical="distributed"/>
    </xf>
    <xf numFmtId="164" fontId="3" fillId="9" borderId="2" xfId="0" applyNumberFormat="1" applyFont="1" applyFill="1" applyBorder="1" applyAlignment="1">
      <alignment horizontal="justify" vertical="distributed"/>
    </xf>
    <xf numFmtId="0" fontId="3" fillId="9" borderId="3" xfId="0" applyFont="1" applyFill="1" applyBorder="1" applyAlignment="1">
      <alignment horizontal="center" vertical="distributed"/>
    </xf>
    <xf numFmtId="0" fontId="3" fillId="9" borderId="2" xfId="0" applyFont="1" applyFill="1" applyBorder="1" applyAlignment="1">
      <alignment horizontal="center" vertical="distributed"/>
    </xf>
    <xf numFmtId="0" fontId="19" fillId="9" borderId="20" xfId="0" applyFont="1" applyFill="1" applyBorder="1" applyAlignment="1">
      <alignment horizontal="justify" vertical="distributed"/>
    </xf>
    <xf numFmtId="0" fontId="19" fillId="9" borderId="4" xfId="0" applyFont="1" applyFill="1" applyBorder="1" applyAlignment="1">
      <alignment horizontal="justify" vertical="distributed"/>
    </xf>
    <xf numFmtId="0" fontId="19" fillId="9" borderId="2" xfId="0" applyFont="1" applyFill="1" applyBorder="1" applyAlignment="1">
      <alignment horizontal="justify" vertical="distributed"/>
    </xf>
    <xf numFmtId="0" fontId="19" fillId="9" borderId="3" xfId="0" applyFont="1" applyFill="1" applyBorder="1" applyAlignment="1">
      <alignment horizontal="justify" vertical="distributed"/>
    </xf>
    <xf numFmtId="0" fontId="19" fillId="9" borderId="23" xfId="0" applyFont="1" applyFill="1" applyBorder="1" applyAlignment="1">
      <alignment horizontal="justify" vertical="distributed"/>
    </xf>
    <xf numFmtId="0" fontId="3" fillId="0" borderId="19" xfId="0" applyFont="1" applyBorder="1" applyAlignment="1">
      <alignment horizontal="left" vertical="center" wrapText="1"/>
    </xf>
    <xf numFmtId="0" fontId="3" fillId="0" borderId="17" xfId="0" applyFont="1" applyBorder="1" applyAlignment="1">
      <alignment horizontal="left" vertical="center" wrapText="1"/>
    </xf>
    <xf numFmtId="0" fontId="3" fillId="0" borderId="18" xfId="0" applyFont="1" applyBorder="1" applyAlignment="1">
      <alignment horizontal="left" vertical="center" wrapText="1"/>
    </xf>
    <xf numFmtId="0" fontId="19" fillId="0" borderId="19" xfId="0" applyFont="1" applyBorder="1" applyAlignment="1">
      <alignment horizontal="left" vertical="center" wrapText="1"/>
    </xf>
    <xf numFmtId="0" fontId="19" fillId="0" borderId="17" xfId="0" applyFont="1" applyBorder="1" applyAlignment="1">
      <alignment horizontal="left" vertical="center" wrapText="1"/>
    </xf>
    <xf numFmtId="0" fontId="19" fillId="0" borderId="4" xfId="0" applyFont="1" applyBorder="1" applyAlignment="1">
      <alignment horizontal="left" vertical="center" wrapText="1"/>
    </xf>
    <xf numFmtId="0" fontId="11" fillId="0" borderId="17" xfId="0" applyFont="1" applyBorder="1" applyAlignment="1">
      <alignment horizontal="justify" vertical="distributed"/>
    </xf>
    <xf numFmtId="0" fontId="11" fillId="0" borderId="18" xfId="0" applyFont="1" applyBorder="1" applyAlignment="1">
      <alignment horizontal="justify" vertical="distributed"/>
    </xf>
    <xf numFmtId="43" fontId="11" fillId="0" borderId="0" xfId="1" applyFont="1" applyAlignment="1">
      <alignment horizontal="justify" vertical="distributed"/>
    </xf>
    <xf numFmtId="3" fontId="5" fillId="0" borderId="0" xfId="0" applyNumberFormat="1" applyFont="1" applyAlignment="1">
      <alignment horizontal="justify" vertical="distributed"/>
    </xf>
    <xf numFmtId="164" fontId="11" fillId="0" borderId="0" xfId="0" applyNumberFormat="1" applyFont="1" applyAlignment="1">
      <alignment horizontal="justify" vertical="distributed"/>
    </xf>
    <xf numFmtId="0" fontId="11" fillId="0" borderId="0" xfId="0" applyFont="1" applyAlignment="1">
      <alignment horizontal="center" vertical="distributed"/>
    </xf>
  </cellXfs>
  <cellStyles count="3">
    <cellStyle name="Comma" xfId="1" builtinId="3"/>
    <cellStyle name="Normal" xfId="0" builtinId="0"/>
    <cellStyle name="Normal 2 2" xfId="2" xr:uid="{C153844D-0A6A-46DC-8E75-6FBA85EF4AE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calcChain" Target="calcChain.xml"/><Relationship Id="rId18" Type="http://schemas.openxmlformats.org/officeDocument/2006/relationships/customXml" Target="../customXml/item5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sharedStrings" Target="sharedStrings.xml"/><Relationship Id="rId17" Type="http://schemas.openxmlformats.org/officeDocument/2006/relationships/customXml" Target="../customXml/item4.xml"/><Relationship Id="rId2" Type="http://schemas.openxmlformats.org/officeDocument/2006/relationships/externalLink" Target="externalLinks/externalLink1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4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19" Type="http://schemas.openxmlformats.org/officeDocument/2006/relationships/customXml" Target="../customXml/item6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tevenss\AppData\Local\Microsoft\Windows\INetCache\Content.Outlook\MOMVD4NS\ha-g1036_poa_ppm_ft_f&#233;v_24-02-2021-VF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Utilisateur\Dropbox\Mon%20PC%20(DESKTOP-OB3F4LM)\Documents\ugp\eca2020\fonds_frh_grt_hr_13930_ha_g1023_may_2020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idbg-my.sharepoint.com/Users/Harri/Desktop/PEP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idbg.sharepoint.com/ugp_aquin/AUDIT/ha-g1036_etats_financiers_2019-2020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UTILIS~1\AppData\Local\Temp\PROJET%20GIHB\Payroll%20GIHB%202020\payroll%202020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Utilisateur\Dropbox\Mon%20PC%20(DESKTOP-OB3F4LM)\Desktop\poa_gihb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%20UGP\ACTIF\Payroll\2018\Payroll%202018%20standard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%20UGP\ACTIF\Payroll\2019\payroll%202019%20fdt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justement1"/>
      <sheetName val="SimulationPOA-1"/>
      <sheetName val="ft-19-20 (2)"/>
      <sheetName val="ft-mai-20_nk"/>
      <sheetName val="ft-mai-20"/>
      <sheetName val="Budget total"/>
      <sheetName val="ft-fév-21"/>
      <sheetName val="POA 2020"/>
      <sheetName val="POA 2021"/>
      <sheetName val="PPM 2020"/>
      <sheetName val="PPM 2021"/>
      <sheetName val="flux_marché"/>
      <sheetName val="prévision salariale"/>
      <sheetName val="PEP"/>
      <sheetName val="ft-19-20"/>
      <sheetName val="18264"/>
      <sheetName val="Liste transactions"/>
      <sheetName val="Budget riatsud remanie mars2020"/>
      <sheetName val="Details_salaires"/>
      <sheetName val="barêmes"/>
      <sheetName val="POA 2019-0819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3">
          <cell r="A3" t="str">
            <v>Salaire</v>
          </cell>
          <cell r="D3" t="str">
            <v>Nb mois</v>
          </cell>
          <cell r="E3" t="str">
            <v>Salaire annuel</v>
          </cell>
          <cell r="F3" t="str">
            <v>Salaire annuel en USD</v>
          </cell>
          <cell r="G3" t="str">
            <v>Boni 2021</v>
          </cell>
          <cell r="H3" t="str">
            <v>Total 2021</v>
          </cell>
          <cell r="J3" t="str">
            <v>Nb mois</v>
          </cell>
          <cell r="K3" t="str">
            <v>Salaire annuel</v>
          </cell>
          <cell r="L3" t="str">
            <v>Salaire annuel en USD</v>
          </cell>
          <cell r="M3" t="str">
            <v>Boni 2021</v>
          </cell>
          <cell r="N3" t="str">
            <v>Total 2022</v>
          </cell>
        </row>
        <row r="4">
          <cell r="A4" t="str">
            <v>1.4.4</v>
          </cell>
          <cell r="B4" t="str">
            <v>Coordonnateur Technique</v>
          </cell>
          <cell r="C4">
            <v>232500</v>
          </cell>
          <cell r="D4">
            <v>12</v>
          </cell>
          <cell r="E4">
            <v>2790000</v>
          </cell>
          <cell r="F4">
            <v>32823.529411764706</v>
          </cell>
          <cell r="G4">
            <v>2735.294117647059</v>
          </cell>
          <cell r="H4">
            <v>35558.823529411762</v>
          </cell>
          <cell r="J4">
            <v>7</v>
          </cell>
          <cell r="K4">
            <v>1627500</v>
          </cell>
          <cell r="L4">
            <v>19147.058823529413</v>
          </cell>
          <cell r="M4">
            <v>1595.5882352941176</v>
          </cell>
          <cell r="N4">
            <v>20742.647058823532</v>
          </cell>
        </row>
        <row r="5">
          <cell r="A5" t="str">
            <v>3.5</v>
          </cell>
          <cell r="B5" t="str">
            <v>Administrateur</v>
          </cell>
          <cell r="C5">
            <v>300000</v>
          </cell>
          <cell r="D5">
            <v>12</v>
          </cell>
          <cell r="E5">
            <v>3600000</v>
          </cell>
          <cell r="F5">
            <v>42352.941176470587</v>
          </cell>
          <cell r="G5">
            <v>3529.4117647058824</v>
          </cell>
          <cell r="H5">
            <v>45882.352941176468</v>
          </cell>
          <cell r="J5">
            <v>7</v>
          </cell>
          <cell r="K5">
            <v>2100000</v>
          </cell>
          <cell r="L5">
            <v>24705.882352941175</v>
          </cell>
          <cell r="M5">
            <v>2058.8235294117649</v>
          </cell>
          <cell r="N5">
            <v>26764.705882352941</v>
          </cell>
        </row>
        <row r="6">
          <cell r="A6" t="str">
            <v>3.4</v>
          </cell>
          <cell r="B6" t="str">
            <v>Spécialiste passation de marché</v>
          </cell>
          <cell r="C6">
            <v>185000</v>
          </cell>
          <cell r="D6">
            <v>11</v>
          </cell>
          <cell r="E6">
            <v>2035000</v>
          </cell>
          <cell r="F6">
            <v>23941.176470588234</v>
          </cell>
          <cell r="G6">
            <v>1995.098039215686</v>
          </cell>
          <cell r="H6">
            <v>25936.274509803919</v>
          </cell>
          <cell r="J6">
            <v>7</v>
          </cell>
          <cell r="K6">
            <v>1295000</v>
          </cell>
          <cell r="L6">
            <v>15235.294117647059</v>
          </cell>
          <cell r="M6">
            <v>1269.6078431372548</v>
          </cell>
          <cell r="N6">
            <v>16504.901960784315</v>
          </cell>
        </row>
        <row r="7">
          <cell r="A7" t="str">
            <v>3.3</v>
          </cell>
          <cell r="B7" t="str">
            <v>Comptable</v>
          </cell>
          <cell r="C7">
            <v>170000</v>
          </cell>
          <cell r="D7">
            <v>12</v>
          </cell>
          <cell r="E7">
            <v>2040000</v>
          </cell>
          <cell r="F7">
            <v>24000</v>
          </cell>
          <cell r="G7">
            <v>2000</v>
          </cell>
          <cell r="H7">
            <v>26000</v>
          </cell>
          <cell r="J7">
            <v>7</v>
          </cell>
          <cell r="K7">
            <v>1190000</v>
          </cell>
          <cell r="L7">
            <v>14000</v>
          </cell>
          <cell r="M7">
            <v>1166.6666666666665</v>
          </cell>
          <cell r="N7">
            <v>15166.666666666666</v>
          </cell>
        </row>
        <row r="8">
          <cell r="A8" t="str">
            <v>3.6</v>
          </cell>
          <cell r="B8" t="str">
            <v>Assistant Admin</v>
          </cell>
          <cell r="C8">
            <v>110000</v>
          </cell>
          <cell r="D8">
            <v>12</v>
          </cell>
          <cell r="E8">
            <v>1320000</v>
          </cell>
          <cell r="F8">
            <v>15529.411764705883</v>
          </cell>
          <cell r="G8">
            <v>1294.1176470588234</v>
          </cell>
          <cell r="H8">
            <v>16823.529411764706</v>
          </cell>
          <cell r="J8">
            <v>7</v>
          </cell>
          <cell r="K8">
            <v>770000</v>
          </cell>
          <cell r="L8">
            <v>9058.823529411764</v>
          </cell>
          <cell r="M8">
            <v>754.9019607843137</v>
          </cell>
          <cell r="N8">
            <v>9813.7254901960769</v>
          </cell>
        </row>
        <row r="9">
          <cell r="A9" t="str">
            <v>2.3.5</v>
          </cell>
          <cell r="B9" t="str">
            <v>Assistant Technique en Developpement</v>
          </cell>
          <cell r="C9">
            <v>120000</v>
          </cell>
          <cell r="D9">
            <v>12</v>
          </cell>
          <cell r="E9">
            <v>1440000</v>
          </cell>
          <cell r="F9">
            <v>16941.176470588234</v>
          </cell>
          <cell r="G9">
            <v>1411.7647058823529</v>
          </cell>
          <cell r="H9">
            <v>18352.941176470587</v>
          </cell>
          <cell r="J9">
            <v>7</v>
          </cell>
          <cell r="K9">
            <v>840000</v>
          </cell>
          <cell r="L9">
            <v>9882.3529411764703</v>
          </cell>
          <cell r="M9">
            <v>823.52941176470586</v>
          </cell>
          <cell r="N9">
            <v>10705.882352941177</v>
          </cell>
        </row>
        <row r="10">
          <cell r="A10" t="str">
            <v>2.3.3</v>
          </cell>
          <cell r="B10" t="str">
            <v>Assistant Technique Mangrove</v>
          </cell>
          <cell r="C10">
            <v>120000</v>
          </cell>
          <cell r="D10">
            <v>12</v>
          </cell>
          <cell r="E10">
            <v>1440000</v>
          </cell>
          <cell r="F10">
            <v>16941.176470588234</v>
          </cell>
          <cell r="G10">
            <v>1411.7647058823529</v>
          </cell>
          <cell r="H10">
            <v>18352.941176470587</v>
          </cell>
          <cell r="J10">
            <v>7</v>
          </cell>
          <cell r="K10">
            <v>840000</v>
          </cell>
          <cell r="L10">
            <v>9882.3529411764703</v>
          </cell>
          <cell r="M10">
            <v>823.52941176470586</v>
          </cell>
          <cell r="N10">
            <v>10705.882352941177</v>
          </cell>
        </row>
        <row r="11">
          <cell r="A11" t="str">
            <v>1.4.3</v>
          </cell>
          <cell r="B11" t="str">
            <v xml:space="preserve">Assistant Technique Pêche - Évaluation  </v>
          </cell>
          <cell r="C11">
            <v>200000</v>
          </cell>
          <cell r="D11">
            <v>12</v>
          </cell>
          <cell r="E11">
            <v>2400000</v>
          </cell>
          <cell r="F11">
            <v>28235.294117647059</v>
          </cell>
          <cell r="G11">
            <v>2352.9411764705883</v>
          </cell>
          <cell r="H11">
            <v>30588.235294117647</v>
          </cell>
          <cell r="J11">
            <v>7</v>
          </cell>
          <cell r="K11">
            <v>1400000</v>
          </cell>
          <cell r="L11">
            <v>16470.588235294119</v>
          </cell>
          <cell r="M11">
            <v>1372.5490196078431</v>
          </cell>
          <cell r="N11">
            <v>17843.137254901962</v>
          </cell>
        </row>
        <row r="12">
          <cell r="A12" t="str">
            <v>2.3.7</v>
          </cell>
          <cell r="B12" t="str">
            <v>Chauffeur 1</v>
          </cell>
          <cell r="C12">
            <v>35000</v>
          </cell>
          <cell r="D12">
            <v>12</v>
          </cell>
          <cell r="E12">
            <v>420000</v>
          </cell>
          <cell r="F12">
            <v>4941.1764705882351</v>
          </cell>
          <cell r="G12">
            <v>411.76470588235293</v>
          </cell>
          <cell r="H12">
            <v>5352.9411764705883</v>
          </cell>
          <cell r="J12">
            <v>7</v>
          </cell>
          <cell r="K12">
            <v>245000</v>
          </cell>
          <cell r="L12">
            <v>2882.3529411764707</v>
          </cell>
          <cell r="M12">
            <v>240.19607843137251</v>
          </cell>
          <cell r="N12">
            <v>3122.5490196078431</v>
          </cell>
        </row>
        <row r="13">
          <cell r="A13" t="str">
            <v>2.3.6</v>
          </cell>
          <cell r="B13" t="str">
            <v>Gardien</v>
          </cell>
          <cell r="C13">
            <v>25000</v>
          </cell>
          <cell r="D13">
            <v>12</v>
          </cell>
          <cell r="E13">
            <v>300000</v>
          </cell>
          <cell r="F13">
            <v>3529.4117647058824</v>
          </cell>
          <cell r="G13">
            <v>294.11764705882354</v>
          </cell>
          <cell r="H13">
            <v>3823.5294117647059</v>
          </cell>
          <cell r="J13">
            <v>7</v>
          </cell>
          <cell r="K13">
            <v>175000</v>
          </cell>
          <cell r="L13">
            <v>2058.8235294117649</v>
          </cell>
          <cell r="M13">
            <v>171.56862745098039</v>
          </cell>
          <cell r="N13">
            <v>2230.3921568627452</v>
          </cell>
        </row>
        <row r="14">
          <cell r="A14" t="str">
            <v>2.3.8</v>
          </cell>
          <cell r="B14" t="str">
            <v>Menagère</v>
          </cell>
          <cell r="C14">
            <v>25000</v>
          </cell>
          <cell r="D14">
            <v>12</v>
          </cell>
          <cell r="E14">
            <v>300000</v>
          </cell>
          <cell r="F14">
            <v>3529.4117647058824</v>
          </cell>
          <cell r="G14">
            <v>294.11764705882354</v>
          </cell>
          <cell r="H14">
            <v>3823.5294117647059</v>
          </cell>
          <cell r="J14">
            <v>7</v>
          </cell>
          <cell r="K14">
            <v>175000</v>
          </cell>
          <cell r="L14">
            <v>2058.8235294117649</v>
          </cell>
          <cell r="M14">
            <v>171.56862745098039</v>
          </cell>
          <cell r="N14">
            <v>2230.3921568627452</v>
          </cell>
        </row>
        <row r="15">
          <cell r="A15" t="str">
            <v>2.3.9</v>
          </cell>
          <cell r="B15" t="str">
            <v>Sécurité 1</v>
          </cell>
          <cell r="C15">
            <v>25000</v>
          </cell>
          <cell r="D15">
            <v>12</v>
          </cell>
          <cell r="E15">
            <v>300000</v>
          </cell>
          <cell r="F15">
            <v>3529.4117647058824</v>
          </cell>
          <cell r="G15">
            <v>294.11764705882354</v>
          </cell>
          <cell r="H15">
            <v>3823.5294117647059</v>
          </cell>
          <cell r="J15">
            <v>7</v>
          </cell>
          <cell r="K15">
            <v>175000</v>
          </cell>
          <cell r="L15">
            <v>2058.8235294117649</v>
          </cell>
          <cell r="M15">
            <v>171.56862745098039</v>
          </cell>
          <cell r="N15">
            <v>2230.3921568627452</v>
          </cell>
        </row>
        <row r="16">
          <cell r="A16" t="str">
            <v>2.3.10</v>
          </cell>
          <cell r="B16" t="str">
            <v>Sécurité 2</v>
          </cell>
          <cell r="C16">
            <v>25000</v>
          </cell>
          <cell r="D16">
            <v>12</v>
          </cell>
          <cell r="E16">
            <v>300000</v>
          </cell>
          <cell r="F16">
            <v>3529.4117647058824</v>
          </cell>
          <cell r="G16">
            <v>294.11764705882354</v>
          </cell>
          <cell r="H16">
            <v>3823.5294117647059</v>
          </cell>
          <cell r="J16">
            <v>7</v>
          </cell>
          <cell r="K16">
            <v>175000</v>
          </cell>
          <cell r="L16">
            <v>2058.8235294117649</v>
          </cell>
          <cell r="M16">
            <v>171.56862745098039</v>
          </cell>
          <cell r="N16">
            <v>2230.3921568627452</v>
          </cell>
        </row>
      </sheetData>
      <sheetData sheetId="13"/>
      <sheetData sheetId="14"/>
      <sheetData sheetId="15"/>
      <sheetData sheetId="16"/>
      <sheetData sheetId="17"/>
      <sheetData sheetId="18"/>
      <sheetData sheetId="19"/>
      <sheetData sheetId="2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rrangement"/>
      <sheetName val="suivi_taux"/>
      <sheetName val="suivi_taux (2)"/>
      <sheetName val="2019"/>
      <sheetName val="requêtes"/>
      <sheetName val="non encore justifiées"/>
      <sheetName val="transactions"/>
      <sheetName val="suivi budgétaire"/>
      <sheetName val="etats financiers"/>
      <sheetName val="balance_vérification"/>
      <sheetName val="Autr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1">
          <cell r="E1" t="str">
            <v>No Compte</v>
          </cell>
          <cell r="G1" t="str">
            <v>Debit</v>
          </cell>
          <cell r="H1" t="str">
            <v>Credit</v>
          </cell>
        </row>
        <row r="2">
          <cell r="E2" t="str">
            <v xml:space="preserve">1105 </v>
          </cell>
          <cell r="G2">
            <v>35052.839999999997</v>
          </cell>
          <cell r="H2"/>
        </row>
        <row r="3">
          <cell r="E3" t="str">
            <v xml:space="preserve">1198 </v>
          </cell>
          <cell r="G3">
            <v>0</v>
          </cell>
          <cell r="H3"/>
        </row>
        <row r="4">
          <cell r="E4" t="str">
            <v xml:space="preserve">1155 </v>
          </cell>
          <cell r="G4">
            <v>51845.87</v>
          </cell>
          <cell r="H4"/>
        </row>
        <row r="5">
          <cell r="E5" t="str">
            <v xml:space="preserve">1199 </v>
          </cell>
          <cell r="G5">
            <v>0</v>
          </cell>
          <cell r="H5"/>
        </row>
        <row r="6">
          <cell r="E6" t="str">
            <v xml:space="preserve">1340-01 </v>
          </cell>
          <cell r="G6">
            <v>9127</v>
          </cell>
          <cell r="H6"/>
        </row>
        <row r="7">
          <cell r="E7" t="str">
            <v xml:space="preserve">1410 </v>
          </cell>
          <cell r="G7">
            <v>10164.08</v>
          </cell>
          <cell r="H7"/>
        </row>
        <row r="8">
          <cell r="E8" t="str">
            <v xml:space="preserve">4995 </v>
          </cell>
          <cell r="G8"/>
          <cell r="H8">
            <v>55782</v>
          </cell>
        </row>
        <row r="9">
          <cell r="E9" t="str">
            <v xml:space="preserve">32000 </v>
          </cell>
          <cell r="G9">
            <v>2248.21</v>
          </cell>
          <cell r="H9"/>
        </row>
        <row r="10">
          <cell r="E10" t="str">
            <v xml:space="preserve">5199 </v>
          </cell>
          <cell r="G10"/>
          <cell r="H10">
            <v>25125</v>
          </cell>
        </row>
        <row r="11">
          <cell r="E11" t="str">
            <v xml:space="preserve">6503 </v>
          </cell>
          <cell r="G11"/>
          <cell r="H11">
            <v>3346366</v>
          </cell>
        </row>
        <row r="12">
          <cell r="E12" t="str">
            <v xml:space="preserve">6504 </v>
          </cell>
          <cell r="G12"/>
          <cell r="H12">
            <v>947170</v>
          </cell>
        </row>
        <row r="13">
          <cell r="E13" t="str">
            <v xml:space="preserve">7114-01 </v>
          </cell>
          <cell r="G13">
            <v>675647.8</v>
          </cell>
          <cell r="H13"/>
        </row>
        <row r="14">
          <cell r="E14" t="str">
            <v xml:space="preserve">7114-02 </v>
          </cell>
          <cell r="G14">
            <v>428079.09</v>
          </cell>
          <cell r="H14"/>
        </row>
        <row r="15">
          <cell r="E15" t="str">
            <v xml:space="preserve">7114-03 </v>
          </cell>
          <cell r="G15">
            <v>167444.85</v>
          </cell>
          <cell r="H15"/>
        </row>
        <row r="16">
          <cell r="E16" t="str">
            <v xml:space="preserve">7114-04 </v>
          </cell>
          <cell r="G16">
            <v>932055.48</v>
          </cell>
          <cell r="H16"/>
        </row>
        <row r="17">
          <cell r="E17" t="str">
            <v xml:space="preserve">7114-06 </v>
          </cell>
          <cell r="G17">
            <v>57067.19</v>
          </cell>
          <cell r="H17"/>
        </row>
        <row r="18">
          <cell r="E18" t="str">
            <v xml:space="preserve">7114-07 </v>
          </cell>
          <cell r="G18">
            <v>501407.83</v>
          </cell>
          <cell r="H18"/>
        </row>
        <row r="19">
          <cell r="E19" t="str">
            <v xml:space="preserve">7114-09 </v>
          </cell>
          <cell r="G19">
            <v>571486.49</v>
          </cell>
          <cell r="H19"/>
        </row>
        <row r="20">
          <cell r="E20" t="str">
            <v xml:space="preserve">7114-75 </v>
          </cell>
          <cell r="G20">
            <v>20658.27</v>
          </cell>
          <cell r="H20"/>
        </row>
        <row r="21">
          <cell r="E21" t="str">
            <v xml:space="preserve">7114-80 </v>
          </cell>
          <cell r="G21">
            <v>25690.83</v>
          </cell>
          <cell r="H21"/>
        </row>
        <row r="22">
          <cell r="E22" t="str">
            <v xml:space="preserve">720001 </v>
          </cell>
          <cell r="G22">
            <v>39544.9</v>
          </cell>
          <cell r="H22"/>
        </row>
        <row r="23">
          <cell r="E23" t="str">
            <v xml:space="preserve">720061 </v>
          </cell>
          <cell r="G23">
            <v>11436.98</v>
          </cell>
          <cell r="H23"/>
        </row>
        <row r="24">
          <cell r="E24" t="str">
            <v xml:space="preserve">721001 </v>
          </cell>
          <cell r="G24">
            <v>14094.09</v>
          </cell>
          <cell r="H24"/>
        </row>
        <row r="25">
          <cell r="E25" t="str">
            <v xml:space="preserve">722124 </v>
          </cell>
          <cell r="G25">
            <v>380178.34</v>
          </cell>
          <cell r="H25"/>
        </row>
        <row r="26">
          <cell r="E26" t="str">
            <v xml:space="preserve">724013 </v>
          </cell>
          <cell r="G26">
            <v>7978.9</v>
          </cell>
          <cell r="H26"/>
        </row>
        <row r="27">
          <cell r="E27" t="str">
            <v xml:space="preserve">725101 </v>
          </cell>
          <cell r="G27">
            <v>89863.77</v>
          </cell>
          <cell r="H27"/>
        </row>
        <row r="28">
          <cell r="E28" t="str">
            <v xml:space="preserve">725110 </v>
          </cell>
          <cell r="G28">
            <v>336.78</v>
          </cell>
          <cell r="H28"/>
        </row>
        <row r="29">
          <cell r="E29" t="str">
            <v xml:space="preserve">725601 </v>
          </cell>
          <cell r="G29">
            <v>2773.32</v>
          </cell>
          <cell r="H29"/>
        </row>
        <row r="30">
          <cell r="E30" t="str">
            <v xml:space="preserve">726030 </v>
          </cell>
          <cell r="G30">
            <v>4015.66</v>
          </cell>
          <cell r="H30"/>
        </row>
        <row r="31">
          <cell r="E31" t="str">
            <v xml:space="preserve">727105 </v>
          </cell>
          <cell r="G31">
            <v>7169.59</v>
          </cell>
          <cell r="H31"/>
        </row>
        <row r="32">
          <cell r="E32" t="str">
            <v xml:space="preserve">729115 </v>
          </cell>
          <cell r="G32">
            <v>17272.78</v>
          </cell>
          <cell r="H32"/>
        </row>
        <row r="33">
          <cell r="E33" t="str">
            <v xml:space="preserve">729311 </v>
          </cell>
          <cell r="G33">
            <v>1508.48</v>
          </cell>
          <cell r="H33"/>
        </row>
        <row r="34">
          <cell r="E34" t="str">
            <v xml:space="preserve">729315 </v>
          </cell>
          <cell r="G34">
            <v>61793</v>
          </cell>
          <cell r="H34"/>
        </row>
        <row r="35">
          <cell r="E35" t="str">
            <v xml:space="preserve">731004 </v>
          </cell>
          <cell r="G35">
            <v>72526.259999999995</v>
          </cell>
          <cell r="H35"/>
        </row>
        <row r="36">
          <cell r="E36" t="str">
            <v xml:space="preserve">729022 </v>
          </cell>
          <cell r="G36">
            <v>116774</v>
          </cell>
          <cell r="H36"/>
        </row>
        <row r="37">
          <cell r="E37" t="str">
            <v xml:space="preserve">7350-71 </v>
          </cell>
          <cell r="G37">
            <v>8226.74</v>
          </cell>
          <cell r="H37"/>
        </row>
        <row r="38">
          <cell r="E38" t="str">
            <v xml:space="preserve">7400-01 </v>
          </cell>
          <cell r="G38">
            <v>3471.18</v>
          </cell>
          <cell r="H38"/>
        </row>
        <row r="39">
          <cell r="E39" t="str">
            <v xml:space="preserve">7400-07 </v>
          </cell>
          <cell r="G39">
            <v>17093.64</v>
          </cell>
          <cell r="H39"/>
        </row>
        <row r="40">
          <cell r="E40" t="str">
            <v xml:space="preserve">7400-11 </v>
          </cell>
          <cell r="G40">
            <v>15831.53</v>
          </cell>
          <cell r="H40"/>
        </row>
        <row r="41">
          <cell r="E41" t="str">
            <v xml:space="preserve">7400-12 </v>
          </cell>
          <cell r="G41">
            <v>5309.86</v>
          </cell>
          <cell r="H41"/>
        </row>
        <row r="42">
          <cell r="E42" t="str">
            <v xml:space="preserve">7401-05 </v>
          </cell>
          <cell r="G42">
            <v>9167.3700000000008</v>
          </cell>
          <cell r="H42"/>
        </row>
        <row r="43">
          <cell r="E43" t="str">
            <v xml:space="preserve">7939 </v>
          </cell>
          <cell r="G43">
            <v>100</v>
          </cell>
          <cell r="H43"/>
        </row>
        <row r="44">
          <cell r="E44" t="str">
            <v xml:space="preserve">1001 </v>
          </cell>
          <cell r="G44">
            <v>148.4</v>
          </cell>
          <cell r="H44"/>
        </row>
        <row r="45">
          <cell r="E45" t="str">
            <v xml:space="preserve">1105 </v>
          </cell>
          <cell r="G45">
            <v>9293.64</v>
          </cell>
          <cell r="H45"/>
        </row>
        <row r="46">
          <cell r="E46" t="str">
            <v xml:space="preserve">1198 </v>
          </cell>
          <cell r="G46">
            <v>0</v>
          </cell>
          <cell r="H46"/>
        </row>
        <row r="47">
          <cell r="E47" t="str">
            <v xml:space="preserve">1155 </v>
          </cell>
          <cell r="G47">
            <v>864313.47</v>
          </cell>
          <cell r="H47"/>
        </row>
        <row r="48">
          <cell r="E48" t="str">
            <v xml:space="preserve">1199 </v>
          </cell>
          <cell r="G48">
            <v>0</v>
          </cell>
          <cell r="H48"/>
        </row>
        <row r="49">
          <cell r="E49" t="str">
            <v xml:space="preserve">1340-01 </v>
          </cell>
          <cell r="G49">
            <v>9127</v>
          </cell>
          <cell r="H49"/>
        </row>
        <row r="50">
          <cell r="E50" t="str">
            <v xml:space="preserve">1340-02 </v>
          </cell>
          <cell r="G50">
            <v>0</v>
          </cell>
          <cell r="H50"/>
        </row>
        <row r="51">
          <cell r="E51" t="str">
            <v xml:space="preserve">1340-5 </v>
          </cell>
          <cell r="G51">
            <v>14444.41</v>
          </cell>
          <cell r="H51"/>
        </row>
        <row r="52">
          <cell r="E52" t="str">
            <v xml:space="preserve">1400 </v>
          </cell>
          <cell r="G52">
            <v>12870.54</v>
          </cell>
          <cell r="H52"/>
        </row>
        <row r="53">
          <cell r="E53" t="str">
            <v xml:space="preserve">1410 </v>
          </cell>
          <cell r="G53">
            <v>0</v>
          </cell>
          <cell r="H53"/>
        </row>
        <row r="54">
          <cell r="E54" t="str">
            <v xml:space="preserve">2001 </v>
          </cell>
          <cell r="G54">
            <v>7562.43</v>
          </cell>
          <cell r="H54"/>
        </row>
        <row r="55">
          <cell r="E55" t="str">
            <v xml:space="preserve">300001 </v>
          </cell>
          <cell r="G55">
            <v>13319.08</v>
          </cell>
          <cell r="H55"/>
        </row>
        <row r="56">
          <cell r="E56" t="str">
            <v xml:space="preserve">300101 </v>
          </cell>
          <cell r="G56">
            <v>29005.33</v>
          </cell>
          <cell r="H56"/>
        </row>
        <row r="57">
          <cell r="E57" t="str">
            <v xml:space="preserve">300401 </v>
          </cell>
          <cell r="G57">
            <v>38151.46</v>
          </cell>
          <cell r="H57"/>
        </row>
        <row r="58">
          <cell r="E58" t="str">
            <v xml:space="preserve">300501 </v>
          </cell>
          <cell r="G58">
            <v>5394.61</v>
          </cell>
          <cell r="H58"/>
        </row>
        <row r="59">
          <cell r="E59" t="str">
            <v xml:space="preserve">300601 </v>
          </cell>
          <cell r="G59">
            <v>29837.84</v>
          </cell>
          <cell r="H59"/>
        </row>
        <row r="60">
          <cell r="E60" t="str">
            <v xml:space="preserve">300901 </v>
          </cell>
          <cell r="G60">
            <v>5294.55</v>
          </cell>
          <cell r="H60"/>
        </row>
        <row r="61">
          <cell r="E61" t="str">
            <v xml:space="preserve">302001 </v>
          </cell>
          <cell r="G61">
            <v>110420.16</v>
          </cell>
          <cell r="H61"/>
        </row>
        <row r="62">
          <cell r="E62" t="str">
            <v xml:space="preserve">4001 </v>
          </cell>
          <cell r="G62">
            <v>0</v>
          </cell>
          <cell r="H62"/>
        </row>
        <row r="63">
          <cell r="E63" t="str">
            <v xml:space="preserve">4002 </v>
          </cell>
          <cell r="G63">
            <v>0</v>
          </cell>
          <cell r="H63"/>
        </row>
        <row r="64">
          <cell r="E64" t="str">
            <v xml:space="preserve">4941 </v>
          </cell>
          <cell r="G64"/>
          <cell r="H64">
            <v>2759.8</v>
          </cell>
        </row>
        <row r="65">
          <cell r="E65" t="str">
            <v xml:space="preserve">4993 </v>
          </cell>
          <cell r="G65"/>
          <cell r="H65">
            <v>21364.11</v>
          </cell>
        </row>
        <row r="66">
          <cell r="E66" t="str">
            <v xml:space="preserve">4994 </v>
          </cell>
          <cell r="G66"/>
          <cell r="H66">
            <v>4060.48</v>
          </cell>
        </row>
        <row r="67">
          <cell r="E67" t="str">
            <v xml:space="preserve">4995 </v>
          </cell>
          <cell r="G67"/>
          <cell r="H67">
            <v>68287.17</v>
          </cell>
        </row>
        <row r="68">
          <cell r="E68" t="str">
            <v xml:space="preserve">4996 </v>
          </cell>
          <cell r="G68"/>
          <cell r="H68">
            <v>3342.96</v>
          </cell>
        </row>
        <row r="69">
          <cell r="E69" t="str">
            <v xml:space="preserve">32000 </v>
          </cell>
          <cell r="G69"/>
          <cell r="H69">
            <v>25282.79</v>
          </cell>
        </row>
        <row r="70">
          <cell r="E70" t="str">
            <v xml:space="preserve">5120 </v>
          </cell>
          <cell r="G70"/>
          <cell r="H70">
            <v>231423.03</v>
          </cell>
        </row>
        <row r="71">
          <cell r="E71" t="str">
            <v xml:space="preserve">5130 </v>
          </cell>
          <cell r="G71"/>
          <cell r="H71">
            <v>7562.43</v>
          </cell>
        </row>
        <row r="72">
          <cell r="E72" t="str">
            <v xml:space="preserve">5199 </v>
          </cell>
          <cell r="G72"/>
          <cell r="H72">
            <v>25124.99</v>
          </cell>
        </row>
        <row r="73">
          <cell r="E73" t="str">
            <v xml:space="preserve">6503 </v>
          </cell>
          <cell r="G73"/>
          <cell r="H73">
            <v>1400000</v>
          </cell>
        </row>
        <row r="74">
          <cell r="E74" t="str">
            <v xml:space="preserve">6504 </v>
          </cell>
          <cell r="G74"/>
          <cell r="H74">
            <v>945537.28</v>
          </cell>
        </row>
        <row r="75">
          <cell r="E75" t="str">
            <v xml:space="preserve">7001-10 </v>
          </cell>
          <cell r="G75">
            <v>242856.43</v>
          </cell>
          <cell r="H75"/>
        </row>
        <row r="76">
          <cell r="E76" t="str">
            <v xml:space="preserve">7001-11 </v>
          </cell>
          <cell r="G76">
            <v>616445.64</v>
          </cell>
          <cell r="H76"/>
        </row>
        <row r="77">
          <cell r="E77" t="str">
            <v xml:space="preserve">7001-13 </v>
          </cell>
          <cell r="G77">
            <v>119254.96</v>
          </cell>
          <cell r="H77"/>
        </row>
        <row r="78">
          <cell r="E78" t="str">
            <v xml:space="preserve">7114-01 </v>
          </cell>
          <cell r="G78">
            <v>28287.21</v>
          </cell>
          <cell r="H78"/>
        </row>
        <row r="79">
          <cell r="E79" t="str">
            <v xml:space="preserve">7114-02 </v>
          </cell>
          <cell r="G79">
            <v>23484.880000000001</v>
          </cell>
          <cell r="H79"/>
        </row>
        <row r="80">
          <cell r="E80" t="str">
            <v xml:space="preserve">7114-03 </v>
          </cell>
          <cell r="G80">
            <v>50074.93</v>
          </cell>
          <cell r="H80"/>
        </row>
        <row r="81">
          <cell r="E81" t="str">
            <v xml:space="preserve">7114-04 </v>
          </cell>
          <cell r="G81">
            <v>103229.32</v>
          </cell>
          <cell r="H81"/>
        </row>
        <row r="82">
          <cell r="E82" t="str">
            <v xml:space="preserve">7114-06 </v>
          </cell>
          <cell r="G82">
            <v>102.36</v>
          </cell>
          <cell r="H82"/>
        </row>
        <row r="83">
          <cell r="E83" t="str">
            <v xml:space="preserve">7114-07 </v>
          </cell>
          <cell r="G83">
            <v>148474.26</v>
          </cell>
          <cell r="H83"/>
        </row>
        <row r="84">
          <cell r="E84" t="str">
            <v xml:space="preserve">7114-09 </v>
          </cell>
          <cell r="G84">
            <v>106401.36</v>
          </cell>
          <cell r="H84"/>
        </row>
        <row r="85">
          <cell r="E85" t="str">
            <v xml:space="preserve">7114-75 </v>
          </cell>
          <cell r="G85">
            <v>0</v>
          </cell>
          <cell r="H85"/>
        </row>
        <row r="86">
          <cell r="E86" t="str">
            <v xml:space="preserve">7114-80 </v>
          </cell>
          <cell r="G86">
            <v>6294.66</v>
          </cell>
          <cell r="H86"/>
        </row>
        <row r="87">
          <cell r="E87" t="str">
            <v xml:space="preserve">720001 </v>
          </cell>
          <cell r="G87">
            <v>8189.12</v>
          </cell>
          <cell r="H87"/>
        </row>
        <row r="88">
          <cell r="E88" t="str">
            <v xml:space="preserve">720021 </v>
          </cell>
          <cell r="G88">
            <v>2125.16</v>
          </cell>
          <cell r="H88"/>
        </row>
        <row r="89">
          <cell r="E89" t="str">
            <v xml:space="preserve">720041 </v>
          </cell>
          <cell r="G89">
            <v>628.37</v>
          </cell>
          <cell r="H89"/>
        </row>
        <row r="90">
          <cell r="E90" t="str">
            <v xml:space="preserve">720061 </v>
          </cell>
          <cell r="G90">
            <v>5715.65</v>
          </cell>
          <cell r="H90"/>
        </row>
        <row r="91">
          <cell r="E91" t="str">
            <v xml:space="preserve">721001 </v>
          </cell>
          <cell r="G91">
            <v>2640.63</v>
          </cell>
          <cell r="H91"/>
        </row>
        <row r="92">
          <cell r="E92" t="str">
            <v xml:space="preserve">721011 </v>
          </cell>
          <cell r="G92">
            <v>253.3</v>
          </cell>
          <cell r="H92"/>
        </row>
        <row r="93">
          <cell r="E93" t="str">
            <v xml:space="preserve">722124 </v>
          </cell>
          <cell r="G93">
            <v>52349.23</v>
          </cell>
          <cell r="H93"/>
        </row>
        <row r="94">
          <cell r="E94" t="str">
            <v xml:space="preserve">724013 </v>
          </cell>
          <cell r="G94">
            <v>1188.33</v>
          </cell>
          <cell r="H94"/>
        </row>
        <row r="95">
          <cell r="E95" t="str">
            <v xml:space="preserve">725101 </v>
          </cell>
          <cell r="G95">
            <v>21672.74</v>
          </cell>
          <cell r="H95"/>
        </row>
        <row r="96">
          <cell r="E96" t="str">
            <v xml:space="preserve">725110 </v>
          </cell>
          <cell r="G96">
            <v>65.27</v>
          </cell>
          <cell r="H96"/>
        </row>
        <row r="97">
          <cell r="E97" t="str">
            <v xml:space="preserve">725125 </v>
          </cell>
          <cell r="G97">
            <v>520.59</v>
          </cell>
          <cell r="H97"/>
        </row>
        <row r="98">
          <cell r="E98" t="str">
            <v xml:space="preserve">725601 </v>
          </cell>
          <cell r="G98">
            <v>2139.1799999999998</v>
          </cell>
          <cell r="H98"/>
        </row>
        <row r="99">
          <cell r="E99" t="str">
            <v xml:space="preserve">726030 </v>
          </cell>
          <cell r="G99">
            <v>1356.7</v>
          </cell>
          <cell r="H99"/>
        </row>
        <row r="100">
          <cell r="E100" t="str">
            <v xml:space="preserve">727105 </v>
          </cell>
          <cell r="G100">
            <v>1371.51</v>
          </cell>
          <cell r="H100"/>
        </row>
        <row r="101">
          <cell r="E101" t="str">
            <v xml:space="preserve">729115 </v>
          </cell>
          <cell r="G101">
            <v>10479.870000000001</v>
          </cell>
          <cell r="H101"/>
        </row>
        <row r="102">
          <cell r="E102" t="str">
            <v xml:space="preserve">729311 </v>
          </cell>
          <cell r="G102">
            <v>295.73</v>
          </cell>
          <cell r="H102"/>
        </row>
        <row r="103">
          <cell r="E103" t="str">
            <v xml:space="preserve">729315 </v>
          </cell>
          <cell r="G103">
            <v>133.26</v>
          </cell>
          <cell r="H103"/>
        </row>
        <row r="104">
          <cell r="E104" t="str">
            <v xml:space="preserve">730001 </v>
          </cell>
          <cell r="G104">
            <v>1424.24</v>
          </cell>
          <cell r="H104"/>
        </row>
        <row r="105">
          <cell r="E105" t="str">
            <v xml:space="preserve">731004 </v>
          </cell>
          <cell r="G105">
            <v>17469.14</v>
          </cell>
          <cell r="H105"/>
        </row>
        <row r="106">
          <cell r="E106" t="str">
            <v xml:space="preserve">7350-71 </v>
          </cell>
          <cell r="G106">
            <v>1541.34</v>
          </cell>
          <cell r="H106"/>
        </row>
        <row r="107">
          <cell r="E107" t="str">
            <v xml:space="preserve">7400-07 </v>
          </cell>
          <cell r="G107">
            <v>3223.47</v>
          </cell>
          <cell r="H107"/>
        </row>
        <row r="108">
          <cell r="E108" t="str">
            <v xml:space="preserve">7400-11 </v>
          </cell>
          <cell r="G108">
            <v>3068.21</v>
          </cell>
          <cell r="H108"/>
        </row>
        <row r="109">
          <cell r="E109" t="str">
            <v xml:space="preserve">7400-12 </v>
          </cell>
          <cell r="G109">
            <v>1029.07</v>
          </cell>
          <cell r="H109"/>
        </row>
        <row r="110">
          <cell r="E110" t="str">
            <v xml:space="preserve">7401-05 </v>
          </cell>
          <cell r="G110">
            <v>1776.67</v>
          </cell>
          <cell r="H110"/>
        </row>
        <row r="111">
          <cell r="E111" t="str">
            <v xml:space="preserve">77001 </v>
          </cell>
          <cell r="G111"/>
          <cell r="H111">
            <v>0.67</v>
          </cell>
        </row>
        <row r="112">
          <cell r="E112" t="str">
            <v>1001</v>
          </cell>
          <cell r="G112">
            <v>144.6</v>
          </cell>
          <cell r="H112"/>
        </row>
        <row r="113">
          <cell r="E113" t="str">
            <v>1105</v>
          </cell>
          <cell r="G113">
            <v>598035.72</v>
          </cell>
          <cell r="H113"/>
        </row>
        <row r="114">
          <cell r="E114" t="str">
            <v>1198</v>
          </cell>
          <cell r="G114">
            <v>0</v>
          </cell>
          <cell r="H114"/>
        </row>
        <row r="115">
          <cell r="E115" t="str">
            <v>1155</v>
          </cell>
          <cell r="G115">
            <v>179309.92</v>
          </cell>
          <cell r="H115"/>
        </row>
        <row r="116">
          <cell r="E116" t="str">
            <v>1199</v>
          </cell>
          <cell r="G116">
            <v>0</v>
          </cell>
          <cell r="H116"/>
        </row>
        <row r="117">
          <cell r="E117" t="str">
            <v xml:space="preserve">1340-01 </v>
          </cell>
          <cell r="G117">
            <v>9127</v>
          </cell>
          <cell r="H117"/>
        </row>
        <row r="118">
          <cell r="E118" t="str">
            <v>1340-02</v>
          </cell>
          <cell r="G118">
            <v>0</v>
          </cell>
          <cell r="H118"/>
        </row>
        <row r="119">
          <cell r="E119" t="str">
            <v xml:space="preserve">1340-5 </v>
          </cell>
          <cell r="G119">
            <v>14444.41</v>
          </cell>
          <cell r="H119"/>
        </row>
        <row r="120">
          <cell r="E120" t="str">
            <v>1400</v>
          </cell>
          <cell r="G120">
            <v>1633.05</v>
          </cell>
          <cell r="H120"/>
        </row>
        <row r="121">
          <cell r="E121" t="str">
            <v>1410</v>
          </cell>
          <cell r="G121">
            <v>0</v>
          </cell>
          <cell r="H121"/>
        </row>
        <row r="122">
          <cell r="E122" t="str">
            <v>2001</v>
          </cell>
          <cell r="G122">
            <v>7562.43</v>
          </cell>
          <cell r="H122"/>
        </row>
        <row r="123">
          <cell r="E123" t="str">
            <v>300001</v>
          </cell>
          <cell r="G123">
            <v>13319.08</v>
          </cell>
          <cell r="H123"/>
        </row>
        <row r="124">
          <cell r="E124" t="str">
            <v>300101</v>
          </cell>
          <cell r="G124">
            <v>29005.33</v>
          </cell>
          <cell r="H124"/>
        </row>
        <row r="125">
          <cell r="E125" t="str">
            <v>300401</v>
          </cell>
          <cell r="G125">
            <v>38151.46</v>
          </cell>
          <cell r="H125"/>
        </row>
        <row r="126">
          <cell r="E126" t="str">
            <v>300501</v>
          </cell>
          <cell r="G126">
            <v>5394.61</v>
          </cell>
          <cell r="H126"/>
        </row>
        <row r="127">
          <cell r="E127" t="str">
            <v>300601</v>
          </cell>
          <cell r="G127">
            <v>29837.84</v>
          </cell>
          <cell r="H127"/>
        </row>
        <row r="128">
          <cell r="E128" t="str">
            <v>300901</v>
          </cell>
          <cell r="G128">
            <v>5294.55</v>
          </cell>
          <cell r="H128"/>
        </row>
        <row r="129">
          <cell r="E129" t="str">
            <v>302001</v>
          </cell>
          <cell r="G129">
            <v>110420.16</v>
          </cell>
          <cell r="H129"/>
        </row>
        <row r="130">
          <cell r="E130" t="str">
            <v>1450</v>
          </cell>
          <cell r="G130">
            <v>1435.06</v>
          </cell>
          <cell r="H130"/>
        </row>
        <row r="131">
          <cell r="E131" t="str">
            <v>4001</v>
          </cell>
          <cell r="G131">
            <v>0</v>
          </cell>
          <cell r="H131"/>
        </row>
        <row r="132">
          <cell r="E132" t="str">
            <v>4002</v>
          </cell>
          <cell r="G132">
            <v>0</v>
          </cell>
          <cell r="H132"/>
        </row>
        <row r="133">
          <cell r="E133" t="str">
            <v>4941</v>
          </cell>
          <cell r="G133"/>
          <cell r="H133">
            <v>66.36</v>
          </cell>
        </row>
        <row r="134">
          <cell r="E134" t="str">
            <v>4993</v>
          </cell>
          <cell r="G134"/>
          <cell r="H134">
            <v>1315.43</v>
          </cell>
        </row>
        <row r="135">
          <cell r="E135" t="str">
            <v>4994</v>
          </cell>
          <cell r="G135"/>
          <cell r="H135">
            <v>232.85</v>
          </cell>
        </row>
        <row r="136">
          <cell r="E136" t="str">
            <v>4995</v>
          </cell>
          <cell r="G136"/>
          <cell r="H136">
            <v>68643.7</v>
          </cell>
        </row>
        <row r="137">
          <cell r="E137" t="str">
            <v>4996</v>
          </cell>
          <cell r="G137"/>
          <cell r="H137">
            <v>98.16</v>
          </cell>
        </row>
        <row r="138">
          <cell r="E138" t="str">
            <v>32000</v>
          </cell>
          <cell r="G138"/>
          <cell r="H138">
            <v>785257.95</v>
          </cell>
        </row>
        <row r="139">
          <cell r="E139" t="str">
            <v>5120</v>
          </cell>
          <cell r="G139"/>
          <cell r="H139">
            <v>231423.03</v>
          </cell>
        </row>
        <row r="140">
          <cell r="E140" t="str">
            <v>5130</v>
          </cell>
          <cell r="G140"/>
          <cell r="H140">
            <v>7562.43</v>
          </cell>
        </row>
        <row r="141">
          <cell r="E141" t="str">
            <v>5199</v>
          </cell>
          <cell r="G141"/>
          <cell r="H141">
            <v>25132.19</v>
          </cell>
        </row>
        <row r="142">
          <cell r="E142" t="str">
            <v>6503</v>
          </cell>
          <cell r="G142"/>
          <cell r="H142">
            <v>2195778.0299999998</v>
          </cell>
        </row>
        <row r="143">
          <cell r="E143" t="str">
            <v>6504</v>
          </cell>
          <cell r="G143"/>
          <cell r="H143">
            <v>165148.9</v>
          </cell>
        </row>
        <row r="144">
          <cell r="E144" t="str">
            <v>7001-10</v>
          </cell>
          <cell r="G144">
            <v>730309.42</v>
          </cell>
          <cell r="H144"/>
        </row>
        <row r="145">
          <cell r="E145" t="str">
            <v>7001-11</v>
          </cell>
          <cell r="G145">
            <v>838887.9</v>
          </cell>
          <cell r="H145"/>
        </row>
        <row r="146">
          <cell r="E146" t="str">
            <v>7114-01</v>
          </cell>
          <cell r="G146">
            <v>19612.259999999998</v>
          </cell>
          <cell r="H146"/>
        </row>
        <row r="147">
          <cell r="E147" t="str">
            <v>7114-02</v>
          </cell>
          <cell r="G147">
            <v>51891.87</v>
          </cell>
          <cell r="H147"/>
        </row>
        <row r="148">
          <cell r="E148" t="str">
            <v>7114-03</v>
          </cell>
          <cell r="G148">
            <v>24492.2</v>
          </cell>
          <cell r="H148"/>
        </row>
        <row r="149">
          <cell r="E149" t="str">
            <v>7114-04</v>
          </cell>
          <cell r="G149">
            <v>55722.79</v>
          </cell>
          <cell r="H149"/>
        </row>
        <row r="150">
          <cell r="E150" t="str">
            <v>7114-07</v>
          </cell>
          <cell r="G150">
            <v>231196.82</v>
          </cell>
          <cell r="H150"/>
        </row>
        <row r="151">
          <cell r="E151" t="str">
            <v>7114-09</v>
          </cell>
          <cell r="G151">
            <v>101362.47</v>
          </cell>
          <cell r="H151"/>
        </row>
        <row r="152">
          <cell r="E152" t="str">
            <v>7114-17</v>
          </cell>
          <cell r="G152">
            <v>9081.6</v>
          </cell>
          <cell r="H152"/>
        </row>
        <row r="153">
          <cell r="E153" t="str">
            <v>7114-80</v>
          </cell>
          <cell r="G153">
            <v>3816.9</v>
          </cell>
          <cell r="H153"/>
        </row>
        <row r="154">
          <cell r="E154" t="str">
            <v>720001</v>
          </cell>
          <cell r="G154">
            <v>12478.12</v>
          </cell>
          <cell r="H154"/>
        </row>
        <row r="155">
          <cell r="E155" t="str">
            <v>720011</v>
          </cell>
          <cell r="G155">
            <v>102.86</v>
          </cell>
          <cell r="H155"/>
        </row>
        <row r="156">
          <cell r="E156" t="str">
            <v>720021</v>
          </cell>
          <cell r="G156">
            <v>573.01</v>
          </cell>
          <cell r="H156"/>
        </row>
        <row r="157">
          <cell r="E157" t="str">
            <v>720031</v>
          </cell>
          <cell r="G157">
            <v>118.43</v>
          </cell>
          <cell r="H157"/>
        </row>
        <row r="158">
          <cell r="E158" t="str">
            <v>720041</v>
          </cell>
          <cell r="G158">
            <v>5502.87</v>
          </cell>
          <cell r="H158"/>
        </row>
        <row r="159">
          <cell r="E159" t="str">
            <v>720061</v>
          </cell>
          <cell r="G159">
            <v>7862.57</v>
          </cell>
          <cell r="H159"/>
        </row>
        <row r="160">
          <cell r="E160" t="str">
            <v>720401</v>
          </cell>
          <cell r="G160">
            <v>114.29</v>
          </cell>
          <cell r="H160"/>
        </row>
        <row r="161">
          <cell r="E161" t="str">
            <v>721001</v>
          </cell>
          <cell r="G161">
            <v>1075.3</v>
          </cell>
          <cell r="H161"/>
        </row>
        <row r="162">
          <cell r="E162" t="str">
            <v>721011</v>
          </cell>
          <cell r="G162">
            <v>3141.43</v>
          </cell>
          <cell r="H162"/>
        </row>
        <row r="163">
          <cell r="E163" t="str">
            <v>721123</v>
          </cell>
          <cell r="G163">
            <v>1032.29</v>
          </cell>
          <cell r="H163"/>
        </row>
        <row r="164">
          <cell r="E164" t="str">
            <v>722001</v>
          </cell>
          <cell r="G164">
            <v>1689.17</v>
          </cell>
          <cell r="H164"/>
        </row>
        <row r="165">
          <cell r="E165" t="str">
            <v>722124</v>
          </cell>
          <cell r="G165">
            <v>70544.34</v>
          </cell>
          <cell r="H165"/>
        </row>
        <row r="166">
          <cell r="E166" t="str">
            <v>724005</v>
          </cell>
          <cell r="G166">
            <v>4272.92</v>
          </cell>
          <cell r="H166"/>
        </row>
        <row r="167">
          <cell r="E167" t="str">
            <v>724013</v>
          </cell>
          <cell r="G167">
            <v>241.94</v>
          </cell>
          <cell r="H167"/>
        </row>
        <row r="168">
          <cell r="E168" t="str">
            <v>724025</v>
          </cell>
          <cell r="G168">
            <v>5565.73</v>
          </cell>
          <cell r="H168"/>
        </row>
        <row r="169">
          <cell r="E169" t="str">
            <v>725101</v>
          </cell>
          <cell r="G169">
            <v>22506.62</v>
          </cell>
          <cell r="H169"/>
        </row>
        <row r="170">
          <cell r="E170" t="str">
            <v>725110</v>
          </cell>
          <cell r="G170">
            <v>712.22</v>
          </cell>
          <cell r="H170"/>
        </row>
        <row r="171">
          <cell r="E171" t="str">
            <v>725601</v>
          </cell>
          <cell r="G171">
            <v>1510.29</v>
          </cell>
          <cell r="H171"/>
        </row>
        <row r="172">
          <cell r="E172" t="str">
            <v>726030</v>
          </cell>
          <cell r="G172">
            <v>1931.65</v>
          </cell>
          <cell r="H172"/>
        </row>
        <row r="173">
          <cell r="E173" t="str">
            <v>727105</v>
          </cell>
          <cell r="G173">
            <v>1822.86</v>
          </cell>
          <cell r="H173"/>
        </row>
        <row r="174">
          <cell r="E174" t="str">
            <v>729115</v>
          </cell>
          <cell r="G174">
            <v>24163.74</v>
          </cell>
          <cell r="H174"/>
        </row>
        <row r="175">
          <cell r="E175" t="str">
            <v>729311</v>
          </cell>
          <cell r="G175">
            <v>5982.66</v>
          </cell>
          <cell r="H175"/>
        </row>
        <row r="176">
          <cell r="E176" t="str">
            <v>729315</v>
          </cell>
          <cell r="G176">
            <v>133.96</v>
          </cell>
          <cell r="H176"/>
        </row>
        <row r="177">
          <cell r="E177" t="str">
            <v>730001</v>
          </cell>
          <cell r="G177">
            <v>5862.39</v>
          </cell>
          <cell r="H177"/>
        </row>
        <row r="178">
          <cell r="E178" t="str">
            <v>730021</v>
          </cell>
          <cell r="G178">
            <v>230.67</v>
          </cell>
          <cell r="H178"/>
        </row>
        <row r="179">
          <cell r="E179" t="str">
            <v>731004</v>
          </cell>
          <cell r="G179">
            <v>13454.2</v>
          </cell>
          <cell r="H179"/>
        </row>
        <row r="180">
          <cell r="E180" t="str">
            <v>729021</v>
          </cell>
          <cell r="G180">
            <v>14570.75</v>
          </cell>
          <cell r="H180"/>
        </row>
        <row r="181">
          <cell r="E181" t="str">
            <v>7400-01</v>
          </cell>
          <cell r="G181">
            <v>101278.48</v>
          </cell>
          <cell r="H181"/>
        </row>
        <row r="182">
          <cell r="E182" t="str">
            <v>7400-07</v>
          </cell>
          <cell r="G182">
            <v>8135.42</v>
          </cell>
          <cell r="H182"/>
        </row>
        <row r="183">
          <cell r="E183" t="str">
            <v>7400-11</v>
          </cell>
          <cell r="G183">
            <v>950.03</v>
          </cell>
          <cell r="H183"/>
        </row>
        <row r="184">
          <cell r="E184" t="str">
            <v>7400-15</v>
          </cell>
          <cell r="G184">
            <v>1922.5</v>
          </cell>
          <cell r="H184"/>
        </row>
        <row r="185">
          <cell r="E185" t="str">
            <v>7400-21</v>
          </cell>
          <cell r="G185">
            <v>182.95</v>
          </cell>
          <cell r="H185"/>
        </row>
        <row r="186">
          <cell r="E186" t="str">
            <v>7401-05</v>
          </cell>
          <cell r="G186">
            <v>51502.23</v>
          </cell>
          <cell r="H186"/>
        </row>
        <row r="187">
          <cell r="E187" t="str">
            <v>77001</v>
          </cell>
          <cell r="G187">
            <v>0.69</v>
          </cell>
          <cell r="H187"/>
        </row>
        <row r="188">
          <cell r="E188" t="str">
            <v>1001</v>
          </cell>
          <cell r="G188">
            <v>0</v>
          </cell>
          <cell r="H188"/>
        </row>
        <row r="189">
          <cell r="E189" t="str">
            <v>1105</v>
          </cell>
          <cell r="G189">
            <v>120840.11</v>
          </cell>
          <cell r="H189"/>
        </row>
        <row r="190">
          <cell r="E190" t="str">
            <v>1198</v>
          </cell>
          <cell r="G190">
            <v>0</v>
          </cell>
          <cell r="H190"/>
        </row>
        <row r="191">
          <cell r="E191" t="str">
            <v>1155</v>
          </cell>
          <cell r="G191">
            <v>124576.71</v>
          </cell>
          <cell r="H191"/>
        </row>
        <row r="192">
          <cell r="E192" t="str">
            <v>1199</v>
          </cell>
          <cell r="G192">
            <v>0</v>
          </cell>
          <cell r="H192"/>
        </row>
        <row r="193">
          <cell r="E193" t="str">
            <v xml:space="preserve">1340-01 </v>
          </cell>
          <cell r="G193">
            <v>9127</v>
          </cell>
          <cell r="H193"/>
        </row>
        <row r="194">
          <cell r="E194" t="str">
            <v>1340-02</v>
          </cell>
          <cell r="G194">
            <v>0</v>
          </cell>
          <cell r="H194"/>
        </row>
        <row r="195">
          <cell r="E195" t="str">
            <v xml:space="preserve">1340-5 </v>
          </cell>
          <cell r="G195">
            <v>14444.41</v>
          </cell>
          <cell r="H195"/>
        </row>
        <row r="196">
          <cell r="E196" t="str">
            <v>1400</v>
          </cell>
          <cell r="G196">
            <v>1633.05</v>
          </cell>
          <cell r="H196"/>
        </row>
        <row r="197">
          <cell r="E197" t="str">
            <v>1410</v>
          </cell>
          <cell r="G197">
            <v>0</v>
          </cell>
          <cell r="H197"/>
        </row>
        <row r="198">
          <cell r="E198" t="str">
            <v>2001</v>
          </cell>
          <cell r="G198">
            <v>7562.43</v>
          </cell>
          <cell r="H198"/>
        </row>
        <row r="199">
          <cell r="E199" t="str">
            <v>300001</v>
          </cell>
          <cell r="G199">
            <v>13319.08</v>
          </cell>
          <cell r="H199"/>
        </row>
        <row r="200">
          <cell r="E200" t="str">
            <v>300101</v>
          </cell>
          <cell r="G200">
            <v>29005.33</v>
          </cell>
          <cell r="H200"/>
        </row>
        <row r="201">
          <cell r="E201" t="str">
            <v>300401</v>
          </cell>
          <cell r="G201">
            <v>38151.46</v>
          </cell>
          <cell r="H201"/>
        </row>
        <row r="202">
          <cell r="E202" t="str">
            <v>300501</v>
          </cell>
          <cell r="G202">
            <v>5394.61</v>
          </cell>
          <cell r="H202"/>
        </row>
        <row r="203">
          <cell r="E203" t="str">
            <v>300601</v>
          </cell>
          <cell r="G203">
            <v>29837.84</v>
          </cell>
          <cell r="H203"/>
        </row>
        <row r="204">
          <cell r="E204" t="str">
            <v>300901</v>
          </cell>
          <cell r="G204">
            <v>5294.55</v>
          </cell>
          <cell r="H204"/>
        </row>
        <row r="205">
          <cell r="E205" t="str">
            <v>302001</v>
          </cell>
          <cell r="G205">
            <v>110420.16</v>
          </cell>
          <cell r="H205"/>
        </row>
        <row r="206">
          <cell r="E206" t="str">
            <v>1450</v>
          </cell>
          <cell r="G206">
            <v>1435.06</v>
          </cell>
          <cell r="H206"/>
        </row>
        <row r="207">
          <cell r="E207" t="str">
            <v>4001</v>
          </cell>
          <cell r="G207">
            <v>0</v>
          </cell>
          <cell r="H207"/>
        </row>
        <row r="208">
          <cell r="E208" t="str">
            <v>4002</v>
          </cell>
          <cell r="G208">
            <v>0</v>
          </cell>
          <cell r="H208"/>
        </row>
        <row r="209">
          <cell r="E209" t="str">
            <v>4941</v>
          </cell>
          <cell r="G209">
            <v>0</v>
          </cell>
          <cell r="H209">
            <v>66.36</v>
          </cell>
        </row>
        <row r="210">
          <cell r="E210" t="str">
            <v>4993</v>
          </cell>
          <cell r="G210">
            <v>0</v>
          </cell>
          <cell r="H210">
            <v>1315.43</v>
          </cell>
        </row>
        <row r="211">
          <cell r="E211" t="str">
            <v>4994</v>
          </cell>
          <cell r="G211">
            <v>0</v>
          </cell>
          <cell r="H211">
            <v>232.85</v>
          </cell>
        </row>
        <row r="212">
          <cell r="E212" t="str">
            <v>4995</v>
          </cell>
          <cell r="G212">
            <v>0</v>
          </cell>
          <cell r="H212">
            <v>68643.7</v>
          </cell>
        </row>
        <row r="213">
          <cell r="E213" t="str">
            <v>4996</v>
          </cell>
          <cell r="G213">
            <v>0</v>
          </cell>
          <cell r="H213">
            <v>98.16</v>
          </cell>
        </row>
        <row r="214">
          <cell r="E214" t="str">
            <v>32000</v>
          </cell>
          <cell r="G214">
            <v>0</v>
          </cell>
          <cell r="H214">
            <v>708641.07</v>
          </cell>
        </row>
        <row r="215">
          <cell r="E215" t="str">
            <v>5120</v>
          </cell>
          <cell r="G215">
            <v>0</v>
          </cell>
          <cell r="H215">
            <v>231423.03</v>
          </cell>
        </row>
        <row r="216">
          <cell r="E216" t="str">
            <v>5130</v>
          </cell>
          <cell r="G216">
            <v>0</v>
          </cell>
          <cell r="H216">
            <v>7562.43</v>
          </cell>
        </row>
        <row r="217">
          <cell r="E217" t="str">
            <v>5199</v>
          </cell>
          <cell r="G217">
            <v>0</v>
          </cell>
          <cell r="H217">
            <v>27643.85</v>
          </cell>
        </row>
        <row r="218">
          <cell r="E218" t="str">
            <v>7001-10</v>
          </cell>
          <cell r="G218">
            <v>183834.16</v>
          </cell>
          <cell r="H218"/>
        </row>
        <row r="219">
          <cell r="E219" t="str">
            <v>7001-11</v>
          </cell>
          <cell r="G219">
            <v>119130.05</v>
          </cell>
          <cell r="H219"/>
        </row>
        <row r="220">
          <cell r="E220" t="str">
            <v>7114-02</v>
          </cell>
          <cell r="G220">
            <v>14550.57</v>
          </cell>
          <cell r="H220"/>
        </row>
        <row r="221">
          <cell r="E221" t="str">
            <v>7114-03</v>
          </cell>
          <cell r="G221">
            <v>11048.1</v>
          </cell>
          <cell r="H221"/>
        </row>
        <row r="222">
          <cell r="E222" t="str">
            <v>7114-04</v>
          </cell>
          <cell r="G222">
            <v>22464.2</v>
          </cell>
          <cell r="H222"/>
        </row>
        <row r="223">
          <cell r="E223" t="str">
            <v>7114-07</v>
          </cell>
          <cell r="G223">
            <v>2045.22</v>
          </cell>
          <cell r="H223"/>
        </row>
        <row r="224">
          <cell r="E224" t="str">
            <v>7114-09</v>
          </cell>
          <cell r="G224">
            <v>30331.22</v>
          </cell>
          <cell r="H224"/>
        </row>
        <row r="225">
          <cell r="E225" t="str">
            <v>7114-17</v>
          </cell>
          <cell r="G225">
            <v>3229.32</v>
          </cell>
          <cell r="H225"/>
        </row>
        <row r="226">
          <cell r="E226" t="str">
            <v>7114-75</v>
          </cell>
          <cell r="G226">
            <v>13.99</v>
          </cell>
          <cell r="H226"/>
        </row>
        <row r="227">
          <cell r="E227" t="str">
            <v>7114-80</v>
          </cell>
          <cell r="G227">
            <v>2610.88</v>
          </cell>
          <cell r="H227"/>
        </row>
        <row r="228">
          <cell r="E228" t="str">
            <v>720001</v>
          </cell>
          <cell r="G228">
            <v>7240.01</v>
          </cell>
          <cell r="H228"/>
        </row>
        <row r="229">
          <cell r="E229" t="str">
            <v>720031</v>
          </cell>
          <cell r="G229">
            <v>230.78</v>
          </cell>
          <cell r="H229"/>
        </row>
        <row r="230">
          <cell r="E230" t="str">
            <v>720061</v>
          </cell>
          <cell r="G230">
            <v>374.06</v>
          </cell>
          <cell r="H230"/>
        </row>
        <row r="231">
          <cell r="E231" t="str">
            <v>722124</v>
          </cell>
          <cell r="G231">
            <v>17537.759999999998</v>
          </cell>
          <cell r="H231"/>
        </row>
        <row r="232">
          <cell r="E232">
            <v>724001</v>
          </cell>
          <cell r="G232">
            <v>1533.91</v>
          </cell>
          <cell r="H232"/>
        </row>
        <row r="233">
          <cell r="E233" t="str">
            <v>724025</v>
          </cell>
          <cell r="G233">
            <v>1614.65</v>
          </cell>
          <cell r="H233"/>
        </row>
        <row r="234">
          <cell r="E234" t="str">
            <v>725101</v>
          </cell>
          <cell r="G234">
            <v>4143.87</v>
          </cell>
          <cell r="H234"/>
        </row>
        <row r="235">
          <cell r="E235" t="str">
            <v>725110</v>
          </cell>
          <cell r="G235">
            <v>616.52</v>
          </cell>
          <cell r="H235"/>
        </row>
        <row r="236">
          <cell r="E236">
            <v>725125</v>
          </cell>
          <cell r="G236">
            <v>476.86</v>
          </cell>
          <cell r="H236"/>
        </row>
        <row r="237">
          <cell r="E237" t="str">
            <v>725601</v>
          </cell>
          <cell r="G237">
            <v>841.66</v>
          </cell>
          <cell r="H237"/>
        </row>
        <row r="238">
          <cell r="E238" t="str">
            <v>726030</v>
          </cell>
          <cell r="G238">
            <v>536.9</v>
          </cell>
          <cell r="H238"/>
        </row>
        <row r="239">
          <cell r="E239" t="str">
            <v>729115</v>
          </cell>
          <cell r="G239">
            <v>4230.3500000000004</v>
          </cell>
          <cell r="H239"/>
        </row>
        <row r="240">
          <cell r="E240" t="str">
            <v>729311</v>
          </cell>
          <cell r="G240">
            <v>2099.04</v>
          </cell>
          <cell r="H240"/>
        </row>
        <row r="241">
          <cell r="E241" t="str">
            <v>729315</v>
          </cell>
          <cell r="G241">
            <v>5.39</v>
          </cell>
          <cell r="H241"/>
        </row>
        <row r="242">
          <cell r="E242" t="str">
            <v>730001</v>
          </cell>
          <cell r="G242">
            <v>2423.29</v>
          </cell>
          <cell r="H242"/>
        </row>
        <row r="243">
          <cell r="E243" t="str">
            <v>731004</v>
          </cell>
          <cell r="G243">
            <v>5628.63</v>
          </cell>
          <cell r="H243"/>
        </row>
      </sheetData>
      <sheetData sheetId="1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EP"/>
      <sheetName val="listes"/>
      <sheetName val="Sheet3"/>
      <sheetName val="Sheet1"/>
    </sheetNames>
    <sheetDataSet>
      <sheetData sheetId="0"/>
      <sheetData sheetId="1">
        <row r="4">
          <cell r="O4" t="str">
            <v>Sites identifiés</v>
          </cell>
        </row>
        <row r="5">
          <cell r="O5" t="str">
            <v>DAO prêt à être publié</v>
          </cell>
        </row>
        <row r="6">
          <cell r="O6" t="str">
            <v>Réception des chantiers effectuée</v>
          </cell>
        </row>
        <row r="7">
          <cell r="O7" t="str">
            <v>Plans d'entretien des ouvrages approuvés</v>
          </cell>
        </row>
        <row r="8">
          <cell r="O8" t="str">
            <v>Menus technologiques validés</v>
          </cell>
        </row>
        <row r="9">
          <cell r="O9" t="str">
            <v>Registres établis</v>
          </cell>
        </row>
        <row r="10">
          <cell r="O10" t="str">
            <v>Système informatisé opérationnel</v>
          </cell>
        </row>
        <row r="11">
          <cell r="O11" t="str">
            <v>Contrat signé avec l'intermédiaire financier</v>
          </cell>
        </row>
        <row r="12">
          <cell r="O12" t="str">
            <v>Centre réhabilité</v>
          </cell>
        </row>
        <row r="13">
          <cell r="O13" t="str">
            <v>Firme pour le design recrutée</v>
          </cell>
        </row>
        <row r="14">
          <cell r="O14" t="str">
            <v>DDE équipées</v>
          </cell>
        </row>
        <row r="15">
          <cell r="O15" t="str">
            <v>DDA équipées</v>
          </cell>
        </row>
        <row r="16">
          <cell r="O16" t="str">
            <v>CGBV formés</v>
          </cell>
        </row>
        <row r="17">
          <cell r="O17" t="str">
            <v>CGBV disposent réglements intérieurs</v>
          </cell>
        </row>
        <row r="18">
          <cell r="O18" t="str">
            <v>Contrat signé avec le prestataire de services</v>
          </cell>
        </row>
        <row r="19">
          <cell r="O19" t="str">
            <v>Promotion</v>
          </cell>
        </row>
      </sheetData>
      <sheetData sheetId="2"/>
      <sheetData sheetId="3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écriture"/>
      <sheetName val="xpens"/>
      <sheetName val="bdd"/>
      <sheetName val="suivi_budgétaire"/>
      <sheetName val="flux"/>
      <sheetName val="états_financiers"/>
      <sheetName val="arr"/>
      <sheetName val="flux_trésorerie"/>
      <sheetName val="poa"/>
    </sheetNames>
    <sheetDataSet>
      <sheetData sheetId="0"/>
      <sheetData sheetId="1">
        <row r="2">
          <cell r="M2" t="str">
            <v>Debit</v>
          </cell>
          <cell r="P2" t="str">
            <v>Année</v>
          </cell>
          <cell r="T2" t="str">
            <v>Solde</v>
          </cell>
        </row>
        <row r="3">
          <cell r="M3">
            <v>8.86</v>
          </cell>
          <cell r="P3">
            <v>2019</v>
          </cell>
          <cell r="T3" t="str">
            <v>3.7</v>
          </cell>
        </row>
        <row r="4">
          <cell r="M4">
            <v>16.5</v>
          </cell>
          <cell r="P4">
            <v>2019</v>
          </cell>
          <cell r="T4" t="str">
            <v>3.7</v>
          </cell>
        </row>
        <row r="5">
          <cell r="M5"/>
          <cell r="P5">
            <v>2019</v>
          </cell>
          <cell r="T5"/>
        </row>
        <row r="6">
          <cell r="M6">
            <v>10.47</v>
          </cell>
          <cell r="P6">
            <v>2019</v>
          </cell>
          <cell r="T6" t="str">
            <v>3.7</v>
          </cell>
        </row>
        <row r="7">
          <cell r="M7">
            <v>26.5</v>
          </cell>
          <cell r="P7">
            <v>2019</v>
          </cell>
          <cell r="T7" t="str">
            <v>3.7</v>
          </cell>
        </row>
        <row r="8">
          <cell r="M8">
            <v>0.22</v>
          </cell>
          <cell r="P8">
            <v>2019</v>
          </cell>
          <cell r="T8" t="str">
            <v>3.7</v>
          </cell>
        </row>
        <row r="9">
          <cell r="M9">
            <v>128.62</v>
          </cell>
          <cell r="P9">
            <v>2019</v>
          </cell>
          <cell r="T9" t="str">
            <v>3.7</v>
          </cell>
        </row>
        <row r="10">
          <cell r="M10">
            <v>214.5</v>
          </cell>
          <cell r="P10">
            <v>2019</v>
          </cell>
          <cell r="T10" t="str">
            <v>3.7</v>
          </cell>
        </row>
        <row r="11">
          <cell r="M11">
            <v>8.86</v>
          </cell>
          <cell r="P11">
            <v>2019</v>
          </cell>
          <cell r="T11" t="str">
            <v>3.7</v>
          </cell>
        </row>
        <row r="12">
          <cell r="M12">
            <v>16.5</v>
          </cell>
          <cell r="P12">
            <v>2019</v>
          </cell>
          <cell r="T12" t="str">
            <v>3.7</v>
          </cell>
        </row>
        <row r="13">
          <cell r="M13">
            <v>1626.8</v>
          </cell>
          <cell r="P13">
            <v>2019</v>
          </cell>
          <cell r="T13" t="str">
            <v>1.4.4</v>
          </cell>
        </row>
        <row r="14">
          <cell r="M14">
            <v>830.23</v>
          </cell>
          <cell r="P14">
            <v>2019</v>
          </cell>
          <cell r="T14" t="str">
            <v>2.3.3</v>
          </cell>
        </row>
        <row r="15">
          <cell r="M15">
            <v>8.86</v>
          </cell>
          <cell r="P15">
            <v>2019</v>
          </cell>
          <cell r="T15" t="str">
            <v>3.7</v>
          </cell>
        </row>
        <row r="16">
          <cell r="M16">
            <v>16.5</v>
          </cell>
          <cell r="P16">
            <v>2019</v>
          </cell>
          <cell r="T16" t="str">
            <v>3.7</v>
          </cell>
        </row>
        <row r="17">
          <cell r="M17">
            <v>1626.8</v>
          </cell>
          <cell r="P17">
            <v>2019</v>
          </cell>
          <cell r="T17" t="str">
            <v>1.4.4</v>
          </cell>
        </row>
        <row r="18">
          <cell r="M18">
            <v>830.23</v>
          </cell>
          <cell r="P18">
            <v>2019</v>
          </cell>
          <cell r="T18" t="str">
            <v>2.3.3</v>
          </cell>
        </row>
        <row r="19">
          <cell r="M19">
            <v>560.69000000000005</v>
          </cell>
          <cell r="P19">
            <v>2019</v>
          </cell>
          <cell r="T19" t="str">
            <v>2.3.7</v>
          </cell>
        </row>
        <row r="20">
          <cell r="M20">
            <v>8.86</v>
          </cell>
          <cell r="P20">
            <v>2019</v>
          </cell>
          <cell r="T20" t="str">
            <v>3.7</v>
          </cell>
        </row>
        <row r="21">
          <cell r="M21">
            <v>16.5</v>
          </cell>
          <cell r="P21">
            <v>2019</v>
          </cell>
          <cell r="T21" t="str">
            <v>3.7</v>
          </cell>
        </row>
        <row r="22">
          <cell r="M22">
            <v>646.29</v>
          </cell>
          <cell r="P22">
            <v>2019</v>
          </cell>
          <cell r="T22" t="str">
            <v>1.4.4</v>
          </cell>
        </row>
        <row r="23">
          <cell r="M23">
            <v>646.29</v>
          </cell>
          <cell r="P23">
            <v>2019</v>
          </cell>
          <cell r="T23" t="str">
            <v>1.4.4</v>
          </cell>
        </row>
        <row r="24">
          <cell r="M24">
            <v>253.95</v>
          </cell>
          <cell r="P24">
            <v>2019</v>
          </cell>
          <cell r="T24" t="str">
            <v>2.3.3</v>
          </cell>
        </row>
        <row r="25">
          <cell r="M25">
            <v>253.95</v>
          </cell>
          <cell r="P25">
            <v>2019</v>
          </cell>
          <cell r="T25" t="str">
            <v>2.3.3</v>
          </cell>
        </row>
        <row r="26">
          <cell r="M26">
            <v>41.89</v>
          </cell>
          <cell r="P26">
            <v>2019</v>
          </cell>
          <cell r="T26" t="str">
            <v>2.3.7</v>
          </cell>
        </row>
        <row r="27">
          <cell r="M27">
            <v>41.89</v>
          </cell>
          <cell r="P27">
            <v>2019</v>
          </cell>
          <cell r="T27" t="str">
            <v>2.3.7</v>
          </cell>
        </row>
        <row r="28">
          <cell r="M28">
            <v>3.76</v>
          </cell>
          <cell r="P28">
            <v>2019</v>
          </cell>
          <cell r="T28" t="str">
            <v>3.7</v>
          </cell>
        </row>
        <row r="29">
          <cell r="M29">
            <v>15.95</v>
          </cell>
          <cell r="P29">
            <v>2019</v>
          </cell>
          <cell r="T29" t="str">
            <v>3.7</v>
          </cell>
        </row>
        <row r="30">
          <cell r="M30">
            <v>16.5</v>
          </cell>
          <cell r="P30">
            <v>2019</v>
          </cell>
          <cell r="T30" t="str">
            <v>3.7</v>
          </cell>
        </row>
        <row r="31">
          <cell r="M31">
            <v>2051.73</v>
          </cell>
          <cell r="P31">
            <v>2019</v>
          </cell>
          <cell r="T31" t="str">
            <v>1.4.4</v>
          </cell>
        </row>
        <row r="32">
          <cell r="M32">
            <v>2051.73</v>
          </cell>
          <cell r="P32">
            <v>2019</v>
          </cell>
          <cell r="T32" t="str">
            <v>1.4.4</v>
          </cell>
        </row>
        <row r="33">
          <cell r="M33">
            <v>1107.4100000000001</v>
          </cell>
          <cell r="P33">
            <v>2019</v>
          </cell>
          <cell r="T33" t="str">
            <v>2.3.3</v>
          </cell>
        </row>
        <row r="34">
          <cell r="M34">
            <v>1107.4100000000001</v>
          </cell>
          <cell r="P34">
            <v>2019</v>
          </cell>
          <cell r="T34" t="str">
            <v>2.3.3</v>
          </cell>
        </row>
        <row r="35">
          <cell r="M35">
            <v>346.94</v>
          </cell>
          <cell r="P35">
            <v>2019</v>
          </cell>
          <cell r="T35" t="str">
            <v>2.3.7</v>
          </cell>
        </row>
        <row r="36">
          <cell r="M36">
            <v>418.9</v>
          </cell>
          <cell r="P36">
            <v>2019</v>
          </cell>
          <cell r="T36" t="str">
            <v>1.4.5</v>
          </cell>
        </row>
        <row r="37">
          <cell r="M37">
            <v>346.94</v>
          </cell>
          <cell r="P37">
            <v>2019</v>
          </cell>
          <cell r="T37" t="str">
            <v>2.3.7</v>
          </cell>
        </row>
        <row r="38">
          <cell r="M38">
            <v>445.58</v>
          </cell>
          <cell r="P38">
            <v>2019</v>
          </cell>
          <cell r="T38" t="str">
            <v>1.4.4</v>
          </cell>
        </row>
        <row r="39">
          <cell r="M39">
            <v>181.52</v>
          </cell>
          <cell r="P39">
            <v>2019</v>
          </cell>
          <cell r="T39" t="str">
            <v>2.3.3</v>
          </cell>
        </row>
        <row r="40">
          <cell r="M40">
            <v>29</v>
          </cell>
          <cell r="P40">
            <v>2019</v>
          </cell>
          <cell r="T40" t="str">
            <v>2.3.7</v>
          </cell>
        </row>
        <row r="41">
          <cell r="M41">
            <v>1.31</v>
          </cell>
          <cell r="P41">
            <v>2019</v>
          </cell>
          <cell r="T41" t="str">
            <v>3.7</v>
          </cell>
        </row>
        <row r="42">
          <cell r="M42">
            <v>445.58</v>
          </cell>
          <cell r="P42">
            <v>2019</v>
          </cell>
          <cell r="T42" t="str">
            <v>1.4.4</v>
          </cell>
        </row>
        <row r="43">
          <cell r="M43">
            <v>181.52</v>
          </cell>
          <cell r="P43">
            <v>2019</v>
          </cell>
          <cell r="T43" t="str">
            <v>2.3.3</v>
          </cell>
        </row>
        <row r="44">
          <cell r="M44">
            <v>29</v>
          </cell>
          <cell r="P44">
            <v>2019</v>
          </cell>
          <cell r="T44" t="str">
            <v>2.3.7</v>
          </cell>
        </row>
        <row r="45">
          <cell r="M45">
            <v>1.31</v>
          </cell>
          <cell r="P45">
            <v>2019</v>
          </cell>
          <cell r="T45" t="str">
            <v>3.7</v>
          </cell>
        </row>
        <row r="46">
          <cell r="M46">
            <v>418.9</v>
          </cell>
          <cell r="P46">
            <v>2019</v>
          </cell>
          <cell r="T46" t="str">
            <v>1.4.5</v>
          </cell>
        </row>
        <row r="47">
          <cell r="M47">
            <v>418.9</v>
          </cell>
          <cell r="P47">
            <v>2019</v>
          </cell>
          <cell r="T47" t="str">
            <v>1.4.5</v>
          </cell>
        </row>
        <row r="48">
          <cell r="M48">
            <v>273.89999999999998</v>
          </cell>
          <cell r="P48">
            <v>2019</v>
          </cell>
          <cell r="T48" t="str">
            <v>1.4.5</v>
          </cell>
        </row>
        <row r="49">
          <cell r="M49">
            <v>23.04</v>
          </cell>
          <cell r="P49">
            <v>2019</v>
          </cell>
          <cell r="T49" t="str">
            <v>3.7</v>
          </cell>
        </row>
        <row r="50">
          <cell r="M50">
            <v>16.5</v>
          </cell>
          <cell r="P50">
            <v>2019</v>
          </cell>
          <cell r="T50" t="str">
            <v>3.7</v>
          </cell>
        </row>
        <row r="51">
          <cell r="M51">
            <v>2051.73</v>
          </cell>
          <cell r="P51">
            <v>2019</v>
          </cell>
          <cell r="T51" t="str">
            <v>1.4.4</v>
          </cell>
        </row>
        <row r="52">
          <cell r="M52">
            <v>902.86</v>
          </cell>
          <cell r="P52">
            <v>2019</v>
          </cell>
          <cell r="T52" t="str">
            <v>1.4.4</v>
          </cell>
        </row>
        <row r="53">
          <cell r="M53">
            <v>1107.4100000000001</v>
          </cell>
          <cell r="P53">
            <v>2019</v>
          </cell>
          <cell r="T53" t="str">
            <v>2.3.3</v>
          </cell>
        </row>
        <row r="54">
          <cell r="M54">
            <v>452.64</v>
          </cell>
          <cell r="P54">
            <v>2019</v>
          </cell>
          <cell r="T54" t="str">
            <v>2.3.3</v>
          </cell>
        </row>
        <row r="55">
          <cell r="M55">
            <v>346.94</v>
          </cell>
          <cell r="P55">
            <v>2019</v>
          </cell>
          <cell r="T55" t="str">
            <v>2.3.7</v>
          </cell>
        </row>
        <row r="56">
          <cell r="M56">
            <v>132.91999999999999</v>
          </cell>
          <cell r="P56">
            <v>2019</v>
          </cell>
          <cell r="T56" t="str">
            <v>2.3.7</v>
          </cell>
        </row>
        <row r="57">
          <cell r="M57">
            <v>558.54</v>
          </cell>
          <cell r="P57">
            <v>2019</v>
          </cell>
          <cell r="T57" t="str">
            <v>1.4.5</v>
          </cell>
        </row>
        <row r="58">
          <cell r="M58">
            <v>558.54</v>
          </cell>
          <cell r="P58">
            <v>2019</v>
          </cell>
          <cell r="T58" t="str">
            <v>1.4.5</v>
          </cell>
        </row>
        <row r="59">
          <cell r="M59">
            <v>365.2</v>
          </cell>
          <cell r="P59">
            <v>2019</v>
          </cell>
          <cell r="T59" t="str">
            <v>1.4.5</v>
          </cell>
        </row>
        <row r="60">
          <cell r="M60">
            <v>365.2</v>
          </cell>
          <cell r="P60">
            <v>2019</v>
          </cell>
          <cell r="T60" t="str">
            <v>1.4.5</v>
          </cell>
        </row>
        <row r="61">
          <cell r="M61">
            <v>279.27</v>
          </cell>
          <cell r="P61">
            <v>2019</v>
          </cell>
          <cell r="T61" t="str">
            <v>1.4.5</v>
          </cell>
        </row>
        <row r="62">
          <cell r="M62">
            <v>182.6</v>
          </cell>
          <cell r="P62">
            <v>2019</v>
          </cell>
          <cell r="T62" t="str">
            <v>1.4.5</v>
          </cell>
        </row>
        <row r="63">
          <cell r="M63">
            <v>100.32</v>
          </cell>
          <cell r="P63">
            <v>2019</v>
          </cell>
          <cell r="T63" t="str">
            <v>1.4.4</v>
          </cell>
        </row>
        <row r="64">
          <cell r="M64">
            <v>50.29</v>
          </cell>
          <cell r="P64">
            <v>2019</v>
          </cell>
          <cell r="T64" t="str">
            <v>2.3.3</v>
          </cell>
        </row>
        <row r="65">
          <cell r="M65">
            <v>14.77</v>
          </cell>
          <cell r="P65">
            <v>2019</v>
          </cell>
          <cell r="T65" t="str">
            <v>2.3.7</v>
          </cell>
        </row>
        <row r="66">
          <cell r="M66">
            <v>0.33</v>
          </cell>
          <cell r="P66">
            <v>2019</v>
          </cell>
          <cell r="T66" t="str">
            <v>3.7</v>
          </cell>
        </row>
        <row r="67">
          <cell r="M67">
            <v>445.58</v>
          </cell>
          <cell r="P67">
            <v>2019</v>
          </cell>
          <cell r="T67" t="str">
            <v>1.4.4</v>
          </cell>
        </row>
        <row r="68">
          <cell r="M68">
            <v>181.52</v>
          </cell>
          <cell r="P68">
            <v>2019</v>
          </cell>
          <cell r="T68" t="str">
            <v>2.3.3</v>
          </cell>
        </row>
        <row r="69">
          <cell r="M69">
            <v>29</v>
          </cell>
          <cell r="P69">
            <v>2019</v>
          </cell>
          <cell r="T69" t="str">
            <v>2.3.7</v>
          </cell>
        </row>
        <row r="70">
          <cell r="M70">
            <v>23.05</v>
          </cell>
          <cell r="P70">
            <v>2019</v>
          </cell>
          <cell r="T70" t="str">
            <v>3.7</v>
          </cell>
        </row>
        <row r="71">
          <cell r="M71">
            <v>16.5</v>
          </cell>
          <cell r="P71">
            <v>2019</v>
          </cell>
          <cell r="T71" t="str">
            <v>3.7</v>
          </cell>
        </row>
        <row r="72">
          <cell r="M72">
            <v>1.31</v>
          </cell>
          <cell r="P72">
            <v>2019</v>
          </cell>
          <cell r="T72" t="str">
            <v>3.7</v>
          </cell>
        </row>
        <row r="73">
          <cell r="M73">
            <v>418.9</v>
          </cell>
          <cell r="P73">
            <v>2020</v>
          </cell>
          <cell r="T73" t="str">
            <v>1.4.5</v>
          </cell>
        </row>
        <row r="74">
          <cell r="M74">
            <v>273.89999999999998</v>
          </cell>
          <cell r="P74">
            <v>2020</v>
          </cell>
          <cell r="T74" t="str">
            <v>1.4.5</v>
          </cell>
        </row>
        <row r="75">
          <cell r="M75">
            <v>2051.73</v>
          </cell>
          <cell r="P75">
            <v>2020</v>
          </cell>
          <cell r="T75" t="str">
            <v>1.4.4</v>
          </cell>
        </row>
        <row r="76">
          <cell r="M76">
            <v>418.9</v>
          </cell>
          <cell r="P76">
            <v>2020</v>
          </cell>
          <cell r="T76" t="str">
            <v>1.4.5</v>
          </cell>
        </row>
        <row r="77">
          <cell r="M77">
            <v>273.89999999999998</v>
          </cell>
          <cell r="P77">
            <v>2020</v>
          </cell>
          <cell r="T77" t="str">
            <v>1.4.5</v>
          </cell>
        </row>
        <row r="78">
          <cell r="M78">
            <v>123.52</v>
          </cell>
          <cell r="P78">
            <v>2020</v>
          </cell>
          <cell r="T78" t="str">
            <v>1.4.5</v>
          </cell>
        </row>
        <row r="79">
          <cell r="M79">
            <v>1107.4100000000001</v>
          </cell>
          <cell r="P79">
            <v>2020</v>
          </cell>
          <cell r="T79" t="str">
            <v>2.3.3</v>
          </cell>
        </row>
        <row r="80">
          <cell r="M80">
            <v>813.39</v>
          </cell>
          <cell r="P80">
            <v>2020</v>
          </cell>
          <cell r="T80" t="str">
            <v>3.4</v>
          </cell>
        </row>
        <row r="81">
          <cell r="M81">
            <v>1912.79</v>
          </cell>
          <cell r="P81">
            <v>2020</v>
          </cell>
          <cell r="T81" t="str">
            <v>2.3.5</v>
          </cell>
        </row>
        <row r="82">
          <cell r="M82">
            <v>346.94</v>
          </cell>
          <cell r="P82">
            <v>2020</v>
          </cell>
          <cell r="T82" t="str">
            <v>2.3.7</v>
          </cell>
        </row>
        <row r="83">
          <cell r="M83">
            <v>1020.4</v>
          </cell>
          <cell r="P83">
            <v>2020</v>
          </cell>
          <cell r="T83" t="str">
            <v>3.7</v>
          </cell>
        </row>
        <row r="84">
          <cell r="M84">
            <v>418.9</v>
          </cell>
          <cell r="P84">
            <v>2020</v>
          </cell>
          <cell r="T84" t="str">
            <v>1.4.5</v>
          </cell>
        </row>
        <row r="85">
          <cell r="M85">
            <v>273.89999999999998</v>
          </cell>
          <cell r="P85">
            <v>2020</v>
          </cell>
          <cell r="T85" t="str">
            <v>1.4.5</v>
          </cell>
        </row>
        <row r="86">
          <cell r="M86">
            <v>306.12</v>
          </cell>
          <cell r="P86">
            <v>2020</v>
          </cell>
          <cell r="T86" t="str">
            <v>1.4.5</v>
          </cell>
        </row>
        <row r="87">
          <cell r="M87">
            <v>8.86</v>
          </cell>
          <cell r="P87">
            <v>2020</v>
          </cell>
          <cell r="T87" t="str">
            <v>3.7</v>
          </cell>
        </row>
        <row r="88">
          <cell r="M88">
            <v>16.5</v>
          </cell>
          <cell r="P88">
            <v>2020</v>
          </cell>
          <cell r="T88" t="str">
            <v>3.7</v>
          </cell>
        </row>
        <row r="89">
          <cell r="M89">
            <v>279.27</v>
          </cell>
          <cell r="P89">
            <v>2020</v>
          </cell>
          <cell r="T89" t="str">
            <v>1.4.5</v>
          </cell>
        </row>
        <row r="90">
          <cell r="M90">
            <v>182.6</v>
          </cell>
          <cell r="P90">
            <v>2020</v>
          </cell>
          <cell r="T90" t="str">
            <v>1.4.5</v>
          </cell>
        </row>
        <row r="91">
          <cell r="M91">
            <v>2051.73</v>
          </cell>
          <cell r="P91">
            <v>2020</v>
          </cell>
          <cell r="T91" t="str">
            <v>1.4.4</v>
          </cell>
        </row>
        <row r="92">
          <cell r="M92">
            <v>1107.4100000000001</v>
          </cell>
          <cell r="P92">
            <v>2020</v>
          </cell>
          <cell r="T92" t="str">
            <v>2.3.3</v>
          </cell>
        </row>
        <row r="93">
          <cell r="M93">
            <v>1192.98</v>
          </cell>
          <cell r="P93">
            <v>2020</v>
          </cell>
          <cell r="T93" t="str">
            <v>3.4</v>
          </cell>
        </row>
        <row r="94">
          <cell r="M94">
            <v>1107.4100000000001</v>
          </cell>
          <cell r="P94">
            <v>2020</v>
          </cell>
          <cell r="T94" t="str">
            <v>2.3.5</v>
          </cell>
        </row>
        <row r="95">
          <cell r="M95">
            <v>346.94</v>
          </cell>
          <cell r="P95">
            <v>2020</v>
          </cell>
          <cell r="T95" t="str">
            <v>2.3.7</v>
          </cell>
        </row>
        <row r="96">
          <cell r="M96">
            <v>8.86</v>
          </cell>
          <cell r="P96">
            <v>2020</v>
          </cell>
          <cell r="T96" t="str">
            <v>3.7</v>
          </cell>
        </row>
        <row r="97">
          <cell r="M97">
            <v>16.5</v>
          </cell>
          <cell r="P97">
            <v>2020</v>
          </cell>
          <cell r="T97" t="str">
            <v>3.7</v>
          </cell>
        </row>
        <row r="98">
          <cell r="M98">
            <v>182.6</v>
          </cell>
          <cell r="P98">
            <v>2020</v>
          </cell>
          <cell r="T98" t="str">
            <v>1.4.5</v>
          </cell>
        </row>
        <row r="99">
          <cell r="M99">
            <v>445.58</v>
          </cell>
          <cell r="P99">
            <v>2020</v>
          </cell>
          <cell r="T99" t="str">
            <v>1.4.4</v>
          </cell>
        </row>
        <row r="100">
          <cell r="M100">
            <v>181.52</v>
          </cell>
          <cell r="P100">
            <v>2020</v>
          </cell>
          <cell r="T100" t="str">
            <v>2.3.3</v>
          </cell>
        </row>
        <row r="101">
          <cell r="M101">
            <v>203.36</v>
          </cell>
          <cell r="P101">
            <v>2020</v>
          </cell>
          <cell r="T101" t="str">
            <v>3.4</v>
          </cell>
        </row>
        <row r="102">
          <cell r="M102">
            <v>181.52</v>
          </cell>
          <cell r="P102">
            <v>2020</v>
          </cell>
          <cell r="T102" t="str">
            <v>2.3.5</v>
          </cell>
        </row>
        <row r="103">
          <cell r="M103">
            <v>29</v>
          </cell>
          <cell r="P103">
            <v>2020</v>
          </cell>
          <cell r="T103" t="str">
            <v>2.3.7</v>
          </cell>
        </row>
        <row r="104">
          <cell r="M104">
            <v>1.95</v>
          </cell>
          <cell r="P104">
            <v>2020</v>
          </cell>
          <cell r="T104" t="str">
            <v>3.7</v>
          </cell>
        </row>
        <row r="105">
          <cell r="M105">
            <v>445.58</v>
          </cell>
          <cell r="P105">
            <v>2020</v>
          </cell>
          <cell r="T105" t="str">
            <v>1.4.4</v>
          </cell>
        </row>
        <row r="106">
          <cell r="M106">
            <v>181.52</v>
          </cell>
          <cell r="P106">
            <v>2020</v>
          </cell>
          <cell r="T106" t="str">
            <v>2.3.3</v>
          </cell>
        </row>
        <row r="107">
          <cell r="M107">
            <v>138.66</v>
          </cell>
          <cell r="P107">
            <v>2020</v>
          </cell>
          <cell r="T107" t="str">
            <v>3.4</v>
          </cell>
        </row>
        <row r="108">
          <cell r="M108">
            <v>313.54000000000002</v>
          </cell>
          <cell r="P108">
            <v>2020</v>
          </cell>
          <cell r="T108" t="str">
            <v>2.3.5</v>
          </cell>
        </row>
        <row r="109">
          <cell r="M109">
            <v>29</v>
          </cell>
          <cell r="P109">
            <v>2020</v>
          </cell>
          <cell r="T109" t="str">
            <v>2.3.7</v>
          </cell>
        </row>
        <row r="110">
          <cell r="M110">
            <v>2.13</v>
          </cell>
          <cell r="P110">
            <v>2020</v>
          </cell>
          <cell r="T110" t="str">
            <v>3.7</v>
          </cell>
        </row>
        <row r="111">
          <cell r="M111">
            <v>23.07</v>
          </cell>
          <cell r="P111">
            <v>2020</v>
          </cell>
          <cell r="T111" t="str">
            <v>3.7</v>
          </cell>
        </row>
        <row r="112">
          <cell r="M112">
            <v>16.5</v>
          </cell>
          <cell r="P112">
            <v>2020</v>
          </cell>
          <cell r="T112" t="str">
            <v>3.7</v>
          </cell>
        </row>
        <row r="113">
          <cell r="M113">
            <v>8.86</v>
          </cell>
          <cell r="P113">
            <v>2020</v>
          </cell>
          <cell r="T113" t="str">
            <v>3.7</v>
          </cell>
        </row>
        <row r="114">
          <cell r="M114">
            <v>16.5</v>
          </cell>
          <cell r="P114">
            <v>2020</v>
          </cell>
          <cell r="T114" t="str">
            <v>3.7</v>
          </cell>
        </row>
        <row r="115">
          <cell r="M115">
            <v>1799.22</v>
          </cell>
          <cell r="P115">
            <v>2020</v>
          </cell>
          <cell r="T115" t="str">
            <v>1.4.5</v>
          </cell>
        </row>
        <row r="116">
          <cell r="M116">
            <v>2051.73</v>
          </cell>
          <cell r="P116">
            <v>2020</v>
          </cell>
          <cell r="T116" t="str">
            <v>1.4.4</v>
          </cell>
        </row>
        <row r="117">
          <cell r="M117">
            <v>2051.73</v>
          </cell>
          <cell r="P117">
            <v>2020</v>
          </cell>
          <cell r="T117" t="str">
            <v>1.4.4</v>
          </cell>
        </row>
        <row r="118">
          <cell r="M118">
            <v>2051.73</v>
          </cell>
          <cell r="P118">
            <v>2020</v>
          </cell>
          <cell r="T118" t="str">
            <v>1.4.4</v>
          </cell>
        </row>
        <row r="119">
          <cell r="M119">
            <v>445.58</v>
          </cell>
          <cell r="P119">
            <v>2020</v>
          </cell>
          <cell r="T119" t="str">
            <v>1.4.4</v>
          </cell>
        </row>
        <row r="120">
          <cell r="M120">
            <v>445.58</v>
          </cell>
          <cell r="P120">
            <v>2020</v>
          </cell>
          <cell r="T120" t="str">
            <v>1.4.4</v>
          </cell>
        </row>
        <row r="121">
          <cell r="M121">
            <v>445.58</v>
          </cell>
          <cell r="P121">
            <v>2020</v>
          </cell>
          <cell r="T121" t="str">
            <v>1.4.4</v>
          </cell>
        </row>
        <row r="122">
          <cell r="M122">
            <v>1897.59</v>
          </cell>
          <cell r="P122">
            <v>2020</v>
          </cell>
          <cell r="T122" t="str">
            <v>1.4.3</v>
          </cell>
        </row>
        <row r="123">
          <cell r="M123">
            <v>1897.59</v>
          </cell>
          <cell r="P123">
            <v>2020</v>
          </cell>
          <cell r="T123" t="str">
            <v>1.4.3</v>
          </cell>
        </row>
        <row r="124">
          <cell r="M124">
            <v>250.63</v>
          </cell>
          <cell r="P124">
            <v>2020</v>
          </cell>
          <cell r="T124" t="str">
            <v>1.4.3</v>
          </cell>
        </row>
        <row r="125">
          <cell r="M125">
            <v>250.63</v>
          </cell>
          <cell r="P125">
            <v>2020</v>
          </cell>
          <cell r="T125" t="str">
            <v>1.4.3</v>
          </cell>
        </row>
        <row r="126">
          <cell r="M126">
            <v>1107.4100000000001</v>
          </cell>
          <cell r="P126">
            <v>2020</v>
          </cell>
          <cell r="T126" t="str">
            <v>2.3.3</v>
          </cell>
        </row>
        <row r="127">
          <cell r="M127">
            <v>1107.4100000000001</v>
          </cell>
          <cell r="P127">
            <v>2020</v>
          </cell>
          <cell r="T127" t="str">
            <v>2.3.3</v>
          </cell>
        </row>
        <row r="128">
          <cell r="M128">
            <v>198.61</v>
          </cell>
          <cell r="P128">
            <v>2020</v>
          </cell>
          <cell r="T128" t="str">
            <v>2.3.3</v>
          </cell>
        </row>
        <row r="129">
          <cell r="M129">
            <v>786.33</v>
          </cell>
          <cell r="P129">
            <v>2020</v>
          </cell>
          <cell r="T129" t="str">
            <v>2.3.3</v>
          </cell>
        </row>
        <row r="130">
          <cell r="M130">
            <v>272.27999999999997</v>
          </cell>
          <cell r="P130">
            <v>2020</v>
          </cell>
          <cell r="T130" t="str">
            <v>2.3.3</v>
          </cell>
        </row>
        <row r="131">
          <cell r="M131">
            <v>272.27999999999997</v>
          </cell>
          <cell r="P131">
            <v>2020</v>
          </cell>
          <cell r="T131" t="str">
            <v>2.3.3</v>
          </cell>
        </row>
        <row r="132">
          <cell r="M132">
            <v>1322.18</v>
          </cell>
          <cell r="P132">
            <v>2020</v>
          </cell>
          <cell r="T132" t="str">
            <v>3.3</v>
          </cell>
        </row>
        <row r="133">
          <cell r="M133">
            <v>1322.18</v>
          </cell>
          <cell r="P133">
            <v>2020</v>
          </cell>
          <cell r="T133" t="str">
            <v>3.3</v>
          </cell>
        </row>
        <row r="134">
          <cell r="M134">
            <v>257.74</v>
          </cell>
          <cell r="P134">
            <v>2020</v>
          </cell>
          <cell r="T134" t="str">
            <v>3.3</v>
          </cell>
        </row>
        <row r="135">
          <cell r="M135">
            <v>257.74</v>
          </cell>
          <cell r="P135">
            <v>2020</v>
          </cell>
          <cell r="T135" t="str">
            <v>3.3</v>
          </cell>
        </row>
        <row r="136">
          <cell r="M136">
            <v>1032.22</v>
          </cell>
          <cell r="P136">
            <v>2020</v>
          </cell>
          <cell r="T136" t="str">
            <v>3.4</v>
          </cell>
        </row>
        <row r="137">
          <cell r="M137">
            <v>1032.22</v>
          </cell>
          <cell r="P137">
            <v>2020</v>
          </cell>
          <cell r="T137" t="str">
            <v>3.4</v>
          </cell>
        </row>
        <row r="138">
          <cell r="M138">
            <v>1032.22</v>
          </cell>
          <cell r="P138">
            <v>2020</v>
          </cell>
          <cell r="T138" t="str">
            <v>3.4</v>
          </cell>
        </row>
        <row r="139">
          <cell r="M139">
            <v>175.96</v>
          </cell>
          <cell r="P139">
            <v>2020</v>
          </cell>
          <cell r="T139" t="str">
            <v>3.4</v>
          </cell>
        </row>
        <row r="140">
          <cell r="M140">
            <v>175.96</v>
          </cell>
          <cell r="P140">
            <v>2020</v>
          </cell>
          <cell r="T140" t="str">
            <v>3.4</v>
          </cell>
        </row>
        <row r="141">
          <cell r="M141">
            <v>175.96</v>
          </cell>
          <cell r="P141">
            <v>2020</v>
          </cell>
          <cell r="T141" t="str">
            <v>3.4</v>
          </cell>
        </row>
        <row r="142">
          <cell r="M142">
            <v>2264.56</v>
          </cell>
          <cell r="P142">
            <v>2020</v>
          </cell>
          <cell r="T142" t="str">
            <v>3.5</v>
          </cell>
        </row>
        <row r="143">
          <cell r="M143">
            <v>2264.56</v>
          </cell>
          <cell r="P143">
            <v>2020</v>
          </cell>
          <cell r="T143" t="str">
            <v>3.5</v>
          </cell>
        </row>
        <row r="144">
          <cell r="M144">
            <v>523.54</v>
          </cell>
          <cell r="P144">
            <v>2020</v>
          </cell>
          <cell r="T144" t="str">
            <v>3.5</v>
          </cell>
        </row>
        <row r="145">
          <cell r="M145">
            <v>523.54</v>
          </cell>
          <cell r="P145">
            <v>2020</v>
          </cell>
          <cell r="T145" t="str">
            <v>3.5</v>
          </cell>
        </row>
        <row r="146">
          <cell r="M146">
            <v>882.59</v>
          </cell>
          <cell r="P146">
            <v>2020</v>
          </cell>
          <cell r="T146" t="str">
            <v>3.6</v>
          </cell>
        </row>
        <row r="147">
          <cell r="M147">
            <v>882.59</v>
          </cell>
          <cell r="P147">
            <v>2020</v>
          </cell>
          <cell r="T147" t="str">
            <v>3.6</v>
          </cell>
        </row>
        <row r="148">
          <cell r="M148">
            <v>882.59</v>
          </cell>
          <cell r="P148">
            <v>2020</v>
          </cell>
          <cell r="T148" t="str">
            <v>3.6</v>
          </cell>
        </row>
        <row r="149">
          <cell r="M149">
            <v>882.59</v>
          </cell>
          <cell r="P149">
            <v>2020</v>
          </cell>
          <cell r="T149" t="str">
            <v>3.6</v>
          </cell>
        </row>
        <row r="150">
          <cell r="M150">
            <v>139.71</v>
          </cell>
          <cell r="P150">
            <v>2020</v>
          </cell>
          <cell r="T150" t="str">
            <v>3.6</v>
          </cell>
        </row>
        <row r="151">
          <cell r="M151">
            <v>139.71</v>
          </cell>
          <cell r="P151">
            <v>2020</v>
          </cell>
          <cell r="T151" t="str">
            <v>3.6</v>
          </cell>
        </row>
        <row r="152">
          <cell r="M152">
            <v>139.71</v>
          </cell>
          <cell r="P152">
            <v>2020</v>
          </cell>
          <cell r="T152" t="str">
            <v>3.6</v>
          </cell>
        </row>
        <row r="153">
          <cell r="M153">
            <v>139.71</v>
          </cell>
          <cell r="P153">
            <v>2020</v>
          </cell>
          <cell r="T153" t="str">
            <v>3.6</v>
          </cell>
        </row>
        <row r="154">
          <cell r="M154">
            <v>958.18</v>
          </cell>
          <cell r="P154">
            <v>2020</v>
          </cell>
          <cell r="T154" t="str">
            <v>2.3.5</v>
          </cell>
        </row>
        <row r="155">
          <cell r="M155">
            <v>958.18</v>
          </cell>
          <cell r="P155">
            <v>2020</v>
          </cell>
          <cell r="T155" t="str">
            <v>2.3.5</v>
          </cell>
        </row>
        <row r="156">
          <cell r="M156">
            <v>958.18</v>
          </cell>
          <cell r="P156">
            <v>2020</v>
          </cell>
          <cell r="T156" t="str">
            <v>2.3.5</v>
          </cell>
        </row>
        <row r="157">
          <cell r="M157">
            <v>157.06</v>
          </cell>
          <cell r="P157">
            <v>2020</v>
          </cell>
          <cell r="T157" t="str">
            <v>2.3.5</v>
          </cell>
        </row>
        <row r="158">
          <cell r="M158">
            <v>157.06</v>
          </cell>
          <cell r="P158">
            <v>2020</v>
          </cell>
          <cell r="T158" t="str">
            <v>2.3.5</v>
          </cell>
        </row>
        <row r="159">
          <cell r="M159">
            <v>157.06</v>
          </cell>
          <cell r="P159">
            <v>2020</v>
          </cell>
          <cell r="T159" t="str">
            <v>2.3.5</v>
          </cell>
        </row>
        <row r="160">
          <cell r="M160">
            <v>300.19</v>
          </cell>
          <cell r="P160">
            <v>2020</v>
          </cell>
          <cell r="T160" t="str">
            <v>2.3.7</v>
          </cell>
        </row>
        <row r="161">
          <cell r="M161">
            <v>300.19</v>
          </cell>
          <cell r="P161">
            <v>2020</v>
          </cell>
          <cell r="T161" t="str">
            <v>2.3.7</v>
          </cell>
        </row>
        <row r="162">
          <cell r="M162">
            <v>300.19</v>
          </cell>
          <cell r="P162">
            <v>2020</v>
          </cell>
          <cell r="T162" t="str">
            <v>2.3.7</v>
          </cell>
        </row>
        <row r="163">
          <cell r="M163">
            <v>25.09</v>
          </cell>
          <cell r="P163">
            <v>2020</v>
          </cell>
          <cell r="T163" t="str">
            <v>2.3.7</v>
          </cell>
        </row>
        <row r="164">
          <cell r="M164">
            <v>25.09</v>
          </cell>
          <cell r="P164">
            <v>2020</v>
          </cell>
          <cell r="T164" t="str">
            <v>2.3.7</v>
          </cell>
        </row>
        <row r="165">
          <cell r="M165">
            <v>25.09</v>
          </cell>
          <cell r="P165">
            <v>2020</v>
          </cell>
          <cell r="T165" t="str">
            <v>2.3.7</v>
          </cell>
        </row>
        <row r="166">
          <cell r="M166">
            <v>10.52</v>
          </cell>
          <cell r="P166">
            <v>2020</v>
          </cell>
          <cell r="T166" t="str">
            <v>3.7</v>
          </cell>
        </row>
        <row r="167">
          <cell r="M167">
            <v>157.99</v>
          </cell>
          <cell r="P167">
            <v>2020</v>
          </cell>
          <cell r="T167" t="str">
            <v>1.4.5</v>
          </cell>
        </row>
        <row r="168">
          <cell r="M168">
            <v>314.86</v>
          </cell>
          <cell r="P168">
            <v>2020</v>
          </cell>
          <cell r="T168" t="str">
            <v>3.7</v>
          </cell>
        </row>
        <row r="169">
          <cell r="M169">
            <v>236.99</v>
          </cell>
          <cell r="P169">
            <v>2020</v>
          </cell>
          <cell r="T169" t="str">
            <v>1.4.5</v>
          </cell>
        </row>
        <row r="170">
          <cell r="M170">
            <v>362.45</v>
          </cell>
          <cell r="P170">
            <v>2020</v>
          </cell>
          <cell r="T170" t="str">
            <v>1.4.5</v>
          </cell>
        </row>
        <row r="171">
          <cell r="M171">
            <v>236.99</v>
          </cell>
          <cell r="P171">
            <v>2020</v>
          </cell>
          <cell r="T171" t="str">
            <v>1.4.5</v>
          </cell>
        </row>
        <row r="172">
          <cell r="M172">
            <v>157.99</v>
          </cell>
          <cell r="P172">
            <v>2020</v>
          </cell>
          <cell r="T172" t="str">
            <v>1.4.5</v>
          </cell>
        </row>
        <row r="173">
          <cell r="M173">
            <v>241.64</v>
          </cell>
          <cell r="P173">
            <v>2020</v>
          </cell>
          <cell r="T173" t="str">
            <v>1.4.5</v>
          </cell>
        </row>
        <row r="174">
          <cell r="M174">
            <v>120.82</v>
          </cell>
          <cell r="P174">
            <v>2020</v>
          </cell>
          <cell r="T174" t="str">
            <v>1.4.5</v>
          </cell>
        </row>
        <row r="175">
          <cell r="M175">
            <v>49.09</v>
          </cell>
          <cell r="P175">
            <v>2020</v>
          </cell>
          <cell r="T175" t="str">
            <v>3.7</v>
          </cell>
        </row>
        <row r="176">
          <cell r="M176">
            <v>66</v>
          </cell>
          <cell r="P176">
            <v>2020</v>
          </cell>
          <cell r="T176" t="str">
            <v>3.7</v>
          </cell>
        </row>
        <row r="177">
          <cell r="M177">
            <v>697.03</v>
          </cell>
          <cell r="P177">
            <v>2020</v>
          </cell>
          <cell r="T177" t="str">
            <v>1.3</v>
          </cell>
        </row>
        <row r="178">
          <cell r="M178">
            <v>1775.25</v>
          </cell>
          <cell r="P178">
            <v>2020</v>
          </cell>
          <cell r="T178" t="str">
            <v>1.4.4</v>
          </cell>
        </row>
        <row r="179">
          <cell r="M179">
            <v>1641.88</v>
          </cell>
          <cell r="P179">
            <v>2020</v>
          </cell>
          <cell r="T179" t="str">
            <v>1.4.3</v>
          </cell>
        </row>
        <row r="180">
          <cell r="M180">
            <v>958.18</v>
          </cell>
          <cell r="P180">
            <v>2020</v>
          </cell>
          <cell r="T180" t="str">
            <v>2.3.3</v>
          </cell>
        </row>
        <row r="181">
          <cell r="M181">
            <v>1322.18</v>
          </cell>
          <cell r="P181">
            <v>2020</v>
          </cell>
          <cell r="T181" t="str">
            <v>3.3</v>
          </cell>
        </row>
        <row r="182">
          <cell r="M182">
            <v>1032.22</v>
          </cell>
          <cell r="P182">
            <v>2020</v>
          </cell>
          <cell r="T182" t="str">
            <v>3.4</v>
          </cell>
        </row>
        <row r="183">
          <cell r="M183">
            <v>2264.56</v>
          </cell>
          <cell r="P183">
            <v>2020</v>
          </cell>
          <cell r="T183" t="str">
            <v>3.5</v>
          </cell>
        </row>
        <row r="184">
          <cell r="M184">
            <v>882.59</v>
          </cell>
          <cell r="P184">
            <v>2020</v>
          </cell>
          <cell r="T184" t="str">
            <v>3.6</v>
          </cell>
        </row>
        <row r="185">
          <cell r="M185">
            <v>507.89</v>
          </cell>
          <cell r="P185">
            <v>2020</v>
          </cell>
          <cell r="T185" t="str">
            <v>2.3.5</v>
          </cell>
        </row>
        <row r="186">
          <cell r="M186">
            <v>432.6</v>
          </cell>
          <cell r="P186">
            <v>2020</v>
          </cell>
          <cell r="T186" t="str">
            <v>2.3.5</v>
          </cell>
        </row>
        <row r="187">
          <cell r="M187">
            <v>288.39</v>
          </cell>
          <cell r="P187">
            <v>2020</v>
          </cell>
          <cell r="T187" t="str">
            <v>2.3.7</v>
          </cell>
        </row>
        <row r="188">
          <cell r="M188">
            <v>11.79</v>
          </cell>
          <cell r="P188">
            <v>2020</v>
          </cell>
          <cell r="T188" t="str">
            <v>3.7</v>
          </cell>
        </row>
        <row r="189">
          <cell r="M189">
            <v>16.5</v>
          </cell>
          <cell r="P189">
            <v>2020</v>
          </cell>
          <cell r="T189" t="str">
            <v>3.7</v>
          </cell>
        </row>
        <row r="190">
          <cell r="M190">
            <v>7.37</v>
          </cell>
          <cell r="P190">
            <v>2020</v>
          </cell>
          <cell r="T190" t="str">
            <v>3.7</v>
          </cell>
        </row>
        <row r="191">
          <cell r="M191">
            <v>16.5</v>
          </cell>
          <cell r="P191">
            <v>2020</v>
          </cell>
          <cell r="T191" t="str">
            <v>3.7</v>
          </cell>
        </row>
        <row r="192">
          <cell r="M192"/>
          <cell r="P192">
            <v>2020</v>
          </cell>
          <cell r="T192"/>
        </row>
        <row r="193">
          <cell r="M193">
            <v>1705.51</v>
          </cell>
          <cell r="P193">
            <v>2020</v>
          </cell>
          <cell r="T193" t="str">
            <v>1.4.4</v>
          </cell>
        </row>
        <row r="194">
          <cell r="M194">
            <v>1577.38</v>
          </cell>
          <cell r="P194">
            <v>2020</v>
          </cell>
          <cell r="T194" t="str">
            <v>1.4.3</v>
          </cell>
        </row>
        <row r="195">
          <cell r="M195">
            <v>376.96</v>
          </cell>
          <cell r="P195">
            <v>2020</v>
          </cell>
          <cell r="T195" t="str">
            <v>2.3.3</v>
          </cell>
        </row>
        <row r="196">
          <cell r="M196">
            <v>509.04</v>
          </cell>
          <cell r="P196">
            <v>2020</v>
          </cell>
          <cell r="T196" t="str">
            <v>2.3.3</v>
          </cell>
        </row>
        <row r="197">
          <cell r="M197">
            <v>1189.52</v>
          </cell>
          <cell r="P197">
            <v>2020</v>
          </cell>
          <cell r="T197" t="str">
            <v>3.3</v>
          </cell>
        </row>
        <row r="198">
          <cell r="M198">
            <v>928.65</v>
          </cell>
          <cell r="P198">
            <v>2020</v>
          </cell>
          <cell r="T198" t="str">
            <v>3.4</v>
          </cell>
        </row>
        <row r="199">
          <cell r="M199">
            <v>2037.35</v>
          </cell>
          <cell r="P199">
            <v>2020</v>
          </cell>
          <cell r="T199" t="str">
            <v>3.5</v>
          </cell>
        </row>
        <row r="200">
          <cell r="M200">
            <v>794.04</v>
          </cell>
          <cell r="P200">
            <v>2020</v>
          </cell>
          <cell r="T200" t="str">
            <v>3.6</v>
          </cell>
        </row>
        <row r="201">
          <cell r="M201">
            <v>862.04</v>
          </cell>
          <cell r="P201">
            <v>2020</v>
          </cell>
          <cell r="T201" t="str">
            <v>2.3.5</v>
          </cell>
        </row>
        <row r="202">
          <cell r="M202">
            <v>270.07</v>
          </cell>
          <cell r="P202">
            <v>2020</v>
          </cell>
          <cell r="T202" t="str">
            <v>2.3.7</v>
          </cell>
        </row>
        <row r="203">
          <cell r="M203">
            <v>1597.13</v>
          </cell>
          <cell r="P203">
            <v>2020</v>
          </cell>
          <cell r="T203" t="str">
            <v>1.4.4</v>
          </cell>
        </row>
        <row r="204">
          <cell r="M204">
            <v>346.85</v>
          </cell>
          <cell r="P204">
            <v>2020</v>
          </cell>
          <cell r="T204" t="str">
            <v>1.4.4</v>
          </cell>
        </row>
        <row r="205">
          <cell r="M205">
            <v>346.85</v>
          </cell>
          <cell r="P205">
            <v>2020</v>
          </cell>
          <cell r="T205" t="str">
            <v>1.4.4</v>
          </cell>
        </row>
        <row r="206">
          <cell r="M206">
            <v>346.85</v>
          </cell>
          <cell r="P206">
            <v>2020</v>
          </cell>
          <cell r="T206" t="str">
            <v>1.4.4</v>
          </cell>
        </row>
        <row r="207">
          <cell r="M207">
            <v>1477.15</v>
          </cell>
          <cell r="P207">
            <v>2020</v>
          </cell>
          <cell r="T207" t="str">
            <v>1.4.3</v>
          </cell>
        </row>
        <row r="208">
          <cell r="M208">
            <v>195.09</v>
          </cell>
          <cell r="P208">
            <v>2020</v>
          </cell>
          <cell r="T208" t="str">
            <v>1.4.3</v>
          </cell>
        </row>
        <row r="209">
          <cell r="M209">
            <v>195.09</v>
          </cell>
          <cell r="P209">
            <v>2020</v>
          </cell>
          <cell r="T209" t="str">
            <v>1.4.3</v>
          </cell>
        </row>
        <row r="210">
          <cell r="M210">
            <v>195.09</v>
          </cell>
          <cell r="P210">
            <v>2020</v>
          </cell>
          <cell r="T210" t="str">
            <v>1.4.3</v>
          </cell>
        </row>
        <row r="211">
          <cell r="M211">
            <v>862.04</v>
          </cell>
          <cell r="P211">
            <v>2020</v>
          </cell>
          <cell r="T211" t="str">
            <v>2.3.3</v>
          </cell>
        </row>
        <row r="212">
          <cell r="M212">
            <v>141.30000000000001</v>
          </cell>
          <cell r="P212">
            <v>2020</v>
          </cell>
          <cell r="T212" t="str">
            <v>2.3.3</v>
          </cell>
        </row>
        <row r="213">
          <cell r="M213">
            <v>141.30000000000001</v>
          </cell>
          <cell r="P213">
            <v>2020</v>
          </cell>
          <cell r="T213" t="str">
            <v>2.3.3</v>
          </cell>
        </row>
        <row r="214">
          <cell r="M214">
            <v>141.30000000000001</v>
          </cell>
          <cell r="P214">
            <v>2020</v>
          </cell>
          <cell r="T214" t="str">
            <v>2.3.3</v>
          </cell>
        </row>
        <row r="215">
          <cell r="M215">
            <v>1189.52</v>
          </cell>
          <cell r="P215">
            <v>2020</v>
          </cell>
          <cell r="T215" t="str">
            <v>3.3</v>
          </cell>
        </row>
        <row r="216">
          <cell r="M216">
            <v>231.88</v>
          </cell>
          <cell r="P216">
            <v>2020</v>
          </cell>
          <cell r="T216" t="str">
            <v>3.3</v>
          </cell>
        </row>
        <row r="217">
          <cell r="M217">
            <v>231.88</v>
          </cell>
          <cell r="P217">
            <v>2020</v>
          </cell>
          <cell r="T217" t="str">
            <v>3.3</v>
          </cell>
        </row>
        <row r="218">
          <cell r="M218">
            <v>231.88</v>
          </cell>
          <cell r="P218">
            <v>2020</v>
          </cell>
          <cell r="T218" t="str">
            <v>3.3</v>
          </cell>
        </row>
        <row r="219">
          <cell r="M219">
            <v>928.65</v>
          </cell>
          <cell r="P219">
            <v>2020</v>
          </cell>
          <cell r="T219" t="str">
            <v>3.4</v>
          </cell>
        </row>
        <row r="220">
          <cell r="M220">
            <v>158.31</v>
          </cell>
          <cell r="P220">
            <v>2020</v>
          </cell>
          <cell r="T220" t="str">
            <v>3.4</v>
          </cell>
        </row>
        <row r="221">
          <cell r="M221">
            <v>158.31</v>
          </cell>
          <cell r="P221">
            <v>2020</v>
          </cell>
          <cell r="T221" t="str">
            <v>3.4</v>
          </cell>
        </row>
        <row r="222">
          <cell r="M222">
            <v>158.31</v>
          </cell>
          <cell r="P222">
            <v>2020</v>
          </cell>
          <cell r="T222" t="str">
            <v>3.4</v>
          </cell>
        </row>
        <row r="223">
          <cell r="M223">
            <v>2037.35</v>
          </cell>
          <cell r="P223">
            <v>2020</v>
          </cell>
          <cell r="T223" t="str">
            <v>3.5</v>
          </cell>
        </row>
        <row r="224">
          <cell r="M224">
            <v>471.01</v>
          </cell>
          <cell r="P224">
            <v>2020</v>
          </cell>
          <cell r="T224" t="str">
            <v>3.5</v>
          </cell>
        </row>
        <row r="225">
          <cell r="M225">
            <v>471.01</v>
          </cell>
          <cell r="P225">
            <v>2020</v>
          </cell>
          <cell r="T225" t="str">
            <v>3.5</v>
          </cell>
        </row>
        <row r="226">
          <cell r="M226">
            <v>471.01</v>
          </cell>
          <cell r="P226">
            <v>2020</v>
          </cell>
          <cell r="T226" t="str">
            <v>3.5</v>
          </cell>
        </row>
        <row r="227">
          <cell r="M227">
            <v>794.04</v>
          </cell>
          <cell r="P227">
            <v>2020</v>
          </cell>
          <cell r="T227" t="str">
            <v>3.6</v>
          </cell>
        </row>
        <row r="228">
          <cell r="M228">
            <v>125.7</v>
          </cell>
          <cell r="P228">
            <v>2020</v>
          </cell>
          <cell r="T228" t="str">
            <v>3.6</v>
          </cell>
        </row>
        <row r="229">
          <cell r="M229">
            <v>125.7</v>
          </cell>
          <cell r="P229">
            <v>2020</v>
          </cell>
          <cell r="T229" t="str">
            <v>3.6</v>
          </cell>
        </row>
        <row r="230">
          <cell r="M230">
            <v>125.7</v>
          </cell>
          <cell r="P230">
            <v>2020</v>
          </cell>
          <cell r="T230" t="str">
            <v>3.6</v>
          </cell>
        </row>
        <row r="231">
          <cell r="M231">
            <v>862.04</v>
          </cell>
          <cell r="P231">
            <v>2020</v>
          </cell>
          <cell r="T231" t="str">
            <v>2.3.5</v>
          </cell>
        </row>
        <row r="232">
          <cell r="M232">
            <v>141.30000000000001</v>
          </cell>
          <cell r="P232">
            <v>2020</v>
          </cell>
          <cell r="T232" t="str">
            <v>2.3.5</v>
          </cell>
        </row>
        <row r="233">
          <cell r="M233">
            <v>141.30000000000001</v>
          </cell>
          <cell r="P233">
            <v>2020</v>
          </cell>
          <cell r="T233" t="str">
            <v>2.3.5</v>
          </cell>
        </row>
        <row r="234">
          <cell r="M234">
            <v>141.30000000000001</v>
          </cell>
          <cell r="P234">
            <v>2020</v>
          </cell>
          <cell r="T234" t="str">
            <v>2.3.5</v>
          </cell>
        </row>
        <row r="235">
          <cell r="M235">
            <v>270.07</v>
          </cell>
          <cell r="P235">
            <v>2020</v>
          </cell>
          <cell r="T235" t="str">
            <v>2.3.7</v>
          </cell>
        </row>
        <row r="236">
          <cell r="M236">
            <v>22.58</v>
          </cell>
          <cell r="P236">
            <v>2020</v>
          </cell>
          <cell r="T236" t="str">
            <v>2.3.7</v>
          </cell>
        </row>
        <row r="237">
          <cell r="M237">
            <v>22.58</v>
          </cell>
          <cell r="P237">
            <v>2020</v>
          </cell>
          <cell r="T237" t="str">
            <v>2.3.7</v>
          </cell>
        </row>
        <row r="238">
          <cell r="M238">
            <v>22.58</v>
          </cell>
          <cell r="P238">
            <v>2020</v>
          </cell>
          <cell r="T238" t="str">
            <v>2.3.7</v>
          </cell>
        </row>
        <row r="239">
          <cell r="M239">
            <v>3.67</v>
          </cell>
          <cell r="P239">
            <v>2020</v>
          </cell>
          <cell r="T239" t="str">
            <v>3.7</v>
          </cell>
        </row>
        <row r="240">
          <cell r="M240">
            <v>3.67</v>
          </cell>
          <cell r="P240">
            <v>2020</v>
          </cell>
          <cell r="T240" t="str">
            <v>3.7</v>
          </cell>
        </row>
        <row r="241">
          <cell r="M241">
            <v>3.67</v>
          </cell>
          <cell r="P241">
            <v>2020</v>
          </cell>
          <cell r="T241" t="str">
            <v>3.7</v>
          </cell>
        </row>
        <row r="242">
          <cell r="M242">
            <v>418.06</v>
          </cell>
          <cell r="P242">
            <v>2020</v>
          </cell>
          <cell r="T242" t="str">
            <v>1.4.5</v>
          </cell>
        </row>
        <row r="243">
          <cell r="M243">
            <v>326.08999999999997</v>
          </cell>
          <cell r="P243">
            <v>2020</v>
          </cell>
          <cell r="T243" t="str">
            <v>1.4.5</v>
          </cell>
        </row>
        <row r="244">
          <cell r="M244">
            <v>284.27999999999997</v>
          </cell>
          <cell r="P244">
            <v>2020</v>
          </cell>
          <cell r="T244" t="str">
            <v>1.4.5</v>
          </cell>
        </row>
        <row r="245">
          <cell r="M245">
            <v>213.21</v>
          </cell>
          <cell r="P245">
            <v>2020</v>
          </cell>
          <cell r="T245" t="str">
            <v>1.4.5</v>
          </cell>
        </row>
        <row r="246">
          <cell r="M246">
            <v>334.45</v>
          </cell>
          <cell r="P246">
            <v>2020</v>
          </cell>
          <cell r="T246" t="str">
            <v>3.7</v>
          </cell>
        </row>
        <row r="247">
          <cell r="M247">
            <v>472.83</v>
          </cell>
          <cell r="P247">
            <v>2020</v>
          </cell>
          <cell r="T247" t="str">
            <v>3.7</v>
          </cell>
        </row>
        <row r="248">
          <cell r="M248">
            <v>499.48</v>
          </cell>
          <cell r="P248">
            <v>2020</v>
          </cell>
          <cell r="T248" t="str">
            <v>3.7</v>
          </cell>
        </row>
        <row r="249">
          <cell r="M249">
            <v>31.74</v>
          </cell>
          <cell r="P249">
            <v>2020</v>
          </cell>
          <cell r="T249" t="str">
            <v>3.7</v>
          </cell>
        </row>
        <row r="250">
          <cell r="M250">
            <v>16.5</v>
          </cell>
          <cell r="P250">
            <v>2020</v>
          </cell>
          <cell r="T250" t="str">
            <v>3.7</v>
          </cell>
        </row>
        <row r="251">
          <cell r="M251">
            <v>144.22999999999999</v>
          </cell>
          <cell r="P251">
            <v>2020</v>
          </cell>
          <cell r="T251" t="str">
            <v>1.4.5</v>
          </cell>
        </row>
        <row r="252">
          <cell r="M252">
            <v>144.22999999999999</v>
          </cell>
          <cell r="P252">
            <v>2020</v>
          </cell>
          <cell r="T252" t="str">
            <v>1.4.5</v>
          </cell>
        </row>
        <row r="253">
          <cell r="M253">
            <v>144.22999999999999</v>
          </cell>
          <cell r="P253">
            <v>2020</v>
          </cell>
          <cell r="T253" t="str">
            <v>1.4.5</v>
          </cell>
        </row>
        <row r="254">
          <cell r="M254">
            <v>106.61</v>
          </cell>
          <cell r="P254">
            <v>2020</v>
          </cell>
          <cell r="T254" t="str">
            <v>1.4.5</v>
          </cell>
        </row>
        <row r="255">
          <cell r="M255">
            <v>326.08999999999997</v>
          </cell>
          <cell r="P255">
            <v>2020</v>
          </cell>
          <cell r="T255" t="str">
            <v>1.4.5</v>
          </cell>
        </row>
        <row r="256">
          <cell r="M256">
            <v>213.21</v>
          </cell>
          <cell r="P256">
            <v>2020</v>
          </cell>
          <cell r="T256" t="str">
            <v>1.4.5</v>
          </cell>
        </row>
        <row r="257">
          <cell r="M257">
            <v>108.7</v>
          </cell>
          <cell r="P257">
            <v>2020</v>
          </cell>
          <cell r="T257" t="str">
            <v>1.4.5</v>
          </cell>
        </row>
        <row r="258">
          <cell r="M258">
            <v>71.069999999999993</v>
          </cell>
          <cell r="P258">
            <v>2020</v>
          </cell>
          <cell r="T258" t="str">
            <v>1.4.5</v>
          </cell>
        </row>
        <row r="259">
          <cell r="M259">
            <v>501.67</v>
          </cell>
          <cell r="P259">
            <v>2020</v>
          </cell>
          <cell r="T259" t="str">
            <v>3.7</v>
          </cell>
        </row>
        <row r="260">
          <cell r="M260">
            <v>217.39</v>
          </cell>
          <cell r="P260">
            <v>2020</v>
          </cell>
          <cell r="T260" t="str">
            <v>1.4.5</v>
          </cell>
        </row>
        <row r="261">
          <cell r="M261">
            <v>355.35</v>
          </cell>
          <cell r="P261">
            <v>2020</v>
          </cell>
          <cell r="T261" t="str">
            <v>1.4.5</v>
          </cell>
        </row>
        <row r="262">
          <cell r="M262">
            <v>413.5</v>
          </cell>
          <cell r="P262">
            <v>2020</v>
          </cell>
          <cell r="T262" t="str">
            <v>3.7</v>
          </cell>
        </row>
        <row r="263">
          <cell r="M263">
            <v>225.75</v>
          </cell>
          <cell r="P263">
            <v>2020</v>
          </cell>
          <cell r="T263" t="str">
            <v>3.7</v>
          </cell>
        </row>
        <row r="264">
          <cell r="M264">
            <v>150.5</v>
          </cell>
          <cell r="P264">
            <v>2020</v>
          </cell>
          <cell r="T264" t="str">
            <v>3.7</v>
          </cell>
        </row>
        <row r="265">
          <cell r="M265">
            <v>1597.13</v>
          </cell>
          <cell r="P265">
            <v>2020</v>
          </cell>
          <cell r="T265" t="str">
            <v>1.4.4</v>
          </cell>
        </row>
        <row r="266">
          <cell r="M266">
            <v>1916.4</v>
          </cell>
          <cell r="P266">
            <v>2020</v>
          </cell>
          <cell r="T266" t="str">
            <v>1.4.4</v>
          </cell>
        </row>
        <row r="267">
          <cell r="M267">
            <v>1477.15</v>
          </cell>
          <cell r="P267">
            <v>2020</v>
          </cell>
          <cell r="T267" t="str">
            <v>1.4.3</v>
          </cell>
        </row>
        <row r="268">
          <cell r="M268">
            <v>857.93</v>
          </cell>
          <cell r="P268">
            <v>2020</v>
          </cell>
          <cell r="T268" t="str">
            <v>1.4.3</v>
          </cell>
        </row>
        <row r="269">
          <cell r="M269">
            <v>862.04</v>
          </cell>
          <cell r="P269">
            <v>2020</v>
          </cell>
          <cell r="T269" t="str">
            <v>2.3.3</v>
          </cell>
        </row>
        <row r="270">
          <cell r="M270">
            <v>1013.7</v>
          </cell>
          <cell r="P270">
            <v>2020</v>
          </cell>
          <cell r="T270" t="str">
            <v>2.3.3</v>
          </cell>
        </row>
        <row r="271">
          <cell r="M271">
            <v>1189.52</v>
          </cell>
          <cell r="P271">
            <v>2020</v>
          </cell>
          <cell r="T271" t="str">
            <v>3.3</v>
          </cell>
        </row>
        <row r="272">
          <cell r="M272">
            <v>814.31</v>
          </cell>
          <cell r="P272">
            <v>2020</v>
          </cell>
          <cell r="T272" t="str">
            <v>3.3</v>
          </cell>
        </row>
        <row r="273">
          <cell r="M273">
            <v>928.65</v>
          </cell>
          <cell r="P273">
            <v>2020</v>
          </cell>
          <cell r="T273" t="str">
            <v>3.4</v>
          </cell>
        </row>
        <row r="274">
          <cell r="M274">
            <v>887.94</v>
          </cell>
          <cell r="P274">
            <v>2020</v>
          </cell>
          <cell r="T274" t="str">
            <v>3.4</v>
          </cell>
        </row>
        <row r="275">
          <cell r="M275">
            <v>2473.87</v>
          </cell>
          <cell r="P275">
            <v>2020</v>
          </cell>
          <cell r="T275" t="str">
            <v>3.5</v>
          </cell>
        </row>
        <row r="276">
          <cell r="M276">
            <v>1713.02</v>
          </cell>
          <cell r="P276">
            <v>2020</v>
          </cell>
          <cell r="T276" t="str">
            <v>3.5</v>
          </cell>
        </row>
        <row r="277">
          <cell r="M277">
            <v>630.79999999999995</v>
          </cell>
          <cell r="P277">
            <v>2020</v>
          </cell>
          <cell r="T277" t="str">
            <v>3.5</v>
          </cell>
        </row>
        <row r="278">
          <cell r="M278">
            <v>1396.57</v>
          </cell>
          <cell r="P278">
            <v>2020</v>
          </cell>
          <cell r="T278" t="str">
            <v>3.6</v>
          </cell>
        </row>
        <row r="279">
          <cell r="M279">
            <v>1254.26</v>
          </cell>
          <cell r="P279">
            <v>2020</v>
          </cell>
          <cell r="T279" t="str">
            <v>3.6</v>
          </cell>
        </row>
        <row r="280">
          <cell r="M280">
            <v>1516.17</v>
          </cell>
          <cell r="P280">
            <v>2020</v>
          </cell>
          <cell r="T280" t="str">
            <v>2.3.5</v>
          </cell>
        </row>
        <row r="281">
          <cell r="M281">
            <v>1618.13</v>
          </cell>
          <cell r="P281">
            <v>2020</v>
          </cell>
          <cell r="T281" t="str">
            <v>2.3.5</v>
          </cell>
        </row>
        <row r="282">
          <cell r="M282">
            <v>475</v>
          </cell>
          <cell r="P282">
            <v>2020</v>
          </cell>
          <cell r="T282" t="str">
            <v>2.3.7</v>
          </cell>
        </row>
        <row r="283">
          <cell r="M283">
            <v>541.4</v>
          </cell>
          <cell r="P283">
            <v>2020</v>
          </cell>
          <cell r="T283" t="str">
            <v>2.3.7</v>
          </cell>
        </row>
        <row r="284">
          <cell r="M284">
            <v>382.35</v>
          </cell>
          <cell r="P284">
            <v>2020</v>
          </cell>
          <cell r="T284" t="str">
            <v>1.4.5</v>
          </cell>
        </row>
        <row r="285">
          <cell r="M285">
            <v>382.35</v>
          </cell>
          <cell r="P285">
            <v>2020</v>
          </cell>
          <cell r="T285" t="str">
            <v>1.4.5</v>
          </cell>
        </row>
        <row r="286">
          <cell r="M286">
            <v>250</v>
          </cell>
          <cell r="P286">
            <v>2020</v>
          </cell>
          <cell r="T286" t="str">
            <v>1.4.5</v>
          </cell>
        </row>
        <row r="287">
          <cell r="M287">
            <v>264.70999999999998</v>
          </cell>
          <cell r="P287">
            <v>2020</v>
          </cell>
          <cell r="T287" t="str">
            <v>2.3.4</v>
          </cell>
        </row>
        <row r="288">
          <cell r="M288">
            <v>573.53</v>
          </cell>
          <cell r="P288">
            <v>2020</v>
          </cell>
          <cell r="T288" t="str">
            <v>1.4.5</v>
          </cell>
        </row>
        <row r="289">
          <cell r="M289">
            <v>73.53</v>
          </cell>
          <cell r="P289">
            <v>2020</v>
          </cell>
          <cell r="T289" t="str">
            <v>3.7</v>
          </cell>
        </row>
        <row r="290">
          <cell r="M290">
            <v>1178.8599999999999</v>
          </cell>
          <cell r="P290">
            <v>2020</v>
          </cell>
          <cell r="T290" t="str">
            <v>1.4.4</v>
          </cell>
        </row>
        <row r="291">
          <cell r="M291">
            <v>528.55999999999995</v>
          </cell>
          <cell r="P291">
            <v>2020</v>
          </cell>
          <cell r="T291" t="str">
            <v>1.4.3</v>
          </cell>
        </row>
        <row r="292">
          <cell r="M292">
            <v>498.85</v>
          </cell>
          <cell r="P292">
            <v>2020</v>
          </cell>
          <cell r="T292" t="str">
            <v>2.3.3</v>
          </cell>
        </row>
        <row r="293">
          <cell r="M293">
            <v>624.16999999999996</v>
          </cell>
          <cell r="P293">
            <v>2020</v>
          </cell>
          <cell r="T293" t="str">
            <v>3.3</v>
          </cell>
        </row>
        <row r="294">
          <cell r="M294">
            <v>497.33</v>
          </cell>
          <cell r="P294">
            <v>2020</v>
          </cell>
          <cell r="T294" t="str">
            <v>3.4</v>
          </cell>
        </row>
        <row r="295">
          <cell r="M295">
            <v>1065.54</v>
          </cell>
          <cell r="P295">
            <v>2020</v>
          </cell>
          <cell r="T295" t="str">
            <v>3.5</v>
          </cell>
        </row>
        <row r="296">
          <cell r="M296">
            <v>389.1</v>
          </cell>
          <cell r="P296">
            <v>2020</v>
          </cell>
          <cell r="T296" t="str">
            <v>3.6</v>
          </cell>
        </row>
        <row r="297">
          <cell r="M297">
            <v>471.84</v>
          </cell>
          <cell r="P297">
            <v>2020</v>
          </cell>
          <cell r="T297" t="str">
            <v>2.3.5</v>
          </cell>
        </row>
        <row r="298">
          <cell r="M298">
            <v>91.34</v>
          </cell>
          <cell r="P298">
            <v>2020</v>
          </cell>
          <cell r="T298" t="str">
            <v>2.3.7</v>
          </cell>
        </row>
        <row r="299">
          <cell r="M299">
            <v>516.17999999999995</v>
          </cell>
          <cell r="P299">
            <v>2020</v>
          </cell>
          <cell r="T299" t="str">
            <v>1.4.5</v>
          </cell>
        </row>
        <row r="300">
          <cell r="M300">
            <v>375</v>
          </cell>
          <cell r="P300">
            <v>2020</v>
          </cell>
          <cell r="T300" t="str">
            <v>2.3.4</v>
          </cell>
        </row>
        <row r="301">
          <cell r="M301">
            <v>10.69</v>
          </cell>
          <cell r="P301">
            <v>2020</v>
          </cell>
          <cell r="T301" t="str">
            <v>3.7</v>
          </cell>
        </row>
        <row r="302">
          <cell r="M302">
            <v>240.93</v>
          </cell>
          <cell r="P302">
            <v>2020</v>
          </cell>
          <cell r="T302" t="str">
            <v>3.4</v>
          </cell>
        </row>
        <row r="303">
          <cell r="M303">
            <v>323.52999999999997</v>
          </cell>
          <cell r="P303">
            <v>2020</v>
          </cell>
          <cell r="T303" t="str">
            <v>2.3.6</v>
          </cell>
        </row>
        <row r="304">
          <cell r="M304">
            <v>161.76</v>
          </cell>
          <cell r="P304">
            <v>2020</v>
          </cell>
          <cell r="T304" t="str">
            <v>2.3.10</v>
          </cell>
        </row>
        <row r="305">
          <cell r="M305">
            <v>161.76</v>
          </cell>
          <cell r="P305">
            <v>2020</v>
          </cell>
          <cell r="T305" t="str">
            <v>2.3.8</v>
          </cell>
        </row>
        <row r="306">
          <cell r="M306">
            <v>161.76</v>
          </cell>
          <cell r="P306">
            <v>2020</v>
          </cell>
          <cell r="T306" t="str">
            <v>2.3.9</v>
          </cell>
        </row>
        <row r="307">
          <cell r="M307">
            <v>415.04</v>
          </cell>
          <cell r="P307">
            <v>2020</v>
          </cell>
          <cell r="T307" t="str">
            <v>2.3.6</v>
          </cell>
        </row>
        <row r="308">
          <cell r="M308">
            <v>392.16</v>
          </cell>
          <cell r="P308">
            <v>2020</v>
          </cell>
          <cell r="T308" t="str">
            <v>2.3.10</v>
          </cell>
        </row>
        <row r="309">
          <cell r="M309">
            <v>392.16</v>
          </cell>
          <cell r="P309">
            <v>2020</v>
          </cell>
          <cell r="T309" t="str">
            <v>2.3.8</v>
          </cell>
        </row>
        <row r="310">
          <cell r="M310">
            <v>392.16</v>
          </cell>
          <cell r="P310">
            <v>2020</v>
          </cell>
          <cell r="T310" t="str">
            <v>2.3.9</v>
          </cell>
        </row>
        <row r="311">
          <cell r="M311">
            <v>410.29</v>
          </cell>
          <cell r="P311">
            <v>2020</v>
          </cell>
          <cell r="T311" t="str">
            <v>2.3.4</v>
          </cell>
        </row>
        <row r="312">
          <cell r="M312">
            <v>735.3</v>
          </cell>
          <cell r="P312">
            <v>2020</v>
          </cell>
          <cell r="T312" t="str">
            <v>1.4.5</v>
          </cell>
        </row>
        <row r="313">
          <cell r="M313">
            <v>29.15</v>
          </cell>
          <cell r="P313">
            <v>2020</v>
          </cell>
          <cell r="T313" t="str">
            <v>3.7</v>
          </cell>
        </row>
        <row r="314">
          <cell r="M314">
            <v>16.5</v>
          </cell>
          <cell r="P314">
            <v>2020</v>
          </cell>
          <cell r="T314" t="str">
            <v>3.7</v>
          </cell>
        </row>
        <row r="315">
          <cell r="M315">
            <v>678.73</v>
          </cell>
          <cell r="P315">
            <v>2020</v>
          </cell>
          <cell r="T315" t="str">
            <v>3.7</v>
          </cell>
        </row>
        <row r="316">
          <cell r="M316">
            <v>764.71</v>
          </cell>
          <cell r="P316">
            <v>2020</v>
          </cell>
          <cell r="T316" t="str">
            <v>1.4.5</v>
          </cell>
        </row>
        <row r="317">
          <cell r="M317">
            <v>4632.3599999999997</v>
          </cell>
          <cell r="P317">
            <v>2020</v>
          </cell>
          <cell r="T317" t="str">
            <v>1.3</v>
          </cell>
        </row>
        <row r="318">
          <cell r="M318">
            <v>500</v>
          </cell>
          <cell r="P318">
            <v>2020</v>
          </cell>
          <cell r="T318" t="str">
            <v>1.4.5</v>
          </cell>
        </row>
        <row r="319">
          <cell r="M319">
            <v>250</v>
          </cell>
          <cell r="P319">
            <v>2020</v>
          </cell>
          <cell r="T319" t="str">
            <v>1.4.5</v>
          </cell>
        </row>
        <row r="320">
          <cell r="M320">
            <v>382.35</v>
          </cell>
          <cell r="P320">
            <v>2020</v>
          </cell>
          <cell r="T320" t="str">
            <v>1.4.5</v>
          </cell>
        </row>
        <row r="321">
          <cell r="M321">
            <v>327.20999999999998</v>
          </cell>
          <cell r="P321">
            <v>2020</v>
          </cell>
          <cell r="T321" t="str">
            <v>3.7</v>
          </cell>
        </row>
        <row r="322">
          <cell r="M322">
            <v>13.12</v>
          </cell>
          <cell r="P322">
            <v>2020</v>
          </cell>
          <cell r="T322" t="str">
            <v>3.7</v>
          </cell>
        </row>
        <row r="323">
          <cell r="M323">
            <v>16.5</v>
          </cell>
          <cell r="P323">
            <v>2020</v>
          </cell>
          <cell r="T323" t="str">
            <v>3.7</v>
          </cell>
        </row>
        <row r="324">
          <cell r="M324">
            <v>410.29</v>
          </cell>
          <cell r="P324">
            <v>2020</v>
          </cell>
          <cell r="T324" t="str">
            <v>1.4.5</v>
          </cell>
        </row>
        <row r="325">
          <cell r="M325">
            <v>352.94</v>
          </cell>
          <cell r="P325">
            <v>2020</v>
          </cell>
          <cell r="T325" t="str">
            <v>1.4.5</v>
          </cell>
        </row>
        <row r="326">
          <cell r="M326">
            <v>375</v>
          </cell>
          <cell r="P326">
            <v>2020</v>
          </cell>
          <cell r="T326" t="str">
            <v>1.4.5</v>
          </cell>
        </row>
        <row r="327">
          <cell r="M327">
            <v>573.53</v>
          </cell>
          <cell r="P327">
            <v>2020</v>
          </cell>
          <cell r="T327" t="str">
            <v>1.4.5</v>
          </cell>
        </row>
        <row r="328">
          <cell r="M328">
            <v>735.3</v>
          </cell>
          <cell r="P328">
            <v>2020</v>
          </cell>
          <cell r="T328" t="str">
            <v>3.7</v>
          </cell>
        </row>
        <row r="329">
          <cell r="M329">
            <v>375</v>
          </cell>
          <cell r="P329">
            <v>2020</v>
          </cell>
          <cell r="T329" t="str">
            <v>1.4.5</v>
          </cell>
        </row>
        <row r="330">
          <cell r="M330">
            <v>573.53</v>
          </cell>
          <cell r="P330">
            <v>2020</v>
          </cell>
          <cell r="T330" t="str">
            <v>1.4.5</v>
          </cell>
        </row>
        <row r="331">
          <cell r="M331">
            <v>382.35</v>
          </cell>
          <cell r="P331">
            <v>2020</v>
          </cell>
          <cell r="T331" t="str">
            <v>1.4.5</v>
          </cell>
        </row>
        <row r="332">
          <cell r="M332">
            <v>12.15</v>
          </cell>
          <cell r="P332">
            <v>2020</v>
          </cell>
          <cell r="T332" t="str">
            <v>3.7</v>
          </cell>
        </row>
        <row r="333">
          <cell r="M333">
            <v>16.5</v>
          </cell>
          <cell r="P333">
            <v>2020</v>
          </cell>
          <cell r="T333" t="str">
            <v>3.7</v>
          </cell>
        </row>
        <row r="334">
          <cell r="M334">
            <v>4560.6000000000004</v>
          </cell>
          <cell r="P334">
            <v>2020</v>
          </cell>
          <cell r="T334" t="str">
            <v>1.4.4</v>
          </cell>
        </row>
        <row r="335">
          <cell r="M335">
            <v>3171.7</v>
          </cell>
          <cell r="P335">
            <v>2020</v>
          </cell>
          <cell r="T335" t="str">
            <v>1.4.3</v>
          </cell>
        </row>
        <row r="336">
          <cell r="M336">
            <v>1107.22</v>
          </cell>
          <cell r="P336">
            <v>2020</v>
          </cell>
          <cell r="T336" t="str">
            <v>1.4.3</v>
          </cell>
        </row>
        <row r="337">
          <cell r="M337">
            <v>2689.67</v>
          </cell>
          <cell r="P337">
            <v>2020</v>
          </cell>
          <cell r="T337" t="str">
            <v>2.3.3</v>
          </cell>
        </row>
        <row r="338">
          <cell r="M338">
            <v>3770.09</v>
          </cell>
          <cell r="P338">
            <v>2020</v>
          </cell>
          <cell r="T338" t="str">
            <v>3.3</v>
          </cell>
        </row>
        <row r="339">
          <cell r="M339">
            <v>6565.64</v>
          </cell>
          <cell r="P339">
            <v>2020</v>
          </cell>
          <cell r="T339" t="str">
            <v>3.5</v>
          </cell>
        </row>
        <row r="340">
          <cell r="M340">
            <v>2517.34</v>
          </cell>
          <cell r="P340">
            <v>2020</v>
          </cell>
          <cell r="T340" t="str">
            <v>3.6</v>
          </cell>
        </row>
        <row r="341">
          <cell r="M341">
            <v>2660.26</v>
          </cell>
          <cell r="P341">
            <v>2020</v>
          </cell>
          <cell r="T341" t="str">
            <v>2.3.5</v>
          </cell>
        </row>
        <row r="342">
          <cell r="M342">
            <v>686.42</v>
          </cell>
          <cell r="P342">
            <v>2020</v>
          </cell>
          <cell r="T342" t="str">
            <v>2.3.6</v>
          </cell>
        </row>
        <row r="343">
          <cell r="M343">
            <v>688.04</v>
          </cell>
          <cell r="P343">
            <v>2020</v>
          </cell>
          <cell r="T343" t="str">
            <v>2.3.9</v>
          </cell>
        </row>
        <row r="344">
          <cell r="M344">
            <v>688.04</v>
          </cell>
          <cell r="P344">
            <v>2020</v>
          </cell>
          <cell r="T344" t="str">
            <v>2.3.10</v>
          </cell>
        </row>
        <row r="345">
          <cell r="M345">
            <v>688.04</v>
          </cell>
          <cell r="P345">
            <v>2020</v>
          </cell>
          <cell r="T345" t="str">
            <v>2.3.8</v>
          </cell>
        </row>
        <row r="346">
          <cell r="M346">
            <v>742.37</v>
          </cell>
          <cell r="P346">
            <v>2020</v>
          </cell>
          <cell r="T346" t="str">
            <v>3.7</v>
          </cell>
        </row>
        <row r="347">
          <cell r="M347">
            <v>202.36</v>
          </cell>
          <cell r="P347">
            <v>2020</v>
          </cell>
          <cell r="T347" t="str">
            <v>1.3</v>
          </cell>
        </row>
        <row r="348">
          <cell r="M348">
            <v>409.45</v>
          </cell>
          <cell r="P348">
            <v>2020</v>
          </cell>
          <cell r="T348" t="str">
            <v>1.4.5</v>
          </cell>
        </row>
        <row r="349">
          <cell r="M349">
            <v>3977.13</v>
          </cell>
          <cell r="P349">
            <v>2020</v>
          </cell>
          <cell r="T349" t="str">
            <v>1.4.4</v>
          </cell>
        </row>
        <row r="350">
          <cell r="M350">
            <v>549.21</v>
          </cell>
          <cell r="P350">
            <v>2020</v>
          </cell>
          <cell r="T350" t="str">
            <v>1.4.4</v>
          </cell>
        </row>
        <row r="351">
          <cell r="M351">
            <v>3897.12</v>
          </cell>
          <cell r="P351">
            <v>2020</v>
          </cell>
          <cell r="T351" t="str">
            <v>1.4.3</v>
          </cell>
        </row>
        <row r="352">
          <cell r="M352">
            <v>472.44</v>
          </cell>
          <cell r="P352">
            <v>2020</v>
          </cell>
          <cell r="T352" t="str">
            <v>1.4.3</v>
          </cell>
        </row>
        <row r="353">
          <cell r="M353">
            <v>2107.65</v>
          </cell>
          <cell r="P353">
            <v>2020</v>
          </cell>
          <cell r="T353" t="str">
            <v>2.3.3</v>
          </cell>
        </row>
        <row r="354">
          <cell r="M354">
            <v>283.45999999999998</v>
          </cell>
          <cell r="P354">
            <v>2020</v>
          </cell>
          <cell r="T354" t="str">
            <v>2.3.3</v>
          </cell>
        </row>
        <row r="355">
          <cell r="M355">
            <v>2890.27</v>
          </cell>
          <cell r="P355">
            <v>2020</v>
          </cell>
          <cell r="T355" t="str">
            <v>3.3</v>
          </cell>
        </row>
        <row r="356">
          <cell r="M356">
            <v>401.57</v>
          </cell>
          <cell r="P356">
            <v>2020</v>
          </cell>
          <cell r="T356" t="str">
            <v>3.3</v>
          </cell>
        </row>
        <row r="357">
          <cell r="M357">
            <v>4911.3900000000003</v>
          </cell>
          <cell r="P357">
            <v>2020</v>
          </cell>
          <cell r="T357" t="str">
            <v>3.5</v>
          </cell>
        </row>
        <row r="358">
          <cell r="M358">
            <v>708.66</v>
          </cell>
          <cell r="P358">
            <v>2020</v>
          </cell>
          <cell r="T358" t="str">
            <v>3.5</v>
          </cell>
        </row>
        <row r="359">
          <cell r="M359">
            <v>1915.07</v>
          </cell>
          <cell r="P359">
            <v>2020</v>
          </cell>
          <cell r="T359" t="str">
            <v>3.6</v>
          </cell>
        </row>
        <row r="360">
          <cell r="M360">
            <v>259.83999999999997</v>
          </cell>
          <cell r="P360">
            <v>2020</v>
          </cell>
          <cell r="T360" t="str">
            <v>3.6</v>
          </cell>
        </row>
        <row r="361">
          <cell r="M361">
            <v>2122.36</v>
          </cell>
          <cell r="P361">
            <v>2020</v>
          </cell>
          <cell r="T361" t="str">
            <v>2.3.5</v>
          </cell>
        </row>
        <row r="362">
          <cell r="M362">
            <v>283.45999999999998</v>
          </cell>
          <cell r="P362">
            <v>2020</v>
          </cell>
          <cell r="T362" t="str">
            <v>2.3.5</v>
          </cell>
        </row>
        <row r="363">
          <cell r="M363">
            <v>471.75</v>
          </cell>
          <cell r="P363">
            <v>2020</v>
          </cell>
          <cell r="T363" t="str">
            <v>2.3.6</v>
          </cell>
        </row>
        <row r="364">
          <cell r="M364">
            <v>470.94</v>
          </cell>
          <cell r="P364">
            <v>2020</v>
          </cell>
          <cell r="T364" t="str">
            <v>2.3.9</v>
          </cell>
        </row>
        <row r="365">
          <cell r="M365">
            <v>470.94</v>
          </cell>
          <cell r="P365">
            <v>2020</v>
          </cell>
          <cell r="T365" t="str">
            <v>2.3.10</v>
          </cell>
        </row>
        <row r="366">
          <cell r="M366">
            <v>470.94</v>
          </cell>
          <cell r="P366">
            <v>2020</v>
          </cell>
          <cell r="T366" t="str">
            <v>2.3.8</v>
          </cell>
        </row>
        <row r="367">
          <cell r="M367">
            <v>267.72000000000003</v>
          </cell>
          <cell r="P367">
            <v>2020</v>
          </cell>
          <cell r="T367" t="str">
            <v>1.4.5</v>
          </cell>
        </row>
        <row r="368">
          <cell r="M368">
            <v>315.13</v>
          </cell>
          <cell r="P368">
            <v>2020</v>
          </cell>
          <cell r="T368" t="str">
            <v>3.7</v>
          </cell>
        </row>
        <row r="369">
          <cell r="M369">
            <v>267.72000000000003</v>
          </cell>
          <cell r="P369">
            <v>2020</v>
          </cell>
          <cell r="T369" t="str">
            <v>1.4.5</v>
          </cell>
        </row>
        <row r="370">
          <cell r="M370">
            <v>45.94</v>
          </cell>
          <cell r="P370">
            <v>2020</v>
          </cell>
          <cell r="T370" t="str">
            <v>3.7</v>
          </cell>
        </row>
        <row r="371">
          <cell r="M371">
            <v>16.5</v>
          </cell>
          <cell r="P371">
            <v>2020</v>
          </cell>
          <cell r="T371" t="str">
            <v>3.7</v>
          </cell>
        </row>
        <row r="372">
          <cell r="M372"/>
          <cell r="P372"/>
          <cell r="T372"/>
        </row>
        <row r="373">
          <cell r="T373"/>
        </row>
        <row r="374">
          <cell r="M374"/>
          <cell r="P374"/>
          <cell r="T374"/>
        </row>
        <row r="375">
          <cell r="M375"/>
          <cell r="P375"/>
          <cell r="T375"/>
        </row>
        <row r="376">
          <cell r="M376"/>
          <cell r="P376"/>
          <cell r="T376"/>
        </row>
        <row r="377">
          <cell r="M377"/>
          <cell r="P377"/>
          <cell r="T377"/>
        </row>
        <row r="378">
          <cell r="M378"/>
          <cell r="P378"/>
          <cell r="T378"/>
        </row>
        <row r="379">
          <cell r="M379"/>
          <cell r="P379"/>
          <cell r="T379"/>
        </row>
        <row r="380">
          <cell r="M380"/>
          <cell r="P380"/>
          <cell r="T380"/>
        </row>
        <row r="381">
          <cell r="M381"/>
          <cell r="P381"/>
          <cell r="T381"/>
        </row>
        <row r="382">
          <cell r="M382"/>
          <cell r="P382"/>
          <cell r="T382"/>
        </row>
        <row r="383">
          <cell r="M383"/>
          <cell r="P383"/>
          <cell r="T383"/>
        </row>
        <row r="384">
          <cell r="M384"/>
          <cell r="P384"/>
          <cell r="T384"/>
        </row>
        <row r="385">
          <cell r="M385"/>
          <cell r="P385"/>
          <cell r="T385"/>
        </row>
        <row r="386">
          <cell r="M386"/>
          <cell r="P386"/>
          <cell r="T386"/>
        </row>
        <row r="387">
          <cell r="M387"/>
          <cell r="P387"/>
          <cell r="T387"/>
        </row>
        <row r="388">
          <cell r="M388"/>
          <cell r="P388"/>
          <cell r="T388"/>
        </row>
        <row r="389">
          <cell r="M389"/>
          <cell r="P389"/>
          <cell r="T389"/>
        </row>
        <row r="390">
          <cell r="M390"/>
          <cell r="P390"/>
          <cell r="T390"/>
        </row>
        <row r="391">
          <cell r="M391"/>
          <cell r="P391"/>
          <cell r="T391"/>
        </row>
        <row r="392">
          <cell r="M392"/>
          <cell r="P392"/>
          <cell r="T392"/>
        </row>
        <row r="393">
          <cell r="M393"/>
          <cell r="P393"/>
          <cell r="T393"/>
        </row>
        <row r="394">
          <cell r="M394"/>
          <cell r="P394"/>
          <cell r="T394"/>
        </row>
        <row r="395">
          <cell r="M395"/>
          <cell r="P395"/>
          <cell r="T395"/>
        </row>
        <row r="396">
          <cell r="M396"/>
          <cell r="P396"/>
          <cell r="T396"/>
        </row>
        <row r="397">
          <cell r="M397"/>
          <cell r="P397"/>
          <cell r="T397"/>
        </row>
        <row r="398">
          <cell r="M398"/>
          <cell r="P398"/>
          <cell r="T398"/>
        </row>
        <row r="399">
          <cell r="M399"/>
          <cell r="P399"/>
          <cell r="T399"/>
        </row>
        <row r="400">
          <cell r="M400"/>
          <cell r="P400"/>
          <cell r="T400"/>
        </row>
        <row r="401">
          <cell r="M401"/>
          <cell r="P401"/>
          <cell r="T401"/>
        </row>
        <row r="402">
          <cell r="M402"/>
          <cell r="P402"/>
          <cell r="T402"/>
        </row>
        <row r="403">
          <cell r="M403"/>
          <cell r="P403"/>
          <cell r="T403"/>
        </row>
        <row r="404">
          <cell r="M404"/>
          <cell r="P404"/>
          <cell r="T404"/>
        </row>
        <row r="405">
          <cell r="M405"/>
          <cell r="P405"/>
          <cell r="T405"/>
        </row>
        <row r="406">
          <cell r="M406"/>
          <cell r="P406"/>
          <cell r="T406"/>
        </row>
        <row r="407">
          <cell r="M407"/>
          <cell r="P407"/>
          <cell r="T407"/>
        </row>
        <row r="408">
          <cell r="M408"/>
          <cell r="P408"/>
          <cell r="T408"/>
        </row>
        <row r="409">
          <cell r="M409"/>
          <cell r="P409"/>
          <cell r="T409"/>
        </row>
        <row r="410">
          <cell r="M410"/>
          <cell r="P410"/>
          <cell r="T410"/>
        </row>
        <row r="411">
          <cell r="M411"/>
          <cell r="P411"/>
          <cell r="T411"/>
        </row>
        <row r="412">
          <cell r="M412"/>
          <cell r="P412"/>
          <cell r="T412"/>
        </row>
        <row r="413">
          <cell r="M413"/>
          <cell r="P413"/>
          <cell r="T413"/>
        </row>
        <row r="414">
          <cell r="M414"/>
          <cell r="P414"/>
          <cell r="T414"/>
        </row>
        <row r="415">
          <cell r="M415"/>
          <cell r="P415"/>
          <cell r="T415"/>
        </row>
        <row r="416">
          <cell r="M416"/>
          <cell r="P416"/>
          <cell r="T416"/>
        </row>
        <row r="417">
          <cell r="M417"/>
          <cell r="P417"/>
          <cell r="T417"/>
        </row>
        <row r="418">
          <cell r="M418"/>
          <cell r="P418"/>
          <cell r="T418"/>
        </row>
        <row r="419">
          <cell r="M419"/>
          <cell r="P419"/>
          <cell r="T419"/>
        </row>
        <row r="420">
          <cell r="M420"/>
          <cell r="P420"/>
          <cell r="T420"/>
        </row>
        <row r="421">
          <cell r="M421"/>
          <cell r="P421"/>
          <cell r="T421"/>
        </row>
        <row r="422">
          <cell r="M422"/>
          <cell r="P422"/>
          <cell r="T422"/>
        </row>
        <row r="423">
          <cell r="M423"/>
          <cell r="P423"/>
          <cell r="T423"/>
        </row>
        <row r="424">
          <cell r="M424"/>
          <cell r="P424"/>
          <cell r="T424"/>
        </row>
        <row r="425">
          <cell r="M425"/>
          <cell r="P425"/>
          <cell r="T425"/>
        </row>
        <row r="426">
          <cell r="M426"/>
          <cell r="P426"/>
          <cell r="T426"/>
        </row>
        <row r="427">
          <cell r="M427"/>
          <cell r="P427"/>
          <cell r="T427"/>
        </row>
        <row r="428">
          <cell r="M428"/>
          <cell r="P428"/>
          <cell r="T428"/>
        </row>
        <row r="429">
          <cell r="M429"/>
          <cell r="P429"/>
          <cell r="T429"/>
        </row>
        <row r="430">
          <cell r="M430"/>
          <cell r="P430"/>
          <cell r="T430"/>
        </row>
        <row r="431">
          <cell r="M431"/>
          <cell r="P431"/>
          <cell r="T431"/>
        </row>
        <row r="432">
          <cell r="M432"/>
          <cell r="P432"/>
          <cell r="T432"/>
        </row>
        <row r="433">
          <cell r="M433"/>
          <cell r="P433"/>
          <cell r="T433"/>
        </row>
        <row r="434">
          <cell r="M434"/>
          <cell r="P434"/>
          <cell r="T434"/>
        </row>
        <row r="435">
          <cell r="M435"/>
          <cell r="P435"/>
          <cell r="T435"/>
        </row>
        <row r="436">
          <cell r="M436"/>
          <cell r="P436"/>
          <cell r="T436"/>
        </row>
        <row r="437">
          <cell r="M437"/>
          <cell r="P437"/>
          <cell r="T437"/>
        </row>
        <row r="438">
          <cell r="M438"/>
          <cell r="P438"/>
          <cell r="T438"/>
        </row>
      </sheetData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ovembre "/>
      <sheetName val="Octobre"/>
      <sheetName val="bdd impot"/>
      <sheetName val="Sept"/>
      <sheetName val="février"/>
      <sheetName val="mars"/>
      <sheetName val="avril"/>
      <sheetName val="mai"/>
      <sheetName val="juin"/>
      <sheetName val="juillet"/>
      <sheetName val="aout"/>
      <sheetName val="virement"/>
      <sheetName val="fdt_avril"/>
      <sheetName val="fdt mai"/>
      <sheetName val="fdt mars"/>
      <sheetName val="virement sept"/>
      <sheetName val="bulletin"/>
      <sheetName val="bulletin sept"/>
      <sheetName val="bulletin aout"/>
      <sheetName val="fdt"/>
      <sheetName val="cumul"/>
      <sheetName val="Prestations "/>
      <sheetName val="congés"/>
      <sheetName val="Feuil2"/>
      <sheetName val="Sheet1"/>
    </sheetNames>
    <sheetDataSet>
      <sheetData sheetId="0"/>
      <sheetData sheetId="1"/>
      <sheetData sheetId="2">
        <row r="1">
          <cell r="F1">
            <v>60000</v>
          </cell>
        </row>
        <row r="2">
          <cell r="F2">
            <v>240000</v>
          </cell>
          <cell r="G2">
            <v>480000</v>
          </cell>
          <cell r="H2">
            <v>1000000</v>
          </cell>
          <cell r="I2" t="str">
            <v>Plus de 1 million</v>
          </cell>
          <cell r="M2">
            <v>0.01</v>
          </cell>
          <cell r="N2">
            <v>0.01</v>
          </cell>
          <cell r="O2">
            <v>0.01</v>
          </cell>
        </row>
        <row r="3">
          <cell r="B3" t="str">
            <v>Matricule</v>
          </cell>
          <cell r="C3" t="str">
            <v>Nom Employé</v>
          </cell>
          <cell r="D3" t="str">
            <v>Salaire mensuel</v>
          </cell>
          <cell r="E3" t="str">
            <v>Salaire annuel</v>
          </cell>
          <cell r="F3" t="str">
            <v>10%</v>
          </cell>
          <cell r="G3" t="str">
            <v>15%</v>
          </cell>
          <cell r="H3" t="str">
            <v>25%</v>
          </cell>
          <cell r="I3" t="str">
            <v>30%</v>
          </cell>
          <cell r="J3" t="str">
            <v>Total IRI</v>
          </cell>
          <cell r="K3" t="str">
            <v>Taux IRI</v>
          </cell>
          <cell r="L3" t="str">
            <v>IRI</v>
          </cell>
          <cell r="M3" t="str">
            <v>FDU(1%)</v>
          </cell>
          <cell r="N3" t="str">
            <v>CAS(1%)</v>
          </cell>
          <cell r="O3" t="str">
            <v>CFGDCT(1%)</v>
          </cell>
          <cell r="P3" t="str">
            <v>Impot á payer</v>
          </cell>
          <cell r="Q3" t="str">
            <v>Salaire net contrat et protocole</v>
          </cell>
          <cell r="R3" t="str">
            <v>Frais de fonctionnement</v>
          </cell>
          <cell r="S3" t="str">
            <v>Prime d'éloignement</v>
          </cell>
          <cell r="T3" t="str">
            <v>Virement</v>
          </cell>
          <cell r="U3" t="str">
            <v>No compte BNC</v>
          </cell>
          <cell r="V3" t="str">
            <v>NIF</v>
          </cell>
        </row>
        <row r="4">
          <cell r="B4" t="str">
            <v>PEJ202001</v>
          </cell>
          <cell r="C4" t="str">
            <v>Peguy JACQUES</v>
          </cell>
          <cell r="D4">
            <v>232500</v>
          </cell>
          <cell r="E4">
            <v>2790000</v>
          </cell>
          <cell r="F4">
            <v>18000</v>
          </cell>
          <cell r="G4">
            <v>36000</v>
          </cell>
          <cell r="H4">
            <v>130000</v>
          </cell>
          <cell r="I4">
            <v>537000</v>
          </cell>
          <cell r="J4">
            <v>721000</v>
          </cell>
          <cell r="K4">
            <v>0.25842293906810038</v>
          </cell>
          <cell r="L4">
            <v>60083.333333333336</v>
          </cell>
          <cell r="M4">
            <v>2325</v>
          </cell>
          <cell r="N4">
            <v>2325</v>
          </cell>
          <cell r="O4">
            <v>2325</v>
          </cell>
          <cell r="P4">
            <v>67058.333333333343</v>
          </cell>
          <cell r="Q4">
            <v>165441.66666666666</v>
          </cell>
          <cell r="R4">
            <v>0</v>
          </cell>
          <cell r="T4">
            <v>165441.67000000001</v>
          </cell>
          <cell r="U4" t="str">
            <v>40-1000-5301</v>
          </cell>
          <cell r="V4" t="str">
            <v>005-453-897-3</v>
          </cell>
          <cell r="W4" t="str">
            <v>Coordonnateur Technique</v>
          </cell>
        </row>
        <row r="5">
          <cell r="B5" t="str">
            <v>HCJ202002</v>
          </cell>
          <cell r="C5" t="str">
            <v>Hythéard Charlemagne JEUDY</v>
          </cell>
          <cell r="D5">
            <v>300000</v>
          </cell>
          <cell r="E5">
            <v>3600000</v>
          </cell>
          <cell r="F5">
            <v>18000</v>
          </cell>
          <cell r="G5">
            <v>36000</v>
          </cell>
          <cell r="H5">
            <v>130000</v>
          </cell>
          <cell r="I5">
            <v>780000</v>
          </cell>
          <cell r="J5">
            <v>964000</v>
          </cell>
          <cell r="K5">
            <v>0.26777777777777778</v>
          </cell>
          <cell r="L5">
            <v>80333.333333333328</v>
          </cell>
          <cell r="M5">
            <v>3000</v>
          </cell>
          <cell r="N5">
            <v>3000</v>
          </cell>
          <cell r="O5">
            <v>3000</v>
          </cell>
          <cell r="P5">
            <v>89333.333333333328</v>
          </cell>
          <cell r="Q5">
            <v>210666.66666666669</v>
          </cell>
          <cell r="R5">
            <v>0</v>
          </cell>
          <cell r="T5">
            <v>210666.67</v>
          </cell>
          <cell r="U5" t="str">
            <v>40-1000-6053</v>
          </cell>
          <cell r="V5" t="str">
            <v>003-285-579-1</v>
          </cell>
          <cell r="W5" t="str">
            <v>Administrateur</v>
          </cell>
        </row>
        <row r="6">
          <cell r="B6" t="str">
            <v>STP202003</v>
          </cell>
          <cell r="C6" t="str">
            <v>Stanley PAULIN</v>
          </cell>
          <cell r="D6">
            <v>200000</v>
          </cell>
          <cell r="E6">
            <v>2400000</v>
          </cell>
          <cell r="F6">
            <v>18000</v>
          </cell>
          <cell r="G6">
            <v>36000</v>
          </cell>
          <cell r="H6">
            <v>130000</v>
          </cell>
          <cell r="I6">
            <v>420000</v>
          </cell>
          <cell r="J6">
            <v>604000</v>
          </cell>
          <cell r="K6">
            <v>0.25166666666666665</v>
          </cell>
          <cell r="L6">
            <v>50333.333333333328</v>
          </cell>
          <cell r="M6">
            <v>2000</v>
          </cell>
          <cell r="N6">
            <v>2000</v>
          </cell>
          <cell r="O6">
            <v>2000</v>
          </cell>
          <cell r="P6">
            <v>56333.333333333328</v>
          </cell>
          <cell r="Q6">
            <v>143666.66666666669</v>
          </cell>
          <cell r="R6">
            <v>0</v>
          </cell>
          <cell r="S6">
            <v>0</v>
          </cell>
          <cell r="T6">
            <v>143666.67000000001</v>
          </cell>
          <cell r="U6" t="str">
            <v>42-1000-4361</v>
          </cell>
          <cell r="V6" t="str">
            <v>005-574-983-6</v>
          </cell>
          <cell r="W6" t="str">
            <v>Assistant Technique Pêche - Changement Climatique</v>
          </cell>
        </row>
        <row r="7">
          <cell r="B7" t="str">
            <v>DJP202004</v>
          </cell>
          <cell r="C7" t="str">
            <v>Dounia Jean Pierre ANTOINE</v>
          </cell>
          <cell r="D7">
            <v>0</v>
          </cell>
          <cell r="E7">
            <v>0</v>
          </cell>
          <cell r="F7">
            <v>0</v>
          </cell>
          <cell r="G7">
            <v>0</v>
          </cell>
          <cell r="H7">
            <v>0</v>
          </cell>
          <cell r="I7">
            <v>0</v>
          </cell>
          <cell r="J7">
            <v>0</v>
          </cell>
          <cell r="K7">
            <v>0</v>
          </cell>
          <cell r="L7">
            <v>0</v>
          </cell>
          <cell r="M7">
            <v>0</v>
          </cell>
          <cell r="N7">
            <v>0</v>
          </cell>
          <cell r="O7">
            <v>0</v>
          </cell>
          <cell r="P7">
            <v>0</v>
          </cell>
          <cell r="Q7">
            <v>0</v>
          </cell>
          <cell r="R7">
            <v>0</v>
          </cell>
          <cell r="T7">
            <v>0</v>
          </cell>
          <cell r="U7" t="str">
            <v>09-1004-2730</v>
          </cell>
          <cell r="V7" t="str">
            <v>007-972-706-1</v>
          </cell>
          <cell r="W7" t="str">
            <v>Spécialiste passation de marché</v>
          </cell>
        </row>
        <row r="8">
          <cell r="B8" t="str">
            <v>MLJ202005</v>
          </cell>
          <cell r="C8" t="str">
            <v>Michelord LOUIS-JEAN</v>
          </cell>
          <cell r="D8">
            <v>170000</v>
          </cell>
          <cell r="E8">
            <v>2040000</v>
          </cell>
          <cell r="F8">
            <v>18000</v>
          </cell>
          <cell r="G8">
            <v>36000</v>
          </cell>
          <cell r="H8">
            <v>130000</v>
          </cell>
          <cell r="I8">
            <v>312000</v>
          </cell>
          <cell r="J8">
            <v>496000</v>
          </cell>
          <cell r="K8">
            <v>0.24313725490196078</v>
          </cell>
          <cell r="L8">
            <v>41333.333333333336</v>
          </cell>
          <cell r="M8">
            <v>1700</v>
          </cell>
          <cell r="N8">
            <v>1700</v>
          </cell>
          <cell r="O8">
            <v>1700</v>
          </cell>
          <cell r="P8">
            <v>46433.333333333336</v>
          </cell>
          <cell r="Q8">
            <v>123566.66666666666</v>
          </cell>
          <cell r="R8">
            <v>0</v>
          </cell>
          <cell r="T8">
            <v>123566.67</v>
          </cell>
          <cell r="U8" t="str">
            <v>09-1004-2702</v>
          </cell>
          <cell r="V8" t="str">
            <v>005-460-515-7</v>
          </cell>
          <cell r="W8" t="str">
            <v>Comptable</v>
          </cell>
        </row>
        <row r="9">
          <cell r="B9" t="str">
            <v>JPA202006</v>
          </cell>
          <cell r="C9" t="str">
            <v>Jonas Pierre ACHILE</v>
          </cell>
          <cell r="D9">
            <v>120000</v>
          </cell>
          <cell r="E9">
            <v>1440000</v>
          </cell>
          <cell r="F9">
            <v>18000</v>
          </cell>
          <cell r="G9">
            <v>36000</v>
          </cell>
          <cell r="H9">
            <v>130000</v>
          </cell>
          <cell r="I9">
            <v>132000</v>
          </cell>
          <cell r="J9">
            <v>316000</v>
          </cell>
          <cell r="K9">
            <v>0.21944444444444444</v>
          </cell>
          <cell r="L9">
            <v>26333.333333333332</v>
          </cell>
          <cell r="M9">
            <v>1200</v>
          </cell>
          <cell r="N9">
            <v>1200</v>
          </cell>
          <cell r="O9">
            <v>1200</v>
          </cell>
          <cell r="P9">
            <v>29933.333333333332</v>
          </cell>
          <cell r="Q9">
            <v>90066.666666666672</v>
          </cell>
          <cell r="R9">
            <v>0</v>
          </cell>
          <cell r="T9">
            <v>90066.67</v>
          </cell>
          <cell r="U9" t="str">
            <v>10-1002-5832</v>
          </cell>
          <cell r="V9" t="str">
            <v>001-939-038-8</v>
          </cell>
          <cell r="W9" t="str">
            <v>Assistant Technique en Developpement</v>
          </cell>
        </row>
        <row r="10">
          <cell r="B10" t="str">
            <v>JGL202007</v>
          </cell>
          <cell r="C10" t="str">
            <v>Jean Gardy LOUIS</v>
          </cell>
          <cell r="D10">
            <v>120000</v>
          </cell>
          <cell r="E10">
            <v>1440000</v>
          </cell>
          <cell r="F10">
            <v>18000</v>
          </cell>
          <cell r="G10">
            <v>36000</v>
          </cell>
          <cell r="H10">
            <v>130000</v>
          </cell>
          <cell r="I10">
            <v>132000</v>
          </cell>
          <cell r="J10">
            <v>316000</v>
          </cell>
          <cell r="K10">
            <v>0.21944444444444444</v>
          </cell>
          <cell r="L10">
            <v>26333.333333333332</v>
          </cell>
          <cell r="M10">
            <v>1200</v>
          </cell>
          <cell r="N10">
            <v>1200</v>
          </cell>
          <cell r="O10">
            <v>1200</v>
          </cell>
          <cell r="P10">
            <v>29933.333333333332</v>
          </cell>
          <cell r="Q10">
            <v>90066.666666666672</v>
          </cell>
          <cell r="R10">
            <v>0</v>
          </cell>
          <cell r="T10">
            <v>90066.67</v>
          </cell>
          <cell r="U10" t="str">
            <v>09-1004-4889</v>
          </cell>
          <cell r="V10" t="str">
            <v>001-939-038-8</v>
          </cell>
          <cell r="W10" t="str">
            <v>Assistant Technique Mangrove</v>
          </cell>
        </row>
        <row r="11">
          <cell r="B11" t="str">
            <v>MSS202008</v>
          </cell>
          <cell r="C11" t="str">
            <v>Michelle Sophia SILDOR</v>
          </cell>
          <cell r="D11">
            <v>110000</v>
          </cell>
          <cell r="E11">
            <v>1320000</v>
          </cell>
          <cell r="F11">
            <v>18000</v>
          </cell>
          <cell r="G11">
            <v>36000</v>
          </cell>
          <cell r="H11">
            <v>130000</v>
          </cell>
          <cell r="I11">
            <v>96000</v>
          </cell>
          <cell r="J11">
            <v>280000</v>
          </cell>
          <cell r="K11">
            <v>0.21212121212121213</v>
          </cell>
          <cell r="L11">
            <v>23333.333333333336</v>
          </cell>
          <cell r="M11">
            <v>1100</v>
          </cell>
          <cell r="N11">
            <v>1100</v>
          </cell>
          <cell r="O11">
            <v>1100</v>
          </cell>
          <cell r="P11">
            <v>26633.333333333336</v>
          </cell>
          <cell r="Q11">
            <v>83366.666666666657</v>
          </cell>
          <cell r="R11">
            <v>0</v>
          </cell>
          <cell r="T11">
            <v>83366.67</v>
          </cell>
          <cell r="U11" t="str">
            <v>09-1003-6110</v>
          </cell>
          <cell r="V11" t="str">
            <v>007-257-777-0</v>
          </cell>
          <cell r="W11" t="str">
            <v>Assistant Admin</v>
          </cell>
        </row>
        <row r="12">
          <cell r="B12" t="str">
            <v>LOB202009</v>
          </cell>
          <cell r="C12" t="str">
            <v>Louinel OCTOBRE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T12">
            <v>0</v>
          </cell>
          <cell r="U12" t="str">
            <v>09-1004-4731</v>
          </cell>
          <cell r="V12" t="str">
            <v>007-250-872-2</v>
          </cell>
          <cell r="W12" t="str">
            <v>Chauffeur</v>
          </cell>
        </row>
        <row r="19">
          <cell r="G19" t="e">
            <v>#VALUE!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écriture"/>
      <sheetName val="xpens"/>
      <sheetName val="bdd"/>
      <sheetName val="suivi_budgétaire"/>
      <sheetName val="flux"/>
      <sheetName val="états_financiers"/>
      <sheetName val="arr"/>
      <sheetName val="flux_trésorerie"/>
      <sheetName val="poa"/>
    </sheetNames>
    <sheetDataSet>
      <sheetData sheetId="0"/>
      <sheetData sheetId="1"/>
      <sheetData sheetId="2">
        <row r="2">
          <cell r="B2" t="str">
            <v>No_cpte Quickbooks</v>
          </cell>
          <cell r="C2" t="str">
            <v>No Compte</v>
          </cell>
          <cell r="D2" t="str">
            <v>Nature Comptable</v>
          </cell>
        </row>
        <row r="3">
          <cell r="B3" t="str">
            <v>714 · RESSOURCES HUMAINES</v>
          </cell>
          <cell r="C3">
            <v>714</v>
          </cell>
          <cell r="D3" t="str">
            <v>RESSOURCES HUMAINES</v>
          </cell>
        </row>
        <row r="4">
          <cell r="B4" t="str">
            <v>72A · DEPENSES DIRECTES</v>
          </cell>
          <cell r="C4" t="str">
            <v>72A</v>
          </cell>
          <cell r="D4" t="str">
            <v>DEPENSES DIRECTES</v>
          </cell>
        </row>
        <row r="5">
          <cell r="B5" t="str">
            <v>72B · FONCTIONNEMENT</v>
          </cell>
          <cell r="C5" t="str">
            <v>72B</v>
          </cell>
          <cell r="D5" t="str">
            <v>FONCTIONNEMENT</v>
          </cell>
        </row>
        <row r="6">
          <cell r="B6" t="str">
            <v>6501 · Avances de Fonds - GEF</v>
          </cell>
          <cell r="C6">
            <v>6501</v>
          </cell>
          <cell r="D6" t="str">
            <v>Avances de Fonds - GEF</v>
          </cell>
        </row>
        <row r="7">
          <cell r="B7" t="str">
            <v>7114-01 · Directeur AMP Aquin Saint Louis</v>
          </cell>
          <cell r="C7" t="str">
            <v>7114-01</v>
          </cell>
          <cell r="D7" t="str">
            <v>Directeur AMP Aquin Saint Louis</v>
          </cell>
        </row>
        <row r="8">
          <cell r="B8" t="str">
            <v>7114-02 · Complément Salaire Ast T Peche</v>
          </cell>
          <cell r="C8" t="str">
            <v>7114-02</v>
          </cell>
          <cell r="D8" t="str">
            <v>Complément Salaire Ast T Peche</v>
          </cell>
        </row>
        <row r="9">
          <cell r="B9" t="str">
            <v>7114-03 · Complément Sal Ast T Mangroves</v>
          </cell>
          <cell r="C9" t="str">
            <v>7114-03</v>
          </cell>
          <cell r="D9" t="str">
            <v>Complément Sal Ast T Mangroves</v>
          </cell>
        </row>
        <row r="10">
          <cell r="B10" t="str">
            <v>7114-06 · Complément Salaire Comptable</v>
          </cell>
          <cell r="C10" t="str">
            <v>7114-06</v>
          </cell>
          <cell r="D10" t="str">
            <v>Complément Salaire Comptable</v>
          </cell>
        </row>
        <row r="11">
          <cell r="B11" t="str">
            <v>7114-07 · Complément Salaire SP PM</v>
          </cell>
          <cell r="C11" t="str">
            <v>7114-07</v>
          </cell>
          <cell r="D11" t="str">
            <v>Complément Salaire SP PM</v>
          </cell>
        </row>
        <row r="12">
          <cell r="B12" t="str">
            <v>7114-08 · Administrateur Opérationnel</v>
          </cell>
          <cell r="C12" t="str">
            <v>7114-08</v>
          </cell>
          <cell r="D12" t="str">
            <v>Administrateur Opérationnel</v>
          </cell>
        </row>
        <row r="13">
          <cell r="B13" t="str">
            <v>7114-09 · Complément Salaire Ast ADM</v>
          </cell>
          <cell r="C13" t="str">
            <v>7114-09</v>
          </cell>
          <cell r="D13" t="str">
            <v>Complément Salaire Ast ADM</v>
          </cell>
        </row>
        <row r="14">
          <cell r="B14" t="str">
            <v>7114-11 · Technicien en Developpement</v>
          </cell>
          <cell r="C14" t="str">
            <v>7114-11</v>
          </cell>
          <cell r="D14" t="str">
            <v>Technicien en Developpement</v>
          </cell>
        </row>
        <row r="15">
          <cell r="B15" t="str">
            <v>7114-14 · Personnel de Soutien</v>
          </cell>
          <cell r="C15" t="str">
            <v>7114-14</v>
          </cell>
          <cell r="D15" t="str">
            <v>Personnel de Soutien</v>
          </cell>
        </row>
        <row r="16">
          <cell r="B16" t="str">
            <v>7114-15 · Chauffeur</v>
          </cell>
          <cell r="C16" t="str">
            <v>7114-15</v>
          </cell>
          <cell r="D16" t="str">
            <v>Chauffeur</v>
          </cell>
        </row>
        <row r="17">
          <cell r="B17" t="str">
            <v>720001 · Com Telephonique et internet</v>
          </cell>
          <cell r="C17" t="str">
            <v>720001</v>
          </cell>
          <cell r="D17" t="str">
            <v>Com Telephonique et internet</v>
          </cell>
        </row>
        <row r="18">
          <cell r="B18" t="str">
            <v>720011 · Frais Postaux</v>
          </cell>
          <cell r="C18" t="str">
            <v>720011</v>
          </cell>
          <cell r="D18" t="str">
            <v>Frais Postaux</v>
          </cell>
        </row>
        <row r="19">
          <cell r="B19" t="str">
            <v>720021 · Frais de Transport</v>
          </cell>
          <cell r="C19" t="str">
            <v>720021</v>
          </cell>
          <cell r="D19" t="str">
            <v>Frais de Transport</v>
          </cell>
        </row>
        <row r="20">
          <cell r="B20" t="str">
            <v>720041 · Fourniture d'Energie Electrique</v>
          </cell>
          <cell r="C20" t="str">
            <v>720041</v>
          </cell>
          <cell r="D20" t="str">
            <v>Fourniture d'Energie Electrique</v>
          </cell>
        </row>
        <row r="21">
          <cell r="B21" t="str">
            <v>720061 · Frais de Reunion &amp; Restauration</v>
          </cell>
          <cell r="C21" t="str">
            <v>720061</v>
          </cell>
          <cell r="D21" t="str">
            <v>Frais de Reunion &amp; Restauration</v>
          </cell>
        </row>
        <row r="22">
          <cell r="B22" t="str">
            <v>721007 · Vulgarisation</v>
          </cell>
          <cell r="C22" t="str">
            <v>721007</v>
          </cell>
          <cell r="D22" t="str">
            <v>Vulgarisation</v>
          </cell>
        </row>
        <row r="23">
          <cell r="B23" t="str">
            <v>721010 · Production Flyers &amp; Affiches</v>
          </cell>
          <cell r="C23" t="str">
            <v>721010</v>
          </cell>
          <cell r="D23" t="str">
            <v>Production Flyers &amp; Affiches</v>
          </cell>
        </row>
        <row r="24">
          <cell r="B24" t="str">
            <v>722001 · Frais de Deplacement  Interieur</v>
          </cell>
          <cell r="C24" t="str">
            <v>722001</v>
          </cell>
          <cell r="D24" t="str">
            <v>Frais de Deplacement  Interieur</v>
          </cell>
        </row>
        <row r="25">
          <cell r="B25" t="str">
            <v>722124 · Per diem pour mission</v>
          </cell>
          <cell r="C25" t="str">
            <v>722124</v>
          </cell>
          <cell r="D25" t="str">
            <v>Per diem pour mission</v>
          </cell>
        </row>
        <row r="26">
          <cell r="B26" t="str">
            <v>724013 · Location Equipements &amp; Materiel</v>
          </cell>
          <cell r="C26" t="str">
            <v>724013</v>
          </cell>
          <cell r="D26" t="str">
            <v>Location Equipements &amp; Materiel</v>
          </cell>
        </row>
        <row r="27">
          <cell r="B27" t="str">
            <v>724025 · Location Materiels de Transport</v>
          </cell>
          <cell r="C27" t="str">
            <v>724025</v>
          </cell>
          <cell r="D27" t="str">
            <v>Location Materiels de Transport</v>
          </cell>
        </row>
        <row r="28">
          <cell r="B28" t="str">
            <v>725100 · Entretien &amp; réparation matériel roulant</v>
          </cell>
          <cell r="C28" t="str">
            <v>725100</v>
          </cell>
          <cell r="D28" t="str">
            <v>Entretien &amp; réparation matériel roulant</v>
          </cell>
        </row>
        <row r="29">
          <cell r="B29" t="str">
            <v>725601 · Entretien - Immeuble</v>
          </cell>
          <cell r="C29" t="str">
            <v>725601</v>
          </cell>
          <cell r="D29" t="str">
            <v>Entretien - Immeuble</v>
          </cell>
        </row>
        <row r="30">
          <cell r="B30" t="str">
            <v>726030 · Frais Bancaires</v>
          </cell>
          <cell r="C30" t="str">
            <v>726030</v>
          </cell>
          <cell r="D30" t="str">
            <v>Frais Bancaires</v>
          </cell>
        </row>
        <row r="31">
          <cell r="B31" t="str">
            <v>7291 · Honraires Consultants</v>
          </cell>
          <cell r="C31" t="str">
            <v>7291</v>
          </cell>
          <cell r="D31" t="str">
            <v>Honraires Consultants</v>
          </cell>
        </row>
        <row r="32">
          <cell r="B32" t="str">
            <v>729315 · Impots &amp; Taxes Diverses</v>
          </cell>
          <cell r="C32" t="str">
            <v>729315</v>
          </cell>
          <cell r="D32" t="str">
            <v>Impots &amp; Taxes Diverses</v>
          </cell>
        </row>
        <row r="33">
          <cell r="B33" t="str">
            <v>1101-01 · GRF HTG</v>
          </cell>
          <cell r="C33" t="str">
            <v>1101-01</v>
          </cell>
          <cell r="D33" t="str">
            <v>Compte BNC Gourdes</v>
          </cell>
        </row>
        <row r="34">
          <cell r="B34" t="str">
            <v>1151 · BNC USD GEF 106100-0038</v>
          </cell>
          <cell r="C34">
            <v>1151</v>
          </cell>
          <cell r="D34" t="str">
            <v>Compte BNC Dollars</v>
          </cell>
        </row>
        <row r="35">
          <cell r="B35" t="str">
            <v>32000 · Solde de Fonds - Projets</v>
          </cell>
          <cell r="C35">
            <v>32000</v>
          </cell>
          <cell r="D35" t="str">
            <v>Solde de fonds</v>
          </cell>
        </row>
        <row r="36">
          <cell r="B36" t="str">
            <v>77001 · *Exchange Gain or Loss</v>
          </cell>
          <cell r="C36">
            <v>77001</v>
          </cell>
          <cell r="D36" t="str">
            <v>Gain ou perte de change</v>
          </cell>
        </row>
        <row r="37">
          <cell r="B37" t="str">
            <v>5199 · Gain / Perte de Change</v>
          </cell>
          <cell r="C37">
            <v>5199</v>
          </cell>
          <cell r="D37" t="str">
            <v>Gain ou perte de change</v>
          </cell>
        </row>
        <row r="38">
          <cell r="B38" t="str">
            <v>1000 · Encaisse HTG</v>
          </cell>
          <cell r="C38">
            <v>1000</v>
          </cell>
          <cell r="D38" t="str">
            <v>Encaisse HTG</v>
          </cell>
        </row>
        <row r="39">
          <cell r="B39" t="str">
            <v>1101 · BNC HTG 106000-0393</v>
          </cell>
          <cell r="C39">
            <v>1101</v>
          </cell>
          <cell r="D39" t="str">
            <v>BNC HTG 106000-0393</v>
          </cell>
        </row>
        <row r="40">
          <cell r="B40" t="str">
            <v>1150 · Encaisse USD</v>
          </cell>
          <cell r="C40">
            <v>1150</v>
          </cell>
          <cell r="D40" t="str">
            <v>Encaisse USD</v>
          </cell>
        </row>
        <row r="41">
          <cell r="B41" t="str">
            <v>1151 · BNC USD GEF 106100-0038</v>
          </cell>
          <cell r="C41">
            <v>1151</v>
          </cell>
          <cell r="D41" t="str">
            <v>BNC USD GEF 106100-0038</v>
          </cell>
        </row>
        <row r="42">
          <cell r="B42" t="str">
            <v>725100 · Entretien, Rep &amp; Carburant</v>
          </cell>
          <cell r="C42">
            <v>725100</v>
          </cell>
          <cell r="D42" t="str">
            <v>Entretien, Rep &amp; Carburant</v>
          </cell>
        </row>
        <row r="43">
          <cell r="B43" t="str">
            <v>725601 · Immeuble</v>
          </cell>
          <cell r="C43">
            <v>725601</v>
          </cell>
          <cell r="D43" t="str">
            <v>Immeuble</v>
          </cell>
        </row>
        <row r="44">
          <cell r="B44" t="str">
            <v>725100 · Entretien, Rep &amp; Carburant - Other</v>
          </cell>
          <cell r="C44" t="str">
            <v>725100</v>
          </cell>
          <cell r="D44" t="str">
            <v>Entretien &amp; réparation matériel roulant</v>
          </cell>
        </row>
        <row r="45">
          <cell r="B45"/>
          <cell r="C45"/>
          <cell r="D45"/>
        </row>
        <row r="46">
          <cell r="B46"/>
          <cell r="C46"/>
          <cell r="D46"/>
        </row>
        <row r="47">
          <cell r="B47"/>
          <cell r="C47"/>
          <cell r="D47"/>
        </row>
        <row r="48">
          <cell r="B48"/>
          <cell r="C48"/>
          <cell r="D48"/>
        </row>
        <row r="49">
          <cell r="B49"/>
          <cell r="C49"/>
          <cell r="D49"/>
        </row>
        <row r="50">
          <cell r="B50"/>
          <cell r="C50"/>
          <cell r="D50"/>
        </row>
        <row r="51">
          <cell r="B51"/>
          <cell r="C51"/>
          <cell r="D51"/>
        </row>
        <row r="52">
          <cell r="B52"/>
          <cell r="C52"/>
          <cell r="D52"/>
        </row>
        <row r="53">
          <cell r="B53"/>
          <cell r="C53"/>
          <cell r="D53"/>
        </row>
        <row r="54">
          <cell r="B54"/>
          <cell r="C54"/>
          <cell r="D54"/>
        </row>
        <row r="55">
          <cell r="B55"/>
          <cell r="C55"/>
          <cell r="D55"/>
        </row>
        <row r="56">
          <cell r="B56"/>
          <cell r="C56"/>
          <cell r="D56"/>
        </row>
        <row r="57">
          <cell r="B57"/>
          <cell r="C57"/>
          <cell r="D57"/>
        </row>
        <row r="58">
          <cell r="B58"/>
          <cell r="C58"/>
          <cell r="D58"/>
        </row>
        <row r="59">
          <cell r="B59"/>
          <cell r="C59"/>
          <cell r="D59"/>
        </row>
        <row r="60">
          <cell r="B60"/>
          <cell r="C60"/>
          <cell r="D60"/>
        </row>
        <row r="61">
          <cell r="B61"/>
          <cell r="C61"/>
          <cell r="D61"/>
        </row>
        <row r="62">
          <cell r="B62"/>
          <cell r="C62"/>
          <cell r="D62"/>
        </row>
        <row r="63">
          <cell r="B63"/>
          <cell r="C63"/>
          <cell r="D63"/>
        </row>
        <row r="64">
          <cell r="B64"/>
          <cell r="C64"/>
          <cell r="D64"/>
        </row>
        <row r="65">
          <cell r="B65"/>
          <cell r="C65"/>
          <cell r="D65"/>
        </row>
        <row r="66">
          <cell r="B66"/>
          <cell r="C66"/>
          <cell r="D66"/>
        </row>
      </sheetData>
      <sheetData sheetId="3"/>
      <sheetData sheetId="4">
        <row r="2">
          <cell r="B2" t="str">
            <v xml:space="preserve"># produit </v>
          </cell>
          <cell r="C2" t="str">
            <v>Pêche</v>
          </cell>
          <cell r="D2" t="str">
            <v>Budget</v>
          </cell>
          <cell r="E2" t="str">
            <v xml:space="preserve"> %</v>
          </cell>
          <cell r="F2" t="str">
            <v>Besoin immédiat</v>
          </cell>
          <cell r="H2" t="str">
            <v>mars</v>
          </cell>
          <cell r="I2" t="str">
            <v>avril</v>
          </cell>
          <cell r="J2" t="str">
            <v>mai</v>
          </cell>
          <cell r="K2" t="str">
            <v>juin</v>
          </cell>
          <cell r="L2" t="str">
            <v>juillet</v>
          </cell>
          <cell r="M2" t="str">
            <v>août</v>
          </cell>
          <cell r="N2" t="str">
            <v>septembre</v>
          </cell>
          <cell r="O2" t="str">
            <v>octobre</v>
          </cell>
          <cell r="P2" t="str">
            <v>novembre</v>
          </cell>
          <cell r="Q2" t="str">
            <v>décembre</v>
          </cell>
        </row>
        <row r="3">
          <cell r="B3" t="str">
            <v>1.1</v>
          </cell>
          <cell r="C3" t="str">
            <v>10 employés techniques de l'ANAP/MDE formés à la gestion des AMP</v>
          </cell>
          <cell r="D3">
            <v>30000</v>
          </cell>
          <cell r="E3">
            <v>1</v>
          </cell>
          <cell r="F3">
            <v>30000</v>
          </cell>
          <cell r="G3">
            <v>30000</v>
          </cell>
          <cell r="H3">
            <v>24000</v>
          </cell>
          <cell r="I3">
            <v>6000</v>
          </cell>
          <cell r="J3"/>
          <cell r="K3"/>
          <cell r="L3"/>
          <cell r="M3"/>
          <cell r="N3"/>
          <cell r="O3"/>
          <cell r="P3"/>
          <cell r="Q3"/>
        </row>
        <row r="4">
          <cell r="B4" t="str">
            <v>1.2</v>
          </cell>
          <cell r="C4" t="str">
            <v>Méthodologie nationale élaborée pour la régularisation de la pêche dans les AMP</v>
          </cell>
          <cell r="D4">
            <v>0</v>
          </cell>
          <cell r="E4">
            <v>0</v>
          </cell>
          <cell r="F4">
            <v>0</v>
          </cell>
          <cell r="G4">
            <v>0</v>
          </cell>
          <cell r="H4"/>
          <cell r="I4"/>
          <cell r="J4"/>
          <cell r="K4"/>
          <cell r="L4"/>
          <cell r="M4"/>
          <cell r="N4"/>
          <cell r="O4"/>
          <cell r="P4"/>
          <cell r="Q4"/>
        </row>
        <row r="5">
          <cell r="B5" t="str">
            <v>1.3</v>
          </cell>
          <cell r="C5" t="str">
            <v>12 campagnes de sensibilisation sur la valeur des écosystèmes des AMP réalisées</v>
          </cell>
          <cell r="D5">
            <v>80000</v>
          </cell>
          <cell r="E5">
            <v>0.6</v>
          </cell>
          <cell r="F5">
            <v>48000</v>
          </cell>
          <cell r="G5">
            <v>48000</v>
          </cell>
          <cell r="H5">
            <v>10000</v>
          </cell>
          <cell r="I5">
            <v>3000</v>
          </cell>
          <cell r="J5">
            <v>3000</v>
          </cell>
          <cell r="K5">
            <v>4000</v>
          </cell>
          <cell r="L5">
            <v>5000</v>
          </cell>
          <cell r="M5">
            <v>5000</v>
          </cell>
          <cell r="N5">
            <v>4000</v>
          </cell>
          <cell r="O5">
            <v>4000</v>
          </cell>
          <cell r="P5">
            <v>4000</v>
          </cell>
          <cell r="Q5">
            <v>6000</v>
          </cell>
        </row>
        <row r="6">
          <cell r="B6" t="str">
            <v>1.3.1</v>
          </cell>
          <cell r="C6" t="str">
            <v>Organisation d'actions de sensibilisation par l'UGP - Journée de la biodiversité 22 mai 2020</v>
          </cell>
          <cell r="D6">
            <v>0</v>
          </cell>
          <cell r="E6"/>
          <cell r="F6">
            <v>0</v>
          </cell>
          <cell r="G6">
            <v>0</v>
          </cell>
          <cell r="H6"/>
          <cell r="I6"/>
          <cell r="J6"/>
          <cell r="K6"/>
          <cell r="L6"/>
          <cell r="M6"/>
          <cell r="N6"/>
          <cell r="O6"/>
          <cell r="P6"/>
          <cell r="Q6"/>
        </row>
        <row r="7">
          <cell r="B7" t="str">
            <v>1.4.1</v>
          </cell>
          <cell r="C7" t="str">
            <v>Plan d'accès à la pêche dans les AMP développés et mise en œuvre par au moins 5 asso de pêcheurs</v>
          </cell>
          <cell r="D7">
            <v>200000</v>
          </cell>
          <cell r="E7">
            <v>0.7</v>
          </cell>
          <cell r="F7">
            <v>140000</v>
          </cell>
          <cell r="G7">
            <v>140000</v>
          </cell>
          <cell r="H7"/>
          <cell r="I7"/>
          <cell r="J7"/>
          <cell r="K7">
            <v>60000</v>
          </cell>
          <cell r="L7"/>
          <cell r="M7"/>
          <cell r="N7">
            <v>80000</v>
          </cell>
          <cell r="O7"/>
          <cell r="P7"/>
          <cell r="Q7"/>
        </row>
        <row r="8">
          <cell r="B8" t="str">
            <v>1.6</v>
          </cell>
          <cell r="C8" t="str">
            <v>2 projets pilotes de développement économique alternatifs sont mis en œuvre</v>
          </cell>
          <cell r="D8">
            <v>175000</v>
          </cell>
          <cell r="E8">
            <v>0.6</v>
          </cell>
          <cell r="F8">
            <v>105000</v>
          </cell>
          <cell r="G8">
            <v>145000</v>
          </cell>
          <cell r="H8"/>
          <cell r="I8"/>
          <cell r="J8">
            <v>65000</v>
          </cell>
          <cell r="K8"/>
          <cell r="L8"/>
          <cell r="M8">
            <v>40000</v>
          </cell>
          <cell r="N8"/>
          <cell r="O8"/>
          <cell r="P8"/>
          <cell r="Q8">
            <v>40000</v>
          </cell>
        </row>
        <row r="9">
          <cell r="B9" t="str">
            <v>2.7</v>
          </cell>
          <cell r="C9" t="str">
            <v>Méthodologie  CO2 des écosystèmes des AMP est développée et mise en œuvre</v>
          </cell>
          <cell r="D9">
            <v>150000</v>
          </cell>
          <cell r="E9">
            <v>1</v>
          </cell>
          <cell r="F9">
            <v>150000</v>
          </cell>
          <cell r="G9">
            <v>150000</v>
          </cell>
          <cell r="H9">
            <v>45000</v>
          </cell>
          <cell r="I9"/>
          <cell r="J9">
            <v>30000</v>
          </cell>
          <cell r="K9"/>
          <cell r="L9">
            <v>45000</v>
          </cell>
          <cell r="M9"/>
          <cell r="N9">
            <v>30000</v>
          </cell>
          <cell r="O9"/>
          <cell r="P9"/>
          <cell r="Q9"/>
        </row>
        <row r="10">
          <cell r="B10" t="str">
            <v>2.8</v>
          </cell>
          <cell r="C10" t="str">
            <v>Les autorités locales et nationales sont formées à l'utilisation de la méthodologie</v>
          </cell>
          <cell r="D10">
            <v>0</v>
          </cell>
          <cell r="E10"/>
          <cell r="F10">
            <v>0</v>
          </cell>
          <cell r="G10">
            <v>0</v>
          </cell>
          <cell r="H10"/>
          <cell r="I10"/>
          <cell r="J10"/>
          <cell r="K10"/>
          <cell r="L10"/>
          <cell r="M10"/>
          <cell r="N10"/>
          <cell r="O10"/>
          <cell r="P10"/>
          <cell r="Q10"/>
        </row>
        <row r="11">
          <cell r="B11" t="str">
            <v>2.9</v>
          </cell>
          <cell r="C11" t="str">
            <v>Un plan de plantation de la mangrove est développé et est mis en œuvre</v>
          </cell>
          <cell r="D11"/>
          <cell r="E11"/>
          <cell r="F11">
            <v>0</v>
          </cell>
          <cell r="G11">
            <v>0</v>
          </cell>
          <cell r="H11"/>
          <cell r="I11">
            <v>0</v>
          </cell>
          <cell r="J11"/>
          <cell r="K11"/>
          <cell r="L11">
            <v>0</v>
          </cell>
          <cell r="M11"/>
          <cell r="N11"/>
          <cell r="O11"/>
          <cell r="P11"/>
          <cell r="Q11"/>
        </row>
        <row r="12">
          <cell r="B12" t="str">
            <v>2.9.1</v>
          </cell>
          <cell r="C12" t="str">
            <v>Plan de plantation développé</v>
          </cell>
          <cell r="D12">
            <v>50000</v>
          </cell>
          <cell r="E12"/>
          <cell r="F12">
            <v>0</v>
          </cell>
          <cell r="G12">
            <v>35000</v>
          </cell>
          <cell r="H12">
            <v>5000</v>
          </cell>
          <cell r="I12">
            <v>20000</v>
          </cell>
          <cell r="J12"/>
          <cell r="K12"/>
          <cell r="L12">
            <v>10000</v>
          </cell>
          <cell r="M12"/>
          <cell r="N12"/>
          <cell r="O12"/>
          <cell r="P12"/>
          <cell r="Q12"/>
        </row>
        <row r="13">
          <cell r="B13" t="str">
            <v>2.9.2</v>
          </cell>
          <cell r="C13" t="str">
            <v>100 ha de mangroves sont restaurés</v>
          </cell>
          <cell r="D13">
            <v>370000</v>
          </cell>
          <cell r="E13"/>
          <cell r="F13">
            <v>0</v>
          </cell>
          <cell r="G13">
            <v>264000</v>
          </cell>
          <cell r="H13">
            <v>42000</v>
          </cell>
          <cell r="I13">
            <v>148000</v>
          </cell>
          <cell r="J13"/>
          <cell r="K13"/>
          <cell r="L13">
            <v>74000</v>
          </cell>
          <cell r="M13"/>
          <cell r="N13"/>
          <cell r="O13"/>
          <cell r="P13"/>
          <cell r="Q13"/>
        </row>
        <row r="14">
          <cell r="D14">
            <v>0</v>
          </cell>
          <cell r="E14"/>
          <cell r="F14">
            <v>0</v>
          </cell>
          <cell r="G14">
            <v>0</v>
          </cell>
          <cell r="H14"/>
          <cell r="I14"/>
          <cell r="J14"/>
          <cell r="K14"/>
          <cell r="L14"/>
          <cell r="M14"/>
          <cell r="N14"/>
          <cell r="O14"/>
          <cell r="P14"/>
          <cell r="Q14"/>
        </row>
        <row r="15">
          <cell r="B15" t="str">
            <v>2.3.4</v>
          </cell>
          <cell r="C15" t="str">
            <v>Missions</v>
          </cell>
          <cell r="D15">
            <v>13973</v>
          </cell>
          <cell r="E15"/>
          <cell r="F15">
            <v>0</v>
          </cell>
          <cell r="G15">
            <v>3000</v>
          </cell>
          <cell r="H15">
            <v>300</v>
          </cell>
          <cell r="I15">
            <v>300</v>
          </cell>
          <cell r="J15">
            <v>300</v>
          </cell>
          <cell r="K15">
            <v>300</v>
          </cell>
          <cell r="L15">
            <v>300</v>
          </cell>
          <cell r="M15">
            <v>300</v>
          </cell>
          <cell r="N15">
            <v>300</v>
          </cell>
          <cell r="O15">
            <v>300</v>
          </cell>
          <cell r="P15">
            <v>300</v>
          </cell>
          <cell r="Q15">
            <v>300</v>
          </cell>
        </row>
        <row r="16">
          <cell r="B16" t="str">
            <v>2.4</v>
          </cell>
          <cell r="C16" t="str">
            <v>2 projets pilotes de restauration des coraux/herbiers sont développés</v>
          </cell>
          <cell r="D16">
            <v>200000</v>
          </cell>
          <cell r="E16">
            <v>0.25</v>
          </cell>
          <cell r="F16">
            <v>50000</v>
          </cell>
          <cell r="G16">
            <v>100000</v>
          </cell>
          <cell r="H16"/>
          <cell r="I16"/>
          <cell r="J16">
            <v>30000</v>
          </cell>
          <cell r="K16"/>
          <cell r="L16">
            <v>50000</v>
          </cell>
          <cell r="M16"/>
          <cell r="N16">
            <v>20000</v>
          </cell>
          <cell r="O16"/>
          <cell r="P16"/>
          <cell r="Q16"/>
        </row>
        <row r="17">
          <cell r="B17" t="str">
            <v>3.2</v>
          </cell>
          <cell r="C17" t="str">
            <v>Evaluation</v>
          </cell>
          <cell r="D17">
            <v>35000</v>
          </cell>
          <cell r="E17">
            <v>0</v>
          </cell>
          <cell r="F17">
            <v>0</v>
          </cell>
          <cell r="G17">
            <v>0</v>
          </cell>
          <cell r="H17"/>
          <cell r="I17"/>
          <cell r="J17"/>
          <cell r="K17"/>
          <cell r="L17"/>
          <cell r="M17"/>
          <cell r="N17"/>
          <cell r="O17"/>
          <cell r="P17"/>
          <cell r="Q17"/>
        </row>
        <row r="18">
          <cell r="B18" t="str">
            <v>3.1</v>
          </cell>
          <cell r="C18" t="str">
            <v>Audit</v>
          </cell>
          <cell r="D18">
            <v>30000</v>
          </cell>
          <cell r="E18">
            <v>1</v>
          </cell>
          <cell r="F18">
            <v>30000</v>
          </cell>
          <cell r="G18">
            <v>30000</v>
          </cell>
          <cell r="H18">
            <v>12000</v>
          </cell>
          <cell r="I18">
            <v>18000</v>
          </cell>
          <cell r="J18"/>
          <cell r="K18"/>
          <cell r="L18"/>
          <cell r="M18"/>
          <cell r="N18"/>
          <cell r="O18"/>
          <cell r="P18"/>
          <cell r="Q18"/>
          <cell r="R18">
            <v>2021</v>
          </cell>
          <cell r="S18">
            <v>2022</v>
          </cell>
        </row>
        <row r="19">
          <cell r="B19" t="str">
            <v>1.4.4</v>
          </cell>
          <cell r="C19" t="str">
            <v>Coordonnateur Technique</v>
          </cell>
          <cell r="D19">
            <v>232500</v>
          </cell>
          <cell r="G19">
            <v>25271.739130434788</v>
          </cell>
          <cell r="H19">
            <v>2527.1739130434785</v>
          </cell>
          <cell r="I19">
            <v>2527.1739130434785</v>
          </cell>
          <cell r="J19">
            <v>2527.1739130434785</v>
          </cell>
          <cell r="K19">
            <v>2527.1739130434785</v>
          </cell>
          <cell r="L19">
            <v>2527.1739130434785</v>
          </cell>
          <cell r="M19">
            <v>2527.1739130434785</v>
          </cell>
          <cell r="N19">
            <v>2527.1739130434785</v>
          </cell>
          <cell r="O19">
            <v>2527.1739130434785</v>
          </cell>
          <cell r="P19">
            <v>2527.1739130434785</v>
          </cell>
          <cell r="Q19">
            <v>2527.1739130434785</v>
          </cell>
          <cell r="R19">
            <v>32853.260869565223</v>
          </cell>
          <cell r="S19">
            <v>19164.402173913044</v>
          </cell>
          <cell r="T19"/>
        </row>
        <row r="20">
          <cell r="B20" t="str">
            <v>Salaire</v>
          </cell>
          <cell r="C20" t="str">
            <v>Administrateur</v>
          </cell>
          <cell r="D20">
            <v>300000</v>
          </cell>
          <cell r="G20">
            <v>32608.695652173916</v>
          </cell>
          <cell r="H20">
            <v>3260.8695652173915</v>
          </cell>
          <cell r="I20">
            <v>3260.8695652173915</v>
          </cell>
          <cell r="J20">
            <v>3260.8695652173915</v>
          </cell>
          <cell r="K20">
            <v>3260.8695652173915</v>
          </cell>
          <cell r="L20">
            <v>3260.8695652173915</v>
          </cell>
          <cell r="M20">
            <v>3260.8695652173915</v>
          </cell>
          <cell r="N20">
            <v>3260.8695652173915</v>
          </cell>
          <cell r="O20">
            <v>3260.8695652173915</v>
          </cell>
          <cell r="P20">
            <v>3260.8695652173915</v>
          </cell>
          <cell r="Q20">
            <v>3260.8695652173915</v>
          </cell>
          <cell r="R20">
            <v>42391.304347826088</v>
          </cell>
          <cell r="S20">
            <v>24728.26086956522</v>
          </cell>
        </row>
        <row r="21">
          <cell r="B21" t="str">
            <v>1.4.4</v>
          </cell>
          <cell r="C21" t="str">
            <v>Coordonnateur Technique</v>
          </cell>
          <cell r="D21">
            <v>232500</v>
          </cell>
          <cell r="G21">
            <v>27352.941176470591</v>
          </cell>
          <cell r="H21">
            <v>2735.294117647059</v>
          </cell>
          <cell r="I21">
            <v>2735.294117647059</v>
          </cell>
          <cell r="J21">
            <v>2735.294117647059</v>
          </cell>
          <cell r="K21">
            <v>2735.294117647059</v>
          </cell>
          <cell r="L21">
            <v>2735.294117647059</v>
          </cell>
          <cell r="M21">
            <v>2735.294117647059</v>
          </cell>
          <cell r="N21">
            <v>2735.294117647059</v>
          </cell>
          <cell r="O21">
            <v>2735.294117647059</v>
          </cell>
          <cell r="P21">
            <v>2735.294117647059</v>
          </cell>
          <cell r="Q21">
            <v>2735.294117647059</v>
          </cell>
          <cell r="R21">
            <v>35558.823529411769</v>
          </cell>
          <cell r="S21">
            <v>20742.647058823532</v>
          </cell>
        </row>
        <row r="22">
          <cell r="B22" t="str">
            <v>3.5</v>
          </cell>
          <cell r="C22" t="str">
            <v>Administrateur</v>
          </cell>
          <cell r="D22">
            <v>300000</v>
          </cell>
          <cell r="G22">
            <v>32608.695652173916</v>
          </cell>
          <cell r="H22">
            <v>3260.8695652173915</v>
          </cell>
          <cell r="I22">
            <v>3260.8695652173915</v>
          </cell>
          <cell r="J22">
            <v>3260.8695652173915</v>
          </cell>
          <cell r="K22">
            <v>3260.8695652173915</v>
          </cell>
          <cell r="L22">
            <v>3260.8695652173915</v>
          </cell>
          <cell r="M22">
            <v>3260.8695652173915</v>
          </cell>
          <cell r="N22">
            <v>3260.8695652173915</v>
          </cell>
          <cell r="O22">
            <v>3260.8695652173915</v>
          </cell>
          <cell r="P22">
            <v>3260.8695652173915</v>
          </cell>
          <cell r="Q22">
            <v>3260.8695652173915</v>
          </cell>
          <cell r="R22">
            <v>42391.304347826088</v>
          </cell>
          <cell r="S22">
            <v>24728.26086956522</v>
          </cell>
        </row>
        <row r="23">
          <cell r="B23" t="str">
            <v>3.4</v>
          </cell>
          <cell r="C23" t="str">
            <v>Spécialiste passation de marché</v>
          </cell>
          <cell r="D23">
            <v>185000</v>
          </cell>
          <cell r="G23">
            <v>20108.695652173916</v>
          </cell>
          <cell r="H23">
            <v>2010.8695652173913</v>
          </cell>
          <cell r="I23">
            <v>2010.8695652173913</v>
          </cell>
          <cell r="J23">
            <v>2010.8695652173913</v>
          </cell>
          <cell r="K23">
            <v>2010.8695652173913</v>
          </cell>
          <cell r="L23">
            <v>2010.8695652173913</v>
          </cell>
          <cell r="M23">
            <v>2010.8695652173913</v>
          </cell>
          <cell r="N23">
            <v>2010.8695652173913</v>
          </cell>
          <cell r="O23">
            <v>2010.8695652173913</v>
          </cell>
          <cell r="P23">
            <v>2010.8695652173913</v>
          </cell>
          <cell r="Q23">
            <v>2010.8695652173913</v>
          </cell>
          <cell r="R23">
            <v>26141.304347826088</v>
          </cell>
          <cell r="S23">
            <v>15249.09420289855</v>
          </cell>
        </row>
        <row r="24">
          <cell r="B24" t="str">
            <v>3.3</v>
          </cell>
          <cell r="C24" t="str">
            <v>Comptable</v>
          </cell>
          <cell r="D24">
            <v>170000</v>
          </cell>
          <cell r="G24">
            <v>18478.260869565216</v>
          </cell>
          <cell r="H24">
            <v>1847.8260869565217</v>
          </cell>
          <cell r="I24">
            <v>1847.8260869565217</v>
          </cell>
          <cell r="J24">
            <v>1847.8260869565217</v>
          </cell>
          <cell r="K24">
            <v>1847.8260869565217</v>
          </cell>
          <cell r="L24">
            <v>1847.8260869565217</v>
          </cell>
          <cell r="M24">
            <v>1847.8260869565217</v>
          </cell>
          <cell r="N24">
            <v>1847.8260869565217</v>
          </cell>
          <cell r="O24">
            <v>1847.8260869565217</v>
          </cell>
          <cell r="P24">
            <v>1847.8260869565217</v>
          </cell>
          <cell r="Q24">
            <v>1847.8260869565217</v>
          </cell>
          <cell r="R24">
            <v>24021.739130434784</v>
          </cell>
          <cell r="S24">
            <v>14012.68115942029</v>
          </cell>
        </row>
        <row r="25">
          <cell r="B25" t="str">
            <v>3.6</v>
          </cell>
          <cell r="C25" t="str">
            <v>Assistant Admin</v>
          </cell>
          <cell r="D25">
            <v>110000</v>
          </cell>
          <cell r="G25">
            <v>11956.521739130438</v>
          </cell>
          <cell r="H25">
            <v>1195.6521739130435</v>
          </cell>
          <cell r="I25">
            <v>1195.6521739130435</v>
          </cell>
          <cell r="J25">
            <v>1195.6521739130435</v>
          </cell>
          <cell r="K25">
            <v>1195.6521739130435</v>
          </cell>
          <cell r="L25">
            <v>1195.6521739130435</v>
          </cell>
          <cell r="M25">
            <v>1195.6521739130435</v>
          </cell>
          <cell r="N25">
            <v>1195.6521739130435</v>
          </cell>
          <cell r="O25">
            <v>1195.6521739130435</v>
          </cell>
          <cell r="P25">
            <v>1195.6521739130435</v>
          </cell>
          <cell r="Q25">
            <v>1195.6521739130435</v>
          </cell>
          <cell r="R25">
            <v>15543.478260869566</v>
          </cell>
          <cell r="S25">
            <v>9067.028985507246</v>
          </cell>
        </row>
        <row r="26">
          <cell r="B26" t="str">
            <v>2.3.5</v>
          </cell>
          <cell r="C26" t="str">
            <v>Assistant Technique en Developpement</v>
          </cell>
          <cell r="D26">
            <v>120000</v>
          </cell>
          <cell r="G26">
            <v>13043.478260869562</v>
          </cell>
          <cell r="H26">
            <v>1304.3478260869565</v>
          </cell>
          <cell r="I26">
            <v>1304.3478260869565</v>
          </cell>
          <cell r="J26">
            <v>1304.3478260869565</v>
          </cell>
          <cell r="K26">
            <v>1304.3478260869565</v>
          </cell>
          <cell r="L26">
            <v>1304.3478260869565</v>
          </cell>
          <cell r="M26">
            <v>1304.3478260869565</v>
          </cell>
          <cell r="N26">
            <v>1304.3478260869565</v>
          </cell>
          <cell r="O26">
            <v>1304.3478260869565</v>
          </cell>
          <cell r="P26">
            <v>1304.3478260869565</v>
          </cell>
          <cell r="Q26">
            <v>1304.3478260869565</v>
          </cell>
          <cell r="R26">
            <v>16956.521739130436</v>
          </cell>
          <cell r="S26">
            <v>9891.3043478260879</v>
          </cell>
        </row>
        <row r="27">
          <cell r="B27" t="str">
            <v>2.3.3</v>
          </cell>
          <cell r="C27" t="str">
            <v>Assistant Technique Mangrove</v>
          </cell>
          <cell r="D27">
            <v>120000</v>
          </cell>
          <cell r="G27">
            <v>13043.478260869562</v>
          </cell>
          <cell r="H27">
            <v>1304.3478260869565</v>
          </cell>
          <cell r="I27">
            <v>1304.3478260869565</v>
          </cell>
          <cell r="J27">
            <v>1304.3478260869565</v>
          </cell>
          <cell r="K27">
            <v>1304.3478260869565</v>
          </cell>
          <cell r="L27">
            <v>1304.3478260869565</v>
          </cell>
          <cell r="M27">
            <v>1304.3478260869565</v>
          </cell>
          <cell r="N27">
            <v>1304.3478260869565</v>
          </cell>
          <cell r="O27">
            <v>1304.3478260869565</v>
          </cell>
          <cell r="P27">
            <v>1304.3478260869565</v>
          </cell>
          <cell r="Q27">
            <v>1304.3478260869565</v>
          </cell>
          <cell r="R27">
            <v>16956.521739130436</v>
          </cell>
          <cell r="S27">
            <v>9891.3043478260879</v>
          </cell>
        </row>
        <row r="28">
          <cell r="B28" t="str">
            <v>1.4.3</v>
          </cell>
          <cell r="C28" t="str">
            <v xml:space="preserve">Assistant Technique Pêche - Évaluation  </v>
          </cell>
          <cell r="D28">
            <v>200000</v>
          </cell>
          <cell r="G28">
            <v>21739.130434782604</v>
          </cell>
          <cell r="H28">
            <v>2173.913043478261</v>
          </cell>
          <cell r="I28">
            <v>2173.913043478261</v>
          </cell>
          <cell r="J28">
            <v>2173.913043478261</v>
          </cell>
          <cell r="K28">
            <v>2173.913043478261</v>
          </cell>
          <cell r="L28">
            <v>2173.913043478261</v>
          </cell>
          <cell r="M28">
            <v>2173.913043478261</v>
          </cell>
          <cell r="N28">
            <v>2173.913043478261</v>
          </cell>
          <cell r="O28">
            <v>2173.913043478261</v>
          </cell>
          <cell r="P28">
            <v>2173.913043478261</v>
          </cell>
          <cell r="Q28">
            <v>2173.913043478261</v>
          </cell>
          <cell r="R28">
            <v>28260.869565217392</v>
          </cell>
          <cell r="S28">
            <v>16485.507246376812</v>
          </cell>
        </row>
        <row r="29">
          <cell r="B29" t="str">
            <v>2.3.7</v>
          </cell>
          <cell r="C29" t="str">
            <v>Chauffeur 1</v>
          </cell>
          <cell r="D29">
            <v>35000</v>
          </cell>
          <cell r="G29">
            <v>3804.3478260869556</v>
          </cell>
          <cell r="H29">
            <v>380.43478260869563</v>
          </cell>
          <cell r="I29">
            <v>380.43478260869563</v>
          </cell>
          <cell r="J29">
            <v>380.43478260869563</v>
          </cell>
          <cell r="K29">
            <v>380.43478260869563</v>
          </cell>
          <cell r="L29">
            <v>380.43478260869563</v>
          </cell>
          <cell r="M29">
            <v>380.43478260869563</v>
          </cell>
          <cell r="N29">
            <v>380.43478260869563</v>
          </cell>
          <cell r="O29">
            <v>380.43478260869563</v>
          </cell>
          <cell r="P29">
            <v>380.43478260869563</v>
          </cell>
          <cell r="Q29">
            <v>380.43478260869563</v>
          </cell>
          <cell r="R29">
            <v>4945.652173913043</v>
          </cell>
          <cell r="S29">
            <v>2884.963768115942</v>
          </cell>
        </row>
        <row r="30">
          <cell r="B30" t="str">
            <v>2.3.6</v>
          </cell>
          <cell r="C30" t="str">
            <v>Gardien</v>
          </cell>
          <cell r="D30">
            <v>25000</v>
          </cell>
          <cell r="G30">
            <v>2717.3913043478256</v>
          </cell>
          <cell r="H30">
            <v>271.73913043478262</v>
          </cell>
          <cell r="I30">
            <v>271.73913043478262</v>
          </cell>
          <cell r="J30">
            <v>271.73913043478262</v>
          </cell>
          <cell r="K30">
            <v>271.73913043478262</v>
          </cell>
          <cell r="L30">
            <v>271.73913043478262</v>
          </cell>
          <cell r="M30">
            <v>271.73913043478262</v>
          </cell>
          <cell r="N30">
            <v>271.73913043478262</v>
          </cell>
          <cell r="O30">
            <v>271.73913043478262</v>
          </cell>
          <cell r="P30">
            <v>271.73913043478262</v>
          </cell>
          <cell r="Q30">
            <v>271.73913043478262</v>
          </cell>
          <cell r="R30">
            <v>3532.608695652174</v>
          </cell>
          <cell r="S30">
            <v>2060.6884057971015</v>
          </cell>
        </row>
        <row r="31">
          <cell r="B31" t="str">
            <v>2.3.8</v>
          </cell>
          <cell r="C31" t="str">
            <v>Menagère</v>
          </cell>
          <cell r="D31">
            <v>25000</v>
          </cell>
          <cell r="G31">
            <v>2717.3913043478256</v>
          </cell>
          <cell r="H31">
            <v>271.73913043478262</v>
          </cell>
          <cell r="I31">
            <v>271.73913043478262</v>
          </cell>
          <cell r="J31">
            <v>271.73913043478262</v>
          </cell>
          <cell r="K31">
            <v>271.73913043478262</v>
          </cell>
          <cell r="L31">
            <v>271.73913043478262</v>
          </cell>
          <cell r="M31">
            <v>271.73913043478262</v>
          </cell>
          <cell r="N31">
            <v>271.73913043478262</v>
          </cell>
          <cell r="O31">
            <v>271.73913043478262</v>
          </cell>
          <cell r="P31">
            <v>271.73913043478262</v>
          </cell>
          <cell r="Q31">
            <v>271.73913043478262</v>
          </cell>
          <cell r="R31">
            <v>3532.608695652174</v>
          </cell>
          <cell r="S31">
            <v>2060.6884057971015</v>
          </cell>
        </row>
        <row r="32">
          <cell r="B32" t="str">
            <v>2.3.9</v>
          </cell>
          <cell r="C32" t="str">
            <v>Sécurité 1</v>
          </cell>
          <cell r="D32">
            <v>25000</v>
          </cell>
          <cell r="G32">
            <v>2717.3913043478256</v>
          </cell>
          <cell r="H32">
            <v>271.73913043478262</v>
          </cell>
          <cell r="I32">
            <v>271.73913043478262</v>
          </cell>
          <cell r="J32">
            <v>271.73913043478262</v>
          </cell>
          <cell r="K32">
            <v>271.73913043478262</v>
          </cell>
          <cell r="L32">
            <v>271.73913043478262</v>
          </cell>
          <cell r="M32">
            <v>271.73913043478262</v>
          </cell>
          <cell r="N32">
            <v>271.73913043478262</v>
          </cell>
          <cell r="O32">
            <v>271.73913043478262</v>
          </cell>
          <cell r="P32">
            <v>271.73913043478262</v>
          </cell>
          <cell r="Q32">
            <v>271.73913043478262</v>
          </cell>
          <cell r="R32">
            <v>3532.608695652174</v>
          </cell>
          <cell r="S32">
            <v>2060.6884057971015</v>
          </cell>
        </row>
        <row r="33">
          <cell r="B33" t="str">
            <v>2.3.10</v>
          </cell>
          <cell r="C33" t="str">
            <v>Sécurité 2</v>
          </cell>
          <cell r="D33">
            <v>25000</v>
          </cell>
          <cell r="G33">
            <v>2717.3913043478256</v>
          </cell>
          <cell r="H33">
            <v>271.73913043478262</v>
          </cell>
          <cell r="I33">
            <v>271.73913043478262</v>
          </cell>
          <cell r="J33">
            <v>271.73913043478262</v>
          </cell>
          <cell r="K33">
            <v>271.73913043478262</v>
          </cell>
          <cell r="L33">
            <v>271.73913043478262</v>
          </cell>
          <cell r="M33">
            <v>271.73913043478262</v>
          </cell>
          <cell r="N33">
            <v>271.73913043478262</v>
          </cell>
          <cell r="O33">
            <v>271.73913043478262</v>
          </cell>
          <cell r="P33">
            <v>271.73913043478262</v>
          </cell>
          <cell r="Q33">
            <v>271.73913043478262</v>
          </cell>
          <cell r="R33">
            <v>3532.608695652174</v>
          </cell>
          <cell r="S33">
            <v>2060.6884057971015</v>
          </cell>
        </row>
        <row r="34">
          <cell r="G34">
            <v>0</v>
          </cell>
        </row>
        <row r="35">
          <cell r="G35">
            <v>0</v>
          </cell>
        </row>
        <row r="36">
          <cell r="G36">
            <v>0</v>
          </cell>
        </row>
        <row r="37">
          <cell r="B37" t="str">
            <v>1.4.2</v>
          </cell>
          <cell r="C37" t="str">
            <v>5 zones de reproduction sont mises en œuvre et gérées</v>
          </cell>
          <cell r="G37">
            <v>50000</v>
          </cell>
          <cell r="L37">
            <v>30000</v>
          </cell>
          <cell r="P37">
            <v>20000</v>
          </cell>
        </row>
        <row r="38">
          <cell r="B38" t="str">
            <v>1.4.5</v>
          </cell>
          <cell r="C38" t="str">
            <v>Missions</v>
          </cell>
          <cell r="G38">
            <v>7000</v>
          </cell>
          <cell r="H38">
            <v>700</v>
          </cell>
          <cell r="I38">
            <v>700</v>
          </cell>
          <cell r="J38">
            <v>700</v>
          </cell>
          <cell r="K38">
            <v>700</v>
          </cell>
          <cell r="L38">
            <v>700</v>
          </cell>
          <cell r="M38">
            <v>700</v>
          </cell>
          <cell r="N38">
            <v>700</v>
          </cell>
          <cell r="O38">
            <v>700</v>
          </cell>
          <cell r="P38">
            <v>700</v>
          </cell>
          <cell r="Q38">
            <v>700</v>
          </cell>
        </row>
        <row r="39">
          <cell r="B39" t="str">
            <v>1.4.2</v>
          </cell>
          <cell r="C39" t="str">
            <v>5 zones de reproduction sont mises en œuvre et gérées</v>
          </cell>
          <cell r="G39">
            <v>50000</v>
          </cell>
          <cell r="L39">
            <v>30000</v>
          </cell>
          <cell r="P39">
            <v>20000</v>
          </cell>
        </row>
        <row r="40">
          <cell r="B40" t="str">
            <v>1.4.5</v>
          </cell>
          <cell r="C40" t="str">
            <v>Missions</v>
          </cell>
          <cell r="G40">
            <v>7000</v>
          </cell>
          <cell r="H40">
            <v>700</v>
          </cell>
          <cell r="I40">
            <v>700</v>
          </cell>
          <cell r="J40">
            <v>700</v>
          </cell>
          <cell r="K40">
            <v>700</v>
          </cell>
          <cell r="L40">
            <v>700</v>
          </cell>
          <cell r="M40">
            <v>700</v>
          </cell>
          <cell r="N40">
            <v>700</v>
          </cell>
          <cell r="O40">
            <v>700</v>
          </cell>
          <cell r="P40">
            <v>700</v>
          </cell>
          <cell r="Q40">
            <v>700</v>
          </cell>
        </row>
        <row r="41">
          <cell r="B41">
            <v>5</v>
          </cell>
          <cell r="C41" t="str">
            <v>Une étude caractérisant la valeur des services rendus par les écosystèmes des AMP est réalisée</v>
          </cell>
          <cell r="G41">
            <v>0</v>
          </cell>
        </row>
        <row r="42">
          <cell r="G42">
            <v>0</v>
          </cell>
        </row>
        <row r="43">
          <cell r="G43">
            <v>0</v>
          </cell>
        </row>
        <row r="44">
          <cell r="G44">
            <v>0</v>
          </cell>
        </row>
        <row r="45">
          <cell r="G45">
            <v>0</v>
          </cell>
        </row>
        <row r="46">
          <cell r="G46">
            <v>0</v>
          </cell>
        </row>
        <row r="47">
          <cell r="G47">
            <v>0</v>
          </cell>
        </row>
        <row r="48">
          <cell r="G48">
            <v>0</v>
          </cell>
        </row>
        <row r="49">
          <cell r="G49">
            <v>0</v>
          </cell>
        </row>
        <row r="50">
          <cell r="G50">
            <v>0</v>
          </cell>
        </row>
        <row r="51">
          <cell r="G51">
            <v>0</v>
          </cell>
        </row>
        <row r="52">
          <cell r="G52">
            <v>0</v>
          </cell>
        </row>
        <row r="53">
          <cell r="G53">
            <v>0</v>
          </cell>
        </row>
        <row r="54">
          <cell r="G54">
            <v>0</v>
          </cell>
        </row>
        <row r="55">
          <cell r="G55">
            <v>0</v>
          </cell>
        </row>
        <row r="56">
          <cell r="G56">
            <v>0</v>
          </cell>
        </row>
        <row r="57">
          <cell r="G57">
            <v>0</v>
          </cell>
        </row>
        <row r="58">
          <cell r="G58">
            <v>0</v>
          </cell>
        </row>
        <row r="59">
          <cell r="G59">
            <v>0</v>
          </cell>
        </row>
        <row r="60">
          <cell r="G60">
            <v>0</v>
          </cell>
        </row>
        <row r="61">
          <cell r="G61">
            <v>0</v>
          </cell>
        </row>
        <row r="62">
          <cell r="G62">
            <v>0</v>
          </cell>
        </row>
        <row r="63">
          <cell r="G63">
            <v>0</v>
          </cell>
        </row>
        <row r="64">
          <cell r="G64">
            <v>0</v>
          </cell>
        </row>
        <row r="65">
          <cell r="G65">
            <v>0</v>
          </cell>
        </row>
        <row r="66">
          <cell r="G66">
            <v>0</v>
          </cell>
        </row>
        <row r="67">
          <cell r="G67">
            <v>0</v>
          </cell>
        </row>
        <row r="68">
          <cell r="G68">
            <v>0</v>
          </cell>
        </row>
        <row r="69">
          <cell r="G69">
            <v>0</v>
          </cell>
        </row>
        <row r="70">
          <cell r="G70">
            <v>0</v>
          </cell>
        </row>
        <row r="71">
          <cell r="G71">
            <v>0</v>
          </cell>
        </row>
        <row r="72">
          <cell r="G72">
            <v>0</v>
          </cell>
        </row>
        <row r="73">
          <cell r="G73">
            <v>0</v>
          </cell>
        </row>
        <row r="74">
          <cell r="G74">
            <v>0</v>
          </cell>
        </row>
        <row r="75">
          <cell r="G75">
            <v>0</v>
          </cell>
        </row>
        <row r="76">
          <cell r="G76">
            <v>0</v>
          </cell>
        </row>
        <row r="77">
          <cell r="G77">
            <v>0</v>
          </cell>
        </row>
        <row r="78">
          <cell r="G78">
            <v>0</v>
          </cell>
        </row>
        <row r="79">
          <cell r="G79">
            <v>0</v>
          </cell>
        </row>
        <row r="80">
          <cell r="G80">
            <v>0</v>
          </cell>
        </row>
        <row r="81">
          <cell r="G81">
            <v>0</v>
          </cell>
        </row>
        <row r="82">
          <cell r="G82">
            <v>0</v>
          </cell>
        </row>
        <row r="83">
          <cell r="G83">
            <v>0</v>
          </cell>
        </row>
        <row r="84">
          <cell r="G84">
            <v>0</v>
          </cell>
        </row>
        <row r="85">
          <cell r="G85">
            <v>0</v>
          </cell>
        </row>
        <row r="86">
          <cell r="G86">
            <v>0</v>
          </cell>
        </row>
        <row r="87">
          <cell r="G87">
            <v>0</v>
          </cell>
        </row>
        <row r="88">
          <cell r="G88">
            <v>0</v>
          </cell>
        </row>
        <row r="89">
          <cell r="G89">
            <v>0</v>
          </cell>
        </row>
        <row r="90">
          <cell r="G90">
            <v>0</v>
          </cell>
        </row>
        <row r="91">
          <cell r="G91">
            <v>0</v>
          </cell>
        </row>
        <row r="92">
          <cell r="G92">
            <v>0</v>
          </cell>
        </row>
        <row r="93">
          <cell r="G93">
            <v>0</v>
          </cell>
        </row>
        <row r="94">
          <cell r="G94">
            <v>0</v>
          </cell>
        </row>
        <row r="95">
          <cell r="G95">
            <v>0</v>
          </cell>
        </row>
        <row r="96">
          <cell r="G96">
            <v>0</v>
          </cell>
        </row>
        <row r="97">
          <cell r="G97">
            <v>0</v>
          </cell>
        </row>
        <row r="98">
          <cell r="G98">
            <v>0</v>
          </cell>
        </row>
        <row r="99">
          <cell r="G99">
            <v>0</v>
          </cell>
        </row>
        <row r="100">
          <cell r="G100">
            <v>0</v>
          </cell>
        </row>
        <row r="101">
          <cell r="G101">
            <v>0</v>
          </cell>
        </row>
        <row r="102">
          <cell r="G102">
            <v>0</v>
          </cell>
        </row>
        <row r="103">
          <cell r="G103">
            <v>0</v>
          </cell>
        </row>
        <row r="104">
          <cell r="G104">
            <v>0</v>
          </cell>
        </row>
        <row r="105">
          <cell r="G105">
            <v>0</v>
          </cell>
        </row>
        <row r="106">
          <cell r="G106">
            <v>0</v>
          </cell>
        </row>
        <row r="107">
          <cell r="G107">
            <v>0</v>
          </cell>
        </row>
        <row r="108">
          <cell r="G108">
            <v>0</v>
          </cell>
        </row>
        <row r="109">
          <cell r="G109">
            <v>0</v>
          </cell>
        </row>
        <row r="110">
          <cell r="G110">
            <v>0</v>
          </cell>
        </row>
        <row r="111">
          <cell r="G111">
            <v>0</v>
          </cell>
        </row>
        <row r="112">
          <cell r="G112">
            <v>0</v>
          </cell>
        </row>
        <row r="113">
          <cell r="G113">
            <v>0</v>
          </cell>
        </row>
        <row r="114">
          <cell r="G114">
            <v>0</v>
          </cell>
        </row>
        <row r="115">
          <cell r="G115">
            <v>0</v>
          </cell>
        </row>
        <row r="116">
          <cell r="G116">
            <v>0</v>
          </cell>
        </row>
        <row r="117">
          <cell r="G117">
            <v>0</v>
          </cell>
        </row>
        <row r="118">
          <cell r="G118">
            <v>0</v>
          </cell>
        </row>
        <row r="119">
          <cell r="G119">
            <v>0</v>
          </cell>
        </row>
        <row r="120">
          <cell r="G120">
            <v>0</v>
          </cell>
        </row>
        <row r="121">
          <cell r="G121">
            <v>0</v>
          </cell>
        </row>
        <row r="122">
          <cell r="G122">
            <v>0</v>
          </cell>
        </row>
        <row r="123">
          <cell r="G123">
            <v>0</v>
          </cell>
        </row>
        <row r="124">
          <cell r="G124">
            <v>0</v>
          </cell>
        </row>
        <row r="125">
          <cell r="G125">
            <v>0</v>
          </cell>
        </row>
        <row r="126">
          <cell r="G126">
            <v>0</v>
          </cell>
        </row>
        <row r="127">
          <cell r="G127">
            <v>0</v>
          </cell>
        </row>
        <row r="128">
          <cell r="G128">
            <v>0</v>
          </cell>
        </row>
        <row r="129">
          <cell r="G129">
            <v>0</v>
          </cell>
        </row>
        <row r="130">
          <cell r="G130">
            <v>0</v>
          </cell>
        </row>
        <row r="131">
          <cell r="G131">
            <v>0</v>
          </cell>
        </row>
        <row r="132">
          <cell r="G132">
            <v>0</v>
          </cell>
        </row>
        <row r="133">
          <cell r="G133">
            <v>0</v>
          </cell>
        </row>
        <row r="134">
          <cell r="G134">
            <v>0</v>
          </cell>
        </row>
        <row r="135">
          <cell r="G135">
            <v>0</v>
          </cell>
        </row>
        <row r="136">
          <cell r="G136">
            <v>0</v>
          </cell>
        </row>
        <row r="137">
          <cell r="G137">
            <v>0</v>
          </cell>
        </row>
        <row r="138">
          <cell r="G138">
            <v>0</v>
          </cell>
        </row>
        <row r="139">
          <cell r="G139">
            <v>0</v>
          </cell>
        </row>
        <row r="140">
          <cell r="G140">
            <v>0</v>
          </cell>
        </row>
        <row r="141">
          <cell r="G141">
            <v>0</v>
          </cell>
        </row>
        <row r="142">
          <cell r="G142">
            <v>0</v>
          </cell>
        </row>
        <row r="143">
          <cell r="G143">
            <v>0</v>
          </cell>
        </row>
        <row r="144">
          <cell r="G144">
            <v>0</v>
          </cell>
        </row>
        <row r="145">
          <cell r="G145">
            <v>0</v>
          </cell>
        </row>
        <row r="146">
          <cell r="G146">
            <v>0</v>
          </cell>
        </row>
        <row r="147">
          <cell r="G147">
            <v>0</v>
          </cell>
        </row>
        <row r="148">
          <cell r="G148">
            <v>0</v>
          </cell>
        </row>
        <row r="149">
          <cell r="G149">
            <v>0</v>
          </cell>
        </row>
        <row r="150">
          <cell r="G150">
            <v>0</v>
          </cell>
        </row>
        <row r="151">
          <cell r="G151">
            <v>0</v>
          </cell>
        </row>
        <row r="152">
          <cell r="G152">
            <v>0</v>
          </cell>
        </row>
        <row r="153">
          <cell r="G153">
            <v>0</v>
          </cell>
        </row>
        <row r="154">
          <cell r="G154">
            <v>0</v>
          </cell>
        </row>
        <row r="155">
          <cell r="G155">
            <v>0</v>
          </cell>
        </row>
        <row r="156">
          <cell r="G156">
            <v>0</v>
          </cell>
        </row>
        <row r="157">
          <cell r="G157">
            <v>0</v>
          </cell>
        </row>
        <row r="158">
          <cell r="G158">
            <v>0</v>
          </cell>
        </row>
        <row r="159">
          <cell r="G159">
            <v>0</v>
          </cell>
        </row>
        <row r="160">
          <cell r="G160">
            <v>0</v>
          </cell>
        </row>
        <row r="161">
          <cell r="G161">
            <v>0</v>
          </cell>
        </row>
        <row r="162">
          <cell r="G162">
            <v>0</v>
          </cell>
        </row>
        <row r="163">
          <cell r="G163">
            <v>0</v>
          </cell>
        </row>
        <row r="164">
          <cell r="G164">
            <v>0</v>
          </cell>
        </row>
        <row r="165">
          <cell r="G165">
            <v>0</v>
          </cell>
        </row>
        <row r="166">
          <cell r="G166">
            <v>0</v>
          </cell>
        </row>
        <row r="167">
          <cell r="G167">
            <v>0</v>
          </cell>
        </row>
        <row r="168">
          <cell r="G168">
            <v>0</v>
          </cell>
        </row>
        <row r="169">
          <cell r="G169">
            <v>0</v>
          </cell>
        </row>
        <row r="170">
          <cell r="G170">
            <v>0</v>
          </cell>
        </row>
        <row r="171">
          <cell r="G171">
            <v>0</v>
          </cell>
        </row>
        <row r="172">
          <cell r="G172">
            <v>0</v>
          </cell>
        </row>
        <row r="173">
          <cell r="G173">
            <v>0</v>
          </cell>
        </row>
        <row r="174">
          <cell r="G174">
            <v>0</v>
          </cell>
        </row>
        <row r="175">
          <cell r="G175">
            <v>0</v>
          </cell>
        </row>
        <row r="176">
          <cell r="G176">
            <v>0</v>
          </cell>
        </row>
        <row r="177">
          <cell r="G177">
            <v>0</v>
          </cell>
        </row>
        <row r="178">
          <cell r="G178">
            <v>0</v>
          </cell>
        </row>
        <row r="179">
          <cell r="G179">
            <v>0</v>
          </cell>
        </row>
        <row r="180">
          <cell r="G180">
            <v>0</v>
          </cell>
        </row>
        <row r="181">
          <cell r="G181">
            <v>0</v>
          </cell>
        </row>
        <row r="182">
          <cell r="G182">
            <v>0</v>
          </cell>
        </row>
        <row r="183">
          <cell r="G183">
            <v>0</v>
          </cell>
        </row>
        <row r="184">
          <cell r="G184">
            <v>0</v>
          </cell>
        </row>
        <row r="185">
          <cell r="G185">
            <v>0</v>
          </cell>
        </row>
        <row r="186">
          <cell r="G186">
            <v>0</v>
          </cell>
        </row>
        <row r="187">
          <cell r="G187">
            <v>0</v>
          </cell>
        </row>
        <row r="188">
          <cell r="G188">
            <v>0</v>
          </cell>
        </row>
        <row r="189">
          <cell r="G189">
            <v>0</v>
          </cell>
        </row>
        <row r="190">
          <cell r="G190">
            <v>0</v>
          </cell>
        </row>
        <row r="191">
          <cell r="G191">
            <v>0</v>
          </cell>
        </row>
        <row r="192">
          <cell r="G192">
            <v>0</v>
          </cell>
        </row>
        <row r="193">
          <cell r="G193">
            <v>0</v>
          </cell>
        </row>
        <row r="194">
          <cell r="G194">
            <v>0</v>
          </cell>
        </row>
        <row r="195">
          <cell r="G195">
            <v>0</v>
          </cell>
        </row>
        <row r="196">
          <cell r="G196">
            <v>0</v>
          </cell>
        </row>
        <row r="197">
          <cell r="G197">
            <v>0</v>
          </cell>
        </row>
        <row r="198">
          <cell r="G198">
            <v>0</v>
          </cell>
        </row>
        <row r="199">
          <cell r="G199">
            <v>0</v>
          </cell>
        </row>
        <row r="200">
          <cell r="G200">
            <v>0</v>
          </cell>
        </row>
        <row r="201">
          <cell r="G201">
            <v>0</v>
          </cell>
        </row>
        <row r="202">
          <cell r="G202">
            <v>0</v>
          </cell>
        </row>
        <row r="203">
          <cell r="G203">
            <v>0</v>
          </cell>
        </row>
        <row r="204">
          <cell r="G204">
            <v>0</v>
          </cell>
        </row>
        <row r="205">
          <cell r="G205">
            <v>0</v>
          </cell>
        </row>
        <row r="206">
          <cell r="G206">
            <v>0</v>
          </cell>
        </row>
        <row r="207">
          <cell r="G207">
            <v>0</v>
          </cell>
        </row>
        <row r="208">
          <cell r="G208">
            <v>0</v>
          </cell>
        </row>
        <row r="209">
          <cell r="G209">
            <v>0</v>
          </cell>
        </row>
        <row r="210">
          <cell r="G210">
            <v>0</v>
          </cell>
        </row>
        <row r="211">
          <cell r="G211">
            <v>0</v>
          </cell>
        </row>
        <row r="212">
          <cell r="G212">
            <v>0</v>
          </cell>
        </row>
        <row r="213">
          <cell r="G213">
            <v>0</v>
          </cell>
        </row>
        <row r="214">
          <cell r="G214">
            <v>0</v>
          </cell>
        </row>
        <row r="215">
          <cell r="G215">
            <v>0</v>
          </cell>
        </row>
        <row r="216">
          <cell r="G216">
            <v>0</v>
          </cell>
        </row>
        <row r="217">
          <cell r="G217">
            <v>0</v>
          </cell>
        </row>
        <row r="218">
          <cell r="G218">
            <v>0</v>
          </cell>
        </row>
        <row r="219">
          <cell r="G219">
            <v>0</v>
          </cell>
        </row>
        <row r="220">
          <cell r="G220">
            <v>0</v>
          </cell>
        </row>
        <row r="221">
          <cell r="G221">
            <v>0</v>
          </cell>
        </row>
        <row r="222">
          <cell r="G222">
            <v>0</v>
          </cell>
        </row>
        <row r="223">
          <cell r="G223">
            <v>0</v>
          </cell>
        </row>
        <row r="224">
          <cell r="G224">
            <v>0</v>
          </cell>
        </row>
        <row r="225">
          <cell r="G225">
            <v>0</v>
          </cell>
        </row>
        <row r="226">
          <cell r="G226">
            <v>0</v>
          </cell>
        </row>
        <row r="227">
          <cell r="G227">
            <v>0</v>
          </cell>
        </row>
        <row r="228">
          <cell r="G228">
            <v>0</v>
          </cell>
        </row>
        <row r="229">
          <cell r="G229">
            <v>0</v>
          </cell>
        </row>
        <row r="230">
          <cell r="G230">
            <v>0</v>
          </cell>
        </row>
        <row r="231">
          <cell r="G231">
            <v>0</v>
          </cell>
        </row>
        <row r="232">
          <cell r="G232">
            <v>0</v>
          </cell>
        </row>
        <row r="233">
          <cell r="G233">
            <v>0</v>
          </cell>
        </row>
        <row r="234">
          <cell r="G234">
            <v>0</v>
          </cell>
        </row>
        <row r="235">
          <cell r="G235">
            <v>0</v>
          </cell>
        </row>
        <row r="236">
          <cell r="G236">
            <v>0</v>
          </cell>
        </row>
        <row r="237">
          <cell r="G237">
            <v>0</v>
          </cell>
        </row>
        <row r="238">
          <cell r="G238">
            <v>0</v>
          </cell>
        </row>
        <row r="239">
          <cell r="G239">
            <v>0</v>
          </cell>
        </row>
        <row r="240">
          <cell r="G240">
            <v>0</v>
          </cell>
        </row>
        <row r="241">
          <cell r="G241">
            <v>0</v>
          </cell>
        </row>
        <row r="242">
          <cell r="G242">
            <v>0</v>
          </cell>
        </row>
        <row r="243">
          <cell r="G243">
            <v>0</v>
          </cell>
        </row>
        <row r="244">
          <cell r="G244">
            <v>0</v>
          </cell>
        </row>
        <row r="245">
          <cell r="G245">
            <v>0</v>
          </cell>
        </row>
        <row r="246">
          <cell r="G246">
            <v>0</v>
          </cell>
        </row>
        <row r="247">
          <cell r="G247">
            <v>0</v>
          </cell>
        </row>
        <row r="248">
          <cell r="G248">
            <v>0</v>
          </cell>
        </row>
        <row r="249">
          <cell r="G249">
            <v>0</v>
          </cell>
        </row>
        <row r="250">
          <cell r="G250">
            <v>0</v>
          </cell>
        </row>
        <row r="251">
          <cell r="G251">
            <v>0</v>
          </cell>
        </row>
        <row r="252">
          <cell r="G252">
            <v>0</v>
          </cell>
        </row>
        <row r="253">
          <cell r="G253">
            <v>0</v>
          </cell>
        </row>
        <row r="254">
          <cell r="G254">
            <v>0</v>
          </cell>
        </row>
        <row r="255">
          <cell r="G255">
            <v>0</v>
          </cell>
        </row>
        <row r="256">
          <cell r="G256">
            <v>0</v>
          </cell>
        </row>
        <row r="257">
          <cell r="G257">
            <v>0</v>
          </cell>
        </row>
        <row r="258">
          <cell r="G258">
            <v>0</v>
          </cell>
        </row>
        <row r="259">
          <cell r="G259">
            <v>0</v>
          </cell>
        </row>
        <row r="260">
          <cell r="G260">
            <v>0</v>
          </cell>
        </row>
        <row r="261">
          <cell r="G261">
            <v>0</v>
          </cell>
        </row>
        <row r="262">
          <cell r="G262">
            <v>0</v>
          </cell>
        </row>
        <row r="263">
          <cell r="G263">
            <v>0</v>
          </cell>
        </row>
        <row r="264">
          <cell r="G264">
            <v>0</v>
          </cell>
        </row>
        <row r="265">
          <cell r="G265">
            <v>0</v>
          </cell>
        </row>
        <row r="266">
          <cell r="G266">
            <v>0</v>
          </cell>
        </row>
        <row r="267">
          <cell r="G267">
            <v>0</v>
          </cell>
        </row>
        <row r="268">
          <cell r="G268">
            <v>0</v>
          </cell>
        </row>
        <row r="269">
          <cell r="G269">
            <v>0</v>
          </cell>
        </row>
        <row r="270">
          <cell r="G270">
            <v>0</v>
          </cell>
        </row>
        <row r="271">
          <cell r="G271">
            <v>0</v>
          </cell>
        </row>
        <row r="272">
          <cell r="G272">
            <v>0</v>
          </cell>
        </row>
        <row r="273">
          <cell r="G273">
            <v>0</v>
          </cell>
        </row>
        <row r="274">
          <cell r="G274">
            <v>0</v>
          </cell>
        </row>
        <row r="275">
          <cell r="G275">
            <v>0</v>
          </cell>
        </row>
        <row r="276">
          <cell r="G276">
            <v>0</v>
          </cell>
        </row>
        <row r="277">
          <cell r="G277">
            <v>0</v>
          </cell>
        </row>
        <row r="278">
          <cell r="G278">
            <v>0</v>
          </cell>
        </row>
        <row r="279">
          <cell r="G279">
            <v>0</v>
          </cell>
        </row>
        <row r="280">
          <cell r="G280">
            <v>0</v>
          </cell>
        </row>
        <row r="281">
          <cell r="G281">
            <v>0</v>
          </cell>
        </row>
        <row r="282">
          <cell r="G282">
            <v>0</v>
          </cell>
        </row>
        <row r="283">
          <cell r="G283">
            <v>0</v>
          </cell>
        </row>
        <row r="284">
          <cell r="G284">
            <v>0</v>
          </cell>
        </row>
        <row r="285">
          <cell r="G285">
            <v>0</v>
          </cell>
        </row>
        <row r="286">
          <cell r="G286">
            <v>0</v>
          </cell>
        </row>
        <row r="287">
          <cell r="G287">
            <v>0</v>
          </cell>
        </row>
        <row r="288">
          <cell r="G288">
            <v>0</v>
          </cell>
        </row>
        <row r="289">
          <cell r="G289">
            <v>0</v>
          </cell>
        </row>
        <row r="290">
          <cell r="G290">
            <v>0</v>
          </cell>
        </row>
        <row r="291">
          <cell r="G291">
            <v>0</v>
          </cell>
        </row>
        <row r="292">
          <cell r="G292">
            <v>0</v>
          </cell>
        </row>
        <row r="293">
          <cell r="G293">
            <v>0</v>
          </cell>
        </row>
        <row r="294">
          <cell r="G294">
            <v>0</v>
          </cell>
        </row>
        <row r="295">
          <cell r="G295">
            <v>0</v>
          </cell>
        </row>
        <row r="296">
          <cell r="G296">
            <v>0</v>
          </cell>
        </row>
        <row r="297">
          <cell r="G297">
            <v>0</v>
          </cell>
        </row>
        <row r="298">
          <cell r="G298">
            <v>0</v>
          </cell>
        </row>
        <row r="299">
          <cell r="G299">
            <v>0</v>
          </cell>
        </row>
        <row r="300">
          <cell r="G300">
            <v>0</v>
          </cell>
        </row>
        <row r="301">
          <cell r="G301">
            <v>0</v>
          </cell>
        </row>
        <row r="302">
          <cell r="G302">
            <v>0</v>
          </cell>
        </row>
        <row r="303">
          <cell r="G303">
            <v>0</v>
          </cell>
        </row>
        <row r="304">
          <cell r="G304">
            <v>0</v>
          </cell>
        </row>
        <row r="305">
          <cell r="G305">
            <v>0</v>
          </cell>
        </row>
        <row r="306">
          <cell r="G306">
            <v>0</v>
          </cell>
        </row>
        <row r="307">
          <cell r="G307">
            <v>0</v>
          </cell>
        </row>
        <row r="308">
          <cell r="G308">
            <v>0</v>
          </cell>
        </row>
        <row r="309">
          <cell r="G309">
            <v>0</v>
          </cell>
        </row>
        <row r="310">
          <cell r="G310">
            <v>0</v>
          </cell>
        </row>
      </sheetData>
      <sheetData sheetId="5"/>
      <sheetData sheetId="6">
        <row r="2">
          <cell r="B2" t="str">
            <v>Fonction</v>
          </cell>
        </row>
      </sheetData>
      <sheetData sheetId="7"/>
      <sheetData sheetId="8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mpot oct 2016 "/>
      <sheetName val="Impot Déc. 2016"/>
      <sheetName val="Cash"/>
      <sheetName val="Cheques"/>
      <sheetName val="Payroll(2)"/>
      <sheetName val="Reconciliation(2)"/>
      <sheetName val="Sheet3"/>
      <sheetName val="Sheet1"/>
      <sheetName val="Compatibility Report"/>
      <sheetName val="Sheet2"/>
      <sheetName val="Payroll Déc. 2016 (MGS)"/>
      <sheetName val="Paie cheque Déc. 2016"/>
      <sheetName val="Impot Déc. 2016 (MGS) "/>
      <sheetName val="Paie cheque Janv 17"/>
      <sheetName val="Impot Janvier 17"/>
      <sheetName val="Impot Jan 17 (MGS) "/>
      <sheetName val="Payroll Jan 17 (MGS)"/>
      <sheetName val="Table d'imposition"/>
      <sheetName val="Prime 1"/>
      <sheetName val="Prime 2"/>
      <sheetName val="Boni"/>
      <sheetName val="Sheet4"/>
      <sheetName val="InfoEmployés"/>
      <sheetName val="Registre"/>
      <sheetName val="Enregistrement"/>
      <sheetName val="Virement"/>
      <sheetName val="Janvier"/>
      <sheetName val="Février"/>
      <sheetName val="Mars"/>
      <sheetName val="Avril"/>
      <sheetName val="Mai"/>
      <sheetName val="Juin"/>
      <sheetName val="Juillet"/>
      <sheetName val="Août"/>
      <sheetName val="Septembre"/>
      <sheetName val="Octobre"/>
      <sheetName val="Novembre"/>
      <sheetName val="Décembre"/>
      <sheetName val="FDT"/>
      <sheetName val="Mensualisation"/>
      <sheetName val="Prime anciens employés"/>
      <sheetName val="prime staff"/>
      <sheetName val="Prime agent"/>
      <sheetName val="prime agent gouv"/>
      <sheetName val="nouveaux agents"/>
      <sheetName val="Boni 2018"/>
      <sheetName val="prestation legal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>
        <row r="2">
          <cell r="B2" t="str">
            <v>Information sur les Employés</v>
          </cell>
        </row>
        <row r="5">
          <cell r="B5" t="str">
            <v>Matricule</v>
          </cell>
        </row>
        <row r="6">
          <cell r="B6">
            <v>1001</v>
          </cell>
        </row>
        <row r="7">
          <cell r="B7">
            <v>1002</v>
          </cell>
        </row>
        <row r="8">
          <cell r="B8">
            <v>1003</v>
          </cell>
        </row>
        <row r="9">
          <cell r="B9">
            <v>1004</v>
          </cell>
        </row>
        <row r="10">
          <cell r="B10">
            <v>1005</v>
          </cell>
        </row>
        <row r="11">
          <cell r="B11">
            <v>1006</v>
          </cell>
        </row>
        <row r="12">
          <cell r="B12">
            <v>1007</v>
          </cell>
        </row>
        <row r="13">
          <cell r="B13">
            <v>1008</v>
          </cell>
        </row>
        <row r="14">
          <cell r="B14">
            <v>1009</v>
          </cell>
        </row>
        <row r="15">
          <cell r="B15">
            <v>1010</v>
          </cell>
        </row>
        <row r="16">
          <cell r="B16">
            <v>1011</v>
          </cell>
        </row>
        <row r="17">
          <cell r="B17">
            <v>1012</v>
          </cell>
        </row>
        <row r="18">
          <cell r="B18">
            <v>1013</v>
          </cell>
        </row>
        <row r="19">
          <cell r="B19">
            <v>1014</v>
          </cell>
        </row>
        <row r="20">
          <cell r="B20">
            <v>1015</v>
          </cell>
        </row>
        <row r="21">
          <cell r="B21">
            <v>1016</v>
          </cell>
        </row>
        <row r="22">
          <cell r="B22">
            <v>1017</v>
          </cell>
        </row>
        <row r="23">
          <cell r="B23">
            <v>1018</v>
          </cell>
        </row>
        <row r="24">
          <cell r="B24">
            <v>1019</v>
          </cell>
        </row>
        <row r="25">
          <cell r="B25">
            <v>1020</v>
          </cell>
        </row>
        <row r="26">
          <cell r="B26">
            <v>1021</v>
          </cell>
        </row>
        <row r="27">
          <cell r="B27">
            <v>1022</v>
          </cell>
        </row>
        <row r="28">
          <cell r="B28">
            <v>1023</v>
          </cell>
        </row>
        <row r="29">
          <cell r="B29">
            <v>1024</v>
          </cell>
        </row>
        <row r="30">
          <cell r="B30">
            <v>1025</v>
          </cell>
        </row>
        <row r="31">
          <cell r="B31">
            <v>1026</v>
          </cell>
        </row>
        <row r="32">
          <cell r="B32">
            <v>1027</v>
          </cell>
        </row>
        <row r="33">
          <cell r="B33">
            <v>1028</v>
          </cell>
        </row>
        <row r="34">
          <cell r="B34">
            <v>1029</v>
          </cell>
        </row>
        <row r="35">
          <cell r="B35">
            <v>1030</v>
          </cell>
        </row>
        <row r="36">
          <cell r="B36">
            <v>1031</v>
          </cell>
        </row>
        <row r="37">
          <cell r="B37">
            <v>1032</v>
          </cell>
        </row>
        <row r="38">
          <cell r="B38">
            <v>1033</v>
          </cell>
        </row>
        <row r="39">
          <cell r="B39">
            <v>1034</v>
          </cell>
        </row>
        <row r="40">
          <cell r="B40">
            <v>1035</v>
          </cell>
        </row>
        <row r="41">
          <cell r="B41">
            <v>1036</v>
          </cell>
        </row>
        <row r="42">
          <cell r="B42">
            <v>1037</v>
          </cell>
        </row>
        <row r="43">
          <cell r="B43">
            <v>1038</v>
          </cell>
        </row>
        <row r="44">
          <cell r="B44">
            <v>1039</v>
          </cell>
        </row>
        <row r="45">
          <cell r="B45">
            <v>1040</v>
          </cell>
        </row>
        <row r="46">
          <cell r="B46">
            <v>1041</v>
          </cell>
        </row>
        <row r="47">
          <cell r="B47">
            <v>1042</v>
          </cell>
        </row>
        <row r="48">
          <cell r="B48">
            <v>1043</v>
          </cell>
        </row>
        <row r="49">
          <cell r="B49">
            <v>1044</v>
          </cell>
        </row>
        <row r="50">
          <cell r="B50">
            <v>1045</v>
          </cell>
        </row>
        <row r="51">
          <cell r="B51">
            <v>1046</v>
          </cell>
        </row>
        <row r="52">
          <cell r="B52">
            <v>1047</v>
          </cell>
        </row>
        <row r="53">
          <cell r="B53">
            <v>1048</v>
          </cell>
        </row>
        <row r="54">
          <cell r="B54">
            <v>1049</v>
          </cell>
        </row>
        <row r="55">
          <cell r="B55">
            <v>1050</v>
          </cell>
        </row>
        <row r="56">
          <cell r="B56">
            <v>1051</v>
          </cell>
        </row>
        <row r="57">
          <cell r="B57">
            <v>1052</v>
          </cell>
        </row>
        <row r="58">
          <cell r="B58">
            <v>1053</v>
          </cell>
        </row>
        <row r="59">
          <cell r="B59">
            <v>1054</v>
          </cell>
        </row>
        <row r="60">
          <cell r="B60">
            <v>1055</v>
          </cell>
        </row>
        <row r="61">
          <cell r="B61">
            <v>1056</v>
          </cell>
        </row>
        <row r="62">
          <cell r="B62">
            <v>1057</v>
          </cell>
        </row>
        <row r="63">
          <cell r="B63">
            <v>1058</v>
          </cell>
        </row>
        <row r="64">
          <cell r="B64">
            <v>1059</v>
          </cell>
        </row>
        <row r="65">
          <cell r="B65">
            <v>1060</v>
          </cell>
        </row>
        <row r="66">
          <cell r="B66">
            <v>1061</v>
          </cell>
        </row>
        <row r="67">
          <cell r="B67">
            <v>1062</v>
          </cell>
        </row>
        <row r="68">
          <cell r="B68">
            <v>1063</v>
          </cell>
        </row>
        <row r="69">
          <cell r="B69">
            <v>1064</v>
          </cell>
        </row>
        <row r="70">
          <cell r="B70">
            <v>1065</v>
          </cell>
        </row>
        <row r="71">
          <cell r="B71">
            <v>1066</v>
          </cell>
        </row>
        <row r="72">
          <cell r="B72">
            <v>1067</v>
          </cell>
        </row>
        <row r="73">
          <cell r="B73">
            <v>1068</v>
          </cell>
        </row>
        <row r="74">
          <cell r="B74">
            <v>1069</v>
          </cell>
        </row>
        <row r="75">
          <cell r="B75">
            <v>1070</v>
          </cell>
        </row>
        <row r="76">
          <cell r="B76">
            <v>1071</v>
          </cell>
        </row>
        <row r="77">
          <cell r="B77">
            <v>1072</v>
          </cell>
        </row>
        <row r="78">
          <cell r="B78">
            <v>1073</v>
          </cell>
        </row>
        <row r="79">
          <cell r="B79">
            <v>1074</v>
          </cell>
        </row>
        <row r="80">
          <cell r="B80">
            <v>1075</v>
          </cell>
        </row>
        <row r="81">
          <cell r="B81">
            <v>1076</v>
          </cell>
        </row>
        <row r="82">
          <cell r="B82">
            <v>1077</v>
          </cell>
        </row>
        <row r="83">
          <cell r="B83">
            <v>1078</v>
          </cell>
        </row>
        <row r="84">
          <cell r="B84">
            <v>1079</v>
          </cell>
        </row>
      </sheetData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mpot oct 2016 "/>
      <sheetName val="Impot Déc. 2016"/>
      <sheetName val="Cash"/>
      <sheetName val="Cheques"/>
      <sheetName val="Payroll(2)"/>
      <sheetName val="Reconciliation(2)"/>
      <sheetName val="Sheet3"/>
      <sheetName val="Sheet1"/>
      <sheetName val="Compatibility Report"/>
      <sheetName val="Sheet2"/>
      <sheetName val="Payroll Déc. 2016 (MGS)"/>
      <sheetName val="Paie cheque Déc. 2016"/>
      <sheetName val="Impot Déc. 2016 (MGS) "/>
      <sheetName val="Paie cheque Janv 17"/>
      <sheetName val="Impot Janvier 17"/>
      <sheetName val="Impot Jan 17 (MGS) "/>
      <sheetName val="Payroll Jan 17 (MGS)"/>
      <sheetName val="BONI CSE"/>
      <sheetName val="virement Decembre CSE."/>
      <sheetName val="Boni 2019"/>
      <sheetName val="virement Décembre"/>
      <sheetName val="virement Novembre CSE."/>
      <sheetName val="virement Novembre Staff"/>
      <sheetName val="virement Octobre CSE"/>
      <sheetName val="correction"/>
      <sheetName val="Payes Pr CK (2)"/>
      <sheetName val="virement octobre Staff"/>
      <sheetName val="Payes Pr CK"/>
      <sheetName val="virement octobre"/>
      <sheetName val="virement Sept"/>
      <sheetName val="virement Aout"/>
      <sheetName val="Virement juillet"/>
      <sheetName val="Virement Juin"/>
      <sheetName val="Composante"/>
      <sheetName val="Virement Mai"/>
      <sheetName val="Virement Avril "/>
      <sheetName val="Virement Mars"/>
      <sheetName val="fdt_ugp"/>
      <sheetName val="arr"/>
      <sheetName val="Virement Janvier "/>
      <sheetName val="Virement Fev 19"/>
      <sheetName val="Vir  composante"/>
      <sheetName val="Virement Dec 2018"/>
      <sheetName val="Prime 1"/>
      <sheetName val="Prime 2"/>
      <sheetName val="Boni"/>
      <sheetName val="prestation legale"/>
      <sheetName val="prime agent gouv"/>
      <sheetName val="prime staff"/>
      <sheetName val="Prime agent"/>
      <sheetName val="primes"/>
      <sheetName val="nouveaux agents"/>
      <sheetName val="Boni-2019"/>
      <sheetName val="bdd impot"/>
      <sheetName val="InfoEmployés"/>
      <sheetName val="Boni 2018"/>
      <sheetName val="ajustement"/>
      <sheetName val="Virement"/>
      <sheetName val="Sheet4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>
        <row r="3">
          <cell r="B3" t="str">
            <v>Matricule</v>
          </cell>
        </row>
        <row r="4">
          <cell r="B4" t="str">
            <v>AMY1001</v>
          </cell>
        </row>
        <row r="5">
          <cell r="B5" t="str">
            <v>BEE1002</v>
          </cell>
        </row>
        <row r="6">
          <cell r="B6" t="str">
            <v>BIJ1003</v>
          </cell>
        </row>
        <row r="7">
          <cell r="B7" t="str">
            <v>BOJ1004</v>
          </cell>
        </row>
        <row r="8">
          <cell r="B8" t="str">
            <v>CHJ1005</v>
          </cell>
        </row>
        <row r="9">
          <cell r="B9" t="str">
            <v>CHG1006</v>
          </cell>
        </row>
        <row r="10">
          <cell r="B10" t="str">
            <v>CHF1007</v>
          </cell>
        </row>
        <row r="11">
          <cell r="B11" t="str">
            <v>CIB1008</v>
          </cell>
        </row>
        <row r="12">
          <cell r="B12" t="str">
            <v>DAG1009</v>
          </cell>
        </row>
        <row r="13">
          <cell r="B13" t="str">
            <v>DEJ1010</v>
          </cell>
        </row>
        <row r="14">
          <cell r="B14" t="str">
            <v>DEJ1011</v>
          </cell>
        </row>
        <row r="15">
          <cell r="B15" t="str">
            <v>DEL1012</v>
          </cell>
        </row>
        <row r="16">
          <cell r="B16" t="str">
            <v>DEM1013</v>
          </cell>
        </row>
        <row r="17">
          <cell r="B17" t="str">
            <v>DES1014</v>
          </cell>
        </row>
        <row r="18">
          <cell r="B18" t="str">
            <v>DOB1015</v>
          </cell>
        </row>
        <row r="19">
          <cell r="B19" t="str">
            <v>DOO1016</v>
          </cell>
        </row>
        <row r="20">
          <cell r="B20" t="str">
            <v>DOR1017</v>
          </cell>
        </row>
        <row r="21">
          <cell r="B21" t="str">
            <v>DUF1018</v>
          </cell>
        </row>
        <row r="22">
          <cell r="B22" t="str">
            <v>DUM1019</v>
          </cell>
        </row>
        <row r="23">
          <cell r="B23" t="str">
            <v>EDT1020</v>
          </cell>
        </row>
        <row r="24">
          <cell r="B24" t="str">
            <v>EXM1021</v>
          </cell>
        </row>
        <row r="25">
          <cell r="B25" t="str">
            <v>FER1022</v>
          </cell>
        </row>
        <row r="26">
          <cell r="B26" t="str">
            <v>FOD1023</v>
          </cell>
        </row>
        <row r="27">
          <cell r="B27" t="str">
            <v>GAL1024</v>
          </cell>
        </row>
        <row r="28">
          <cell r="B28" t="str">
            <v>GEP1025</v>
          </cell>
        </row>
        <row r="29">
          <cell r="B29" t="str">
            <v>GEJ1026</v>
          </cell>
        </row>
        <row r="30">
          <cell r="B30" t="str">
            <v>JEH1027</v>
          </cell>
        </row>
        <row r="31">
          <cell r="B31" t="str">
            <v>JUD1028</v>
          </cell>
        </row>
        <row r="32">
          <cell r="B32" t="str">
            <v>JUR1029</v>
          </cell>
        </row>
        <row r="33">
          <cell r="B33" t="str">
            <v>JUM1030</v>
          </cell>
        </row>
        <row r="34">
          <cell r="B34" t="str">
            <v>JUS1031</v>
          </cell>
        </row>
        <row r="35">
          <cell r="B35" t="str">
            <v>LAO1032</v>
          </cell>
        </row>
        <row r="36">
          <cell r="B36" t="str">
            <v>LAJ1033</v>
          </cell>
        </row>
        <row r="37">
          <cell r="B37" t="str">
            <v>LAP1034</v>
          </cell>
        </row>
        <row r="38">
          <cell r="B38" t="str">
            <v>LAM1035</v>
          </cell>
        </row>
        <row r="39">
          <cell r="B39" t="str">
            <v>LEM1036</v>
          </cell>
        </row>
        <row r="40">
          <cell r="B40" t="str">
            <v>LOB1037</v>
          </cell>
        </row>
        <row r="41">
          <cell r="B41" t="str">
            <v>LOJ1038</v>
          </cell>
        </row>
        <row r="42">
          <cell r="B42" t="str">
            <v>LOS1039</v>
          </cell>
        </row>
        <row r="43">
          <cell r="B43" t="str">
            <v>LOM1040</v>
          </cell>
        </row>
        <row r="44">
          <cell r="B44" t="str">
            <v>MAJ1041</v>
          </cell>
        </row>
        <row r="45">
          <cell r="B45" t="str">
            <v>MIY1042</v>
          </cell>
        </row>
        <row r="46">
          <cell r="B46" t="str">
            <v>MOI1043</v>
          </cell>
        </row>
        <row r="47">
          <cell r="B47" t="str">
            <v>NIN1044</v>
          </cell>
        </row>
        <row r="48">
          <cell r="B48" t="str">
            <v>NOM1045</v>
          </cell>
        </row>
        <row r="49">
          <cell r="B49" t="str">
            <v>OSR1046</v>
          </cell>
        </row>
        <row r="50">
          <cell r="B50" t="str">
            <v>PAS1047</v>
          </cell>
        </row>
        <row r="51">
          <cell r="B51" t="str">
            <v>PET1048</v>
          </cell>
        </row>
        <row r="52">
          <cell r="B52" t="str">
            <v>PIF1049</v>
          </cell>
        </row>
        <row r="53">
          <cell r="B53" t="str">
            <v>PIH1050</v>
          </cell>
        </row>
        <row r="54">
          <cell r="B54" t="str">
            <v>PIJ1051</v>
          </cell>
        </row>
        <row r="55">
          <cell r="B55" t="str">
            <v>PIR1052</v>
          </cell>
        </row>
        <row r="56">
          <cell r="B56" t="str">
            <v>PIO1053</v>
          </cell>
        </row>
        <row r="57">
          <cell r="B57" t="str">
            <v>PIW1054</v>
          </cell>
        </row>
        <row r="58">
          <cell r="B58" t="str">
            <v>PIP1055</v>
          </cell>
        </row>
        <row r="59">
          <cell r="B59" t="str">
            <v>PRF1056</v>
          </cell>
        </row>
        <row r="60">
          <cell r="B60" t="str">
            <v>REW1057</v>
          </cell>
        </row>
        <row r="61">
          <cell r="B61" t="str">
            <v>ROM1058</v>
          </cell>
        </row>
        <row r="62">
          <cell r="B62" t="str">
            <v>SAU1059</v>
          </cell>
        </row>
        <row r="63">
          <cell r="B63" t="str">
            <v>SAY1060</v>
          </cell>
        </row>
        <row r="64">
          <cell r="B64" t="str">
            <v>SAE1061</v>
          </cell>
        </row>
        <row r="65">
          <cell r="B65" t="str">
            <v>SER1062</v>
          </cell>
        </row>
        <row r="66">
          <cell r="B66" t="str">
            <v>SES1063</v>
          </cell>
        </row>
        <row r="67">
          <cell r="B67" t="str">
            <v>SIE1064</v>
          </cell>
        </row>
        <row r="68">
          <cell r="B68" t="str">
            <v>SIM1065</v>
          </cell>
        </row>
        <row r="69">
          <cell r="B69" t="str">
            <v>SIF1066</v>
          </cell>
        </row>
        <row r="70">
          <cell r="B70" t="str">
            <v>STJ1067</v>
          </cell>
        </row>
        <row r="71">
          <cell r="B71" t="str">
            <v>TEF1068</v>
          </cell>
        </row>
        <row r="72">
          <cell r="B72" t="str">
            <v>TOV1069</v>
          </cell>
        </row>
        <row r="73">
          <cell r="B73" t="str">
            <v>LOG1070</v>
          </cell>
        </row>
        <row r="74">
          <cell r="B74" t="str">
            <v>ALE1071</v>
          </cell>
        </row>
        <row r="75">
          <cell r="B75" t="str">
            <v>ANA1072</v>
          </cell>
        </row>
        <row r="76">
          <cell r="B76" t="str">
            <v>JOS1073</v>
          </cell>
        </row>
        <row r="77">
          <cell r="B77" t="str">
            <v>HAJ1074</v>
          </cell>
        </row>
        <row r="78">
          <cell r="B78" t="str">
            <v>KEM1075</v>
          </cell>
        </row>
        <row r="79">
          <cell r="B79" t="str">
            <v>PAO1076</v>
          </cell>
        </row>
        <row r="80">
          <cell r="B80" t="str">
            <v>ONA1077</v>
          </cell>
        </row>
        <row r="81">
          <cell r="B81" t="str">
            <v>JOR1078</v>
          </cell>
        </row>
        <row r="82">
          <cell r="B82" t="str">
            <v>PAL1079</v>
          </cell>
        </row>
        <row r="83">
          <cell r="B83" t="str">
            <v>REJ1080</v>
          </cell>
        </row>
        <row r="84">
          <cell r="B84" t="str">
            <v>DOM1081</v>
          </cell>
        </row>
        <row r="85">
          <cell r="B85" t="str">
            <v>JUR1082</v>
          </cell>
        </row>
        <row r="86">
          <cell r="B86" t="str">
            <v>BEN1083</v>
          </cell>
        </row>
        <row r="87">
          <cell r="B87" t="str">
            <v>PAA1084</v>
          </cell>
        </row>
        <row r="88">
          <cell r="B88" t="str">
            <v>URK1085</v>
          </cell>
        </row>
        <row r="89">
          <cell r="B89" t="str">
            <v>REJ1086</v>
          </cell>
        </row>
        <row r="90">
          <cell r="B90" t="str">
            <v>BOS1087</v>
          </cell>
        </row>
        <row r="91">
          <cell r="B91" t="str">
            <v>SAF1088</v>
          </cell>
        </row>
        <row r="92">
          <cell r="B92" t="str">
            <v>JEF1089</v>
          </cell>
        </row>
        <row r="93">
          <cell r="B93" t="str">
            <v>ULN1090</v>
          </cell>
        </row>
        <row r="94">
          <cell r="B94" t="str">
            <v>AGM1091</v>
          </cell>
        </row>
        <row r="95">
          <cell r="B95" t="str">
            <v>LOG1092</v>
          </cell>
        </row>
        <row r="96">
          <cell r="B96" t="str">
            <v>MIL1093</v>
          </cell>
        </row>
        <row r="97">
          <cell r="B97" t="str">
            <v>JEP1094</v>
          </cell>
        </row>
        <row r="98">
          <cell r="B98" t="str">
            <v>KAD1095</v>
          </cell>
        </row>
        <row r="99">
          <cell r="B99" t="str">
            <v>VIA1096</v>
          </cell>
        </row>
        <row r="100">
          <cell r="B100" t="str">
            <v>CLL1097</v>
          </cell>
        </row>
        <row r="101">
          <cell r="B101" t="str">
            <v>JEA1098</v>
          </cell>
        </row>
        <row r="102">
          <cell r="B102" t="str">
            <v>FIJ1099</v>
          </cell>
        </row>
        <row r="103">
          <cell r="B103" t="str">
            <v>ANJ1100</v>
          </cell>
        </row>
        <row r="104">
          <cell r="B104" t="str">
            <v>GIM1101</v>
          </cell>
        </row>
        <row r="105">
          <cell r="B105" t="str">
            <v>FLE1102</v>
          </cell>
        </row>
        <row r="106">
          <cell r="B106" t="str">
            <v>OSJ1103</v>
          </cell>
        </row>
        <row r="107">
          <cell r="B107" t="str">
            <v>KED1104</v>
          </cell>
        </row>
        <row r="108">
          <cell r="B108" t="str">
            <v>OCR1105</v>
          </cell>
        </row>
        <row r="109">
          <cell r="B109" t="str">
            <v>LLJ1106</v>
          </cell>
        </row>
      </sheetData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>
        <row r="2">
          <cell r="B2" t="str">
            <v>Information sur les Employés</v>
          </cell>
        </row>
      </sheetData>
      <sheetData sheetId="55" refreshError="1"/>
      <sheetData sheetId="56" refreshError="1"/>
      <sheetData sheetId="57" refreshError="1"/>
      <sheetData sheetId="58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34A4AE-9075-4E53-8DB8-4C8938B5C44E}">
  <sheetPr>
    <tabColor theme="3" tint="0.59999389629810485"/>
  </sheetPr>
  <dimension ref="A1:BD51"/>
  <sheetViews>
    <sheetView showGridLines="0" tabSelected="1" topLeftCell="A14" zoomScale="60" zoomScaleNormal="60" zoomScalePageLayoutView="75" workbookViewId="0">
      <selection activeCell="G46" sqref="G46"/>
    </sheetView>
  </sheetViews>
  <sheetFormatPr defaultColWidth="8.86328125" defaultRowHeight="15.75" x14ac:dyDescent="0.45"/>
  <cols>
    <col min="1" max="1" width="49.53125" style="39" customWidth="1"/>
    <col min="2" max="2" width="36.46484375" style="39" bestFit="1" customWidth="1"/>
    <col min="3" max="3" width="8.6640625" style="39" bestFit="1" customWidth="1"/>
    <col min="4" max="4" width="68" style="39" customWidth="1"/>
    <col min="5" max="5" width="17.53125" style="39" customWidth="1"/>
    <col min="6" max="6" width="9.86328125" style="39" bestFit="1" customWidth="1"/>
    <col min="7" max="7" width="16.46484375" style="159" customWidth="1"/>
    <col min="8" max="8" width="8.6640625" style="8" customWidth="1"/>
    <col min="9" max="9" width="15" style="39" customWidth="1"/>
    <col min="10" max="10" width="33.6640625" style="161" customWidth="1"/>
    <col min="11" max="11" width="17.33203125" style="161" customWidth="1"/>
    <col min="12" max="12" width="23.53125" style="162" hidden="1" customWidth="1"/>
    <col min="13" max="13" width="16.53125" style="162" bestFit="1" customWidth="1"/>
    <col min="14" max="14" width="30.53125" style="39" hidden="1" customWidth="1"/>
    <col min="15" max="16" width="31.53125" style="39" hidden="1" customWidth="1"/>
    <col min="17" max="17" width="37.1328125" style="39" hidden="1" customWidth="1"/>
    <col min="18" max="21" width="31.53125" style="39" hidden="1" customWidth="1"/>
    <col min="22" max="22" width="19" style="39" hidden="1" customWidth="1"/>
    <col min="23" max="23" width="14.33203125" style="39" hidden="1" customWidth="1"/>
    <col min="24" max="24" width="6" style="39" hidden="1" customWidth="1"/>
    <col min="25" max="25" width="19" style="39" hidden="1" customWidth="1"/>
    <col min="26" max="26" width="14.33203125" style="39" hidden="1" customWidth="1"/>
    <col min="27" max="27" width="15.86328125" style="39" hidden="1" customWidth="1"/>
    <col min="28" max="28" width="20.1328125" style="39" hidden="1" customWidth="1"/>
    <col min="29" max="29" width="21.6640625" style="39" hidden="1" customWidth="1"/>
    <col min="30" max="30" width="28.6640625" style="39" hidden="1" customWidth="1"/>
    <col min="31" max="31" width="15.86328125" style="39" hidden="1" customWidth="1"/>
    <col min="32" max="32" width="19" style="39" hidden="1" customWidth="1"/>
    <col min="33" max="33" width="22.33203125" style="39" hidden="1" customWidth="1"/>
    <col min="34" max="34" width="15.86328125" style="39" hidden="1" customWidth="1"/>
    <col min="35" max="35" width="31.53125" style="39" hidden="1" customWidth="1"/>
    <col min="36" max="36" width="15.33203125" style="39" hidden="1" customWidth="1"/>
    <col min="37" max="37" width="9.53125" style="39" hidden="1" customWidth="1"/>
    <col min="38" max="38" width="31.53125" style="39" hidden="1" customWidth="1"/>
    <col min="39" max="39" width="15.33203125" style="39" hidden="1" customWidth="1"/>
    <col min="40" max="40" width="9.53125" style="39" hidden="1" customWidth="1"/>
    <col min="41" max="42" width="31.53125" style="39" hidden="1" customWidth="1"/>
    <col min="43" max="43" width="9.53125" style="39" hidden="1" customWidth="1"/>
    <col min="44" max="45" width="31.53125" style="39" hidden="1" customWidth="1"/>
    <col min="46" max="46" width="9.53125" style="39" hidden="1" customWidth="1"/>
    <col min="47" max="47" width="31.53125" style="39" hidden="1" customWidth="1"/>
    <col min="48" max="48" width="51.33203125" style="8" customWidth="1"/>
    <col min="49" max="49" width="37.53125" style="8" customWidth="1"/>
    <col min="50" max="56" width="8.86328125" style="8"/>
    <col min="57" max="202" width="8.86328125" style="39"/>
    <col min="203" max="203" width="29.6640625" style="39" customWidth="1"/>
    <col min="204" max="204" width="16.1328125" style="39" customWidth="1"/>
    <col min="205" max="205" width="17.33203125" style="39" customWidth="1"/>
    <col min="206" max="206" width="34.46484375" style="39" customWidth="1"/>
    <col min="207" max="207" width="13.33203125" style="39" customWidth="1"/>
    <col min="208" max="208" width="10" style="39" customWidth="1"/>
    <col min="209" max="209" width="15" style="39" customWidth="1"/>
    <col min="210" max="210" width="10.46484375" style="39" customWidth="1"/>
    <col min="211" max="211" width="15.33203125" style="39" customWidth="1"/>
    <col min="212" max="212" width="6.1328125" style="39" customWidth="1"/>
    <col min="213" max="213" width="9.1328125" style="39" customWidth="1"/>
    <col min="214" max="214" width="9.33203125" style="39" customWidth="1"/>
    <col min="215" max="215" width="18.86328125" style="39" customWidth="1"/>
    <col min="216" max="216" width="20" style="39" customWidth="1"/>
    <col min="217" max="217" width="20.33203125" style="39" customWidth="1"/>
    <col min="218" max="218" width="16.46484375" style="39" customWidth="1"/>
    <col min="219" max="219" width="16.33203125" style="39" customWidth="1"/>
    <col min="220" max="220" width="16.6640625" style="39" customWidth="1"/>
    <col min="221" max="221" width="15" style="39" customWidth="1"/>
    <col min="222" max="292" width="0" style="39" hidden="1" customWidth="1"/>
    <col min="293" max="458" width="8.86328125" style="39"/>
    <col min="459" max="459" width="29.6640625" style="39" customWidth="1"/>
    <col min="460" max="460" width="16.1328125" style="39" customWidth="1"/>
    <col min="461" max="461" width="17.33203125" style="39" customWidth="1"/>
    <col min="462" max="462" width="34.46484375" style="39" customWidth="1"/>
    <col min="463" max="463" width="13.33203125" style="39" customWidth="1"/>
    <col min="464" max="464" width="10" style="39" customWidth="1"/>
    <col min="465" max="465" width="15" style="39" customWidth="1"/>
    <col min="466" max="466" width="10.46484375" style="39" customWidth="1"/>
    <col min="467" max="467" width="15.33203125" style="39" customWidth="1"/>
    <col min="468" max="468" width="6.1328125" style="39" customWidth="1"/>
    <col min="469" max="469" width="9.1328125" style="39" customWidth="1"/>
    <col min="470" max="470" width="9.33203125" style="39" customWidth="1"/>
    <col min="471" max="471" width="18.86328125" style="39" customWidth="1"/>
    <col min="472" max="472" width="20" style="39" customWidth="1"/>
    <col min="473" max="473" width="20.33203125" style="39" customWidth="1"/>
    <col min="474" max="474" width="16.46484375" style="39" customWidth="1"/>
    <col min="475" max="475" width="16.33203125" style="39" customWidth="1"/>
    <col min="476" max="476" width="16.6640625" style="39" customWidth="1"/>
    <col min="477" max="477" width="15" style="39" customWidth="1"/>
    <col min="478" max="548" width="0" style="39" hidden="1" customWidth="1"/>
    <col min="549" max="714" width="8.86328125" style="39"/>
    <col min="715" max="715" width="29.6640625" style="39" customWidth="1"/>
    <col min="716" max="716" width="16.1328125" style="39" customWidth="1"/>
    <col min="717" max="717" width="17.33203125" style="39" customWidth="1"/>
    <col min="718" max="718" width="34.46484375" style="39" customWidth="1"/>
    <col min="719" max="719" width="13.33203125" style="39" customWidth="1"/>
    <col min="720" max="720" width="10" style="39" customWidth="1"/>
    <col min="721" max="721" width="15" style="39" customWidth="1"/>
    <col min="722" max="722" width="10.46484375" style="39" customWidth="1"/>
    <col min="723" max="723" width="15.33203125" style="39" customWidth="1"/>
    <col min="724" max="724" width="6.1328125" style="39" customWidth="1"/>
    <col min="725" max="725" width="9.1328125" style="39" customWidth="1"/>
    <col min="726" max="726" width="9.33203125" style="39" customWidth="1"/>
    <col min="727" max="727" width="18.86328125" style="39" customWidth="1"/>
    <col min="728" max="728" width="20" style="39" customWidth="1"/>
    <col min="729" max="729" width="20.33203125" style="39" customWidth="1"/>
    <col min="730" max="730" width="16.46484375" style="39" customWidth="1"/>
    <col min="731" max="731" width="16.33203125" style="39" customWidth="1"/>
    <col min="732" max="732" width="16.6640625" style="39" customWidth="1"/>
    <col min="733" max="733" width="15" style="39" customWidth="1"/>
    <col min="734" max="804" width="0" style="39" hidden="1" customWidth="1"/>
    <col min="805" max="970" width="8.86328125" style="39"/>
    <col min="971" max="971" width="29.6640625" style="39" customWidth="1"/>
    <col min="972" max="972" width="16.1328125" style="39" customWidth="1"/>
    <col min="973" max="973" width="17.33203125" style="39" customWidth="1"/>
    <col min="974" max="974" width="34.46484375" style="39" customWidth="1"/>
    <col min="975" max="975" width="13.33203125" style="39" customWidth="1"/>
    <col min="976" max="976" width="10" style="39" customWidth="1"/>
    <col min="977" max="977" width="15" style="39" customWidth="1"/>
    <col min="978" max="978" width="10.46484375" style="39" customWidth="1"/>
    <col min="979" max="979" width="15.33203125" style="39" customWidth="1"/>
    <col min="980" max="980" width="6.1328125" style="39" customWidth="1"/>
    <col min="981" max="981" width="9.1328125" style="39" customWidth="1"/>
    <col min="982" max="982" width="9.33203125" style="39" customWidth="1"/>
    <col min="983" max="983" width="18.86328125" style="39" customWidth="1"/>
    <col min="984" max="984" width="20" style="39" customWidth="1"/>
    <col min="985" max="985" width="20.33203125" style="39" customWidth="1"/>
    <col min="986" max="986" width="16.46484375" style="39" customWidth="1"/>
    <col min="987" max="987" width="16.33203125" style="39" customWidth="1"/>
    <col min="988" max="988" width="16.6640625" style="39" customWidth="1"/>
    <col min="989" max="989" width="15" style="39" customWidth="1"/>
    <col min="990" max="1060" width="0" style="39" hidden="1" customWidth="1"/>
    <col min="1061" max="1226" width="8.86328125" style="39"/>
    <col min="1227" max="1227" width="29.6640625" style="39" customWidth="1"/>
    <col min="1228" max="1228" width="16.1328125" style="39" customWidth="1"/>
    <col min="1229" max="1229" width="17.33203125" style="39" customWidth="1"/>
    <col min="1230" max="1230" width="34.46484375" style="39" customWidth="1"/>
    <col min="1231" max="1231" width="13.33203125" style="39" customWidth="1"/>
    <col min="1232" max="1232" width="10" style="39" customWidth="1"/>
    <col min="1233" max="1233" width="15" style="39" customWidth="1"/>
    <col min="1234" max="1234" width="10.46484375" style="39" customWidth="1"/>
    <col min="1235" max="1235" width="15.33203125" style="39" customWidth="1"/>
    <col min="1236" max="1236" width="6.1328125" style="39" customWidth="1"/>
    <col min="1237" max="1237" width="9.1328125" style="39" customWidth="1"/>
    <col min="1238" max="1238" width="9.33203125" style="39" customWidth="1"/>
    <col min="1239" max="1239" width="18.86328125" style="39" customWidth="1"/>
    <col min="1240" max="1240" width="20" style="39" customWidth="1"/>
    <col min="1241" max="1241" width="20.33203125" style="39" customWidth="1"/>
    <col min="1242" max="1242" width="16.46484375" style="39" customWidth="1"/>
    <col min="1243" max="1243" width="16.33203125" style="39" customWidth="1"/>
    <col min="1244" max="1244" width="16.6640625" style="39" customWidth="1"/>
    <col min="1245" max="1245" width="15" style="39" customWidth="1"/>
    <col min="1246" max="1316" width="0" style="39" hidden="1" customWidth="1"/>
    <col min="1317" max="1482" width="8.86328125" style="39"/>
    <col min="1483" max="1483" width="29.6640625" style="39" customWidth="1"/>
    <col min="1484" max="1484" width="16.1328125" style="39" customWidth="1"/>
    <col min="1485" max="1485" width="17.33203125" style="39" customWidth="1"/>
    <col min="1486" max="1486" width="34.46484375" style="39" customWidth="1"/>
    <col min="1487" max="1487" width="13.33203125" style="39" customWidth="1"/>
    <col min="1488" max="1488" width="10" style="39" customWidth="1"/>
    <col min="1489" max="1489" width="15" style="39" customWidth="1"/>
    <col min="1490" max="1490" width="10.46484375" style="39" customWidth="1"/>
    <col min="1491" max="1491" width="15.33203125" style="39" customWidth="1"/>
    <col min="1492" max="1492" width="6.1328125" style="39" customWidth="1"/>
    <col min="1493" max="1493" width="9.1328125" style="39" customWidth="1"/>
    <col min="1494" max="1494" width="9.33203125" style="39" customWidth="1"/>
    <col min="1495" max="1495" width="18.86328125" style="39" customWidth="1"/>
    <col min="1496" max="1496" width="20" style="39" customWidth="1"/>
    <col min="1497" max="1497" width="20.33203125" style="39" customWidth="1"/>
    <col min="1498" max="1498" width="16.46484375" style="39" customWidth="1"/>
    <col min="1499" max="1499" width="16.33203125" style="39" customWidth="1"/>
    <col min="1500" max="1500" width="16.6640625" style="39" customWidth="1"/>
    <col min="1501" max="1501" width="15" style="39" customWidth="1"/>
    <col min="1502" max="1572" width="0" style="39" hidden="1" customWidth="1"/>
    <col min="1573" max="1738" width="8.86328125" style="39"/>
    <col min="1739" max="1739" width="29.6640625" style="39" customWidth="1"/>
    <col min="1740" max="1740" width="16.1328125" style="39" customWidth="1"/>
    <col min="1741" max="1741" width="17.33203125" style="39" customWidth="1"/>
    <col min="1742" max="1742" width="34.46484375" style="39" customWidth="1"/>
    <col min="1743" max="1743" width="13.33203125" style="39" customWidth="1"/>
    <col min="1744" max="1744" width="10" style="39" customWidth="1"/>
    <col min="1745" max="1745" width="15" style="39" customWidth="1"/>
    <col min="1746" max="1746" width="10.46484375" style="39" customWidth="1"/>
    <col min="1747" max="1747" width="15.33203125" style="39" customWidth="1"/>
    <col min="1748" max="1748" width="6.1328125" style="39" customWidth="1"/>
    <col min="1749" max="1749" width="9.1328125" style="39" customWidth="1"/>
    <col min="1750" max="1750" width="9.33203125" style="39" customWidth="1"/>
    <col min="1751" max="1751" width="18.86328125" style="39" customWidth="1"/>
    <col min="1752" max="1752" width="20" style="39" customWidth="1"/>
    <col min="1753" max="1753" width="20.33203125" style="39" customWidth="1"/>
    <col min="1754" max="1754" width="16.46484375" style="39" customWidth="1"/>
    <col min="1755" max="1755" width="16.33203125" style="39" customWidth="1"/>
    <col min="1756" max="1756" width="16.6640625" style="39" customWidth="1"/>
    <col min="1757" max="1757" width="15" style="39" customWidth="1"/>
    <col min="1758" max="1828" width="0" style="39" hidden="1" customWidth="1"/>
    <col min="1829" max="1994" width="8.86328125" style="39"/>
    <col min="1995" max="1995" width="29.6640625" style="39" customWidth="1"/>
    <col min="1996" max="1996" width="16.1328125" style="39" customWidth="1"/>
    <col min="1997" max="1997" width="17.33203125" style="39" customWidth="1"/>
    <col min="1998" max="1998" width="34.46484375" style="39" customWidth="1"/>
    <col min="1999" max="1999" width="13.33203125" style="39" customWidth="1"/>
    <col min="2000" max="2000" width="10" style="39" customWidth="1"/>
    <col min="2001" max="2001" width="15" style="39" customWidth="1"/>
    <col min="2002" max="2002" width="10.46484375" style="39" customWidth="1"/>
    <col min="2003" max="2003" width="15.33203125" style="39" customWidth="1"/>
    <col min="2004" max="2004" width="6.1328125" style="39" customWidth="1"/>
    <col min="2005" max="2005" width="9.1328125" style="39" customWidth="1"/>
    <col min="2006" max="2006" width="9.33203125" style="39" customWidth="1"/>
    <col min="2007" max="2007" width="18.86328125" style="39" customWidth="1"/>
    <col min="2008" max="2008" width="20" style="39" customWidth="1"/>
    <col min="2009" max="2009" width="20.33203125" style="39" customWidth="1"/>
    <col min="2010" max="2010" width="16.46484375" style="39" customWidth="1"/>
    <col min="2011" max="2011" width="16.33203125" style="39" customWidth="1"/>
    <col min="2012" max="2012" width="16.6640625" style="39" customWidth="1"/>
    <col min="2013" max="2013" width="15" style="39" customWidth="1"/>
    <col min="2014" max="2084" width="0" style="39" hidden="1" customWidth="1"/>
    <col min="2085" max="2250" width="8.86328125" style="39"/>
    <col min="2251" max="2251" width="29.6640625" style="39" customWidth="1"/>
    <col min="2252" max="2252" width="16.1328125" style="39" customWidth="1"/>
    <col min="2253" max="2253" width="17.33203125" style="39" customWidth="1"/>
    <col min="2254" max="2254" width="34.46484375" style="39" customWidth="1"/>
    <col min="2255" max="2255" width="13.33203125" style="39" customWidth="1"/>
    <col min="2256" max="2256" width="10" style="39" customWidth="1"/>
    <col min="2257" max="2257" width="15" style="39" customWidth="1"/>
    <col min="2258" max="2258" width="10.46484375" style="39" customWidth="1"/>
    <col min="2259" max="2259" width="15.33203125" style="39" customWidth="1"/>
    <col min="2260" max="2260" width="6.1328125" style="39" customWidth="1"/>
    <col min="2261" max="2261" width="9.1328125" style="39" customWidth="1"/>
    <col min="2262" max="2262" width="9.33203125" style="39" customWidth="1"/>
    <col min="2263" max="2263" width="18.86328125" style="39" customWidth="1"/>
    <col min="2264" max="2264" width="20" style="39" customWidth="1"/>
    <col min="2265" max="2265" width="20.33203125" style="39" customWidth="1"/>
    <col min="2266" max="2266" width="16.46484375" style="39" customWidth="1"/>
    <col min="2267" max="2267" width="16.33203125" style="39" customWidth="1"/>
    <col min="2268" max="2268" width="16.6640625" style="39" customWidth="1"/>
    <col min="2269" max="2269" width="15" style="39" customWidth="1"/>
    <col min="2270" max="2340" width="0" style="39" hidden="1" customWidth="1"/>
    <col min="2341" max="2506" width="8.86328125" style="39"/>
    <col min="2507" max="2507" width="29.6640625" style="39" customWidth="1"/>
    <col min="2508" max="2508" width="16.1328125" style="39" customWidth="1"/>
    <col min="2509" max="2509" width="17.33203125" style="39" customWidth="1"/>
    <col min="2510" max="2510" width="34.46484375" style="39" customWidth="1"/>
    <col min="2511" max="2511" width="13.33203125" style="39" customWidth="1"/>
    <col min="2512" max="2512" width="10" style="39" customWidth="1"/>
    <col min="2513" max="2513" width="15" style="39" customWidth="1"/>
    <col min="2514" max="2514" width="10.46484375" style="39" customWidth="1"/>
    <col min="2515" max="2515" width="15.33203125" style="39" customWidth="1"/>
    <col min="2516" max="2516" width="6.1328125" style="39" customWidth="1"/>
    <col min="2517" max="2517" width="9.1328125" style="39" customWidth="1"/>
    <col min="2518" max="2518" width="9.33203125" style="39" customWidth="1"/>
    <col min="2519" max="2519" width="18.86328125" style="39" customWidth="1"/>
    <col min="2520" max="2520" width="20" style="39" customWidth="1"/>
    <col min="2521" max="2521" width="20.33203125" style="39" customWidth="1"/>
    <col min="2522" max="2522" width="16.46484375" style="39" customWidth="1"/>
    <col min="2523" max="2523" width="16.33203125" style="39" customWidth="1"/>
    <col min="2524" max="2524" width="16.6640625" style="39" customWidth="1"/>
    <col min="2525" max="2525" width="15" style="39" customWidth="1"/>
    <col min="2526" max="2596" width="0" style="39" hidden="1" customWidth="1"/>
    <col min="2597" max="2762" width="8.86328125" style="39"/>
    <col min="2763" max="2763" width="29.6640625" style="39" customWidth="1"/>
    <col min="2764" max="2764" width="16.1328125" style="39" customWidth="1"/>
    <col min="2765" max="2765" width="17.33203125" style="39" customWidth="1"/>
    <col min="2766" max="2766" width="34.46484375" style="39" customWidth="1"/>
    <col min="2767" max="2767" width="13.33203125" style="39" customWidth="1"/>
    <col min="2768" max="2768" width="10" style="39" customWidth="1"/>
    <col min="2769" max="2769" width="15" style="39" customWidth="1"/>
    <col min="2770" max="2770" width="10.46484375" style="39" customWidth="1"/>
    <col min="2771" max="2771" width="15.33203125" style="39" customWidth="1"/>
    <col min="2772" max="2772" width="6.1328125" style="39" customWidth="1"/>
    <col min="2773" max="2773" width="9.1328125" style="39" customWidth="1"/>
    <col min="2774" max="2774" width="9.33203125" style="39" customWidth="1"/>
    <col min="2775" max="2775" width="18.86328125" style="39" customWidth="1"/>
    <col min="2776" max="2776" width="20" style="39" customWidth="1"/>
    <col min="2777" max="2777" width="20.33203125" style="39" customWidth="1"/>
    <col min="2778" max="2778" width="16.46484375" style="39" customWidth="1"/>
    <col min="2779" max="2779" width="16.33203125" style="39" customWidth="1"/>
    <col min="2780" max="2780" width="16.6640625" style="39" customWidth="1"/>
    <col min="2781" max="2781" width="15" style="39" customWidth="1"/>
    <col min="2782" max="2852" width="0" style="39" hidden="1" customWidth="1"/>
    <col min="2853" max="3018" width="8.86328125" style="39"/>
    <col min="3019" max="3019" width="29.6640625" style="39" customWidth="1"/>
    <col min="3020" max="3020" width="16.1328125" style="39" customWidth="1"/>
    <col min="3021" max="3021" width="17.33203125" style="39" customWidth="1"/>
    <col min="3022" max="3022" width="34.46484375" style="39" customWidth="1"/>
    <col min="3023" max="3023" width="13.33203125" style="39" customWidth="1"/>
    <col min="3024" max="3024" width="10" style="39" customWidth="1"/>
    <col min="3025" max="3025" width="15" style="39" customWidth="1"/>
    <col min="3026" max="3026" width="10.46484375" style="39" customWidth="1"/>
    <col min="3027" max="3027" width="15.33203125" style="39" customWidth="1"/>
    <col min="3028" max="3028" width="6.1328125" style="39" customWidth="1"/>
    <col min="3029" max="3029" width="9.1328125" style="39" customWidth="1"/>
    <col min="3030" max="3030" width="9.33203125" style="39" customWidth="1"/>
    <col min="3031" max="3031" width="18.86328125" style="39" customWidth="1"/>
    <col min="3032" max="3032" width="20" style="39" customWidth="1"/>
    <col min="3033" max="3033" width="20.33203125" style="39" customWidth="1"/>
    <col min="3034" max="3034" width="16.46484375" style="39" customWidth="1"/>
    <col min="3035" max="3035" width="16.33203125" style="39" customWidth="1"/>
    <col min="3036" max="3036" width="16.6640625" style="39" customWidth="1"/>
    <col min="3037" max="3037" width="15" style="39" customWidth="1"/>
    <col min="3038" max="3108" width="0" style="39" hidden="1" customWidth="1"/>
    <col min="3109" max="3274" width="8.86328125" style="39"/>
    <col min="3275" max="3275" width="29.6640625" style="39" customWidth="1"/>
    <col min="3276" max="3276" width="16.1328125" style="39" customWidth="1"/>
    <col min="3277" max="3277" width="17.33203125" style="39" customWidth="1"/>
    <col min="3278" max="3278" width="34.46484375" style="39" customWidth="1"/>
    <col min="3279" max="3279" width="13.33203125" style="39" customWidth="1"/>
    <col min="3280" max="3280" width="10" style="39" customWidth="1"/>
    <col min="3281" max="3281" width="15" style="39" customWidth="1"/>
    <col min="3282" max="3282" width="10.46484375" style="39" customWidth="1"/>
    <col min="3283" max="3283" width="15.33203125" style="39" customWidth="1"/>
    <col min="3284" max="3284" width="6.1328125" style="39" customWidth="1"/>
    <col min="3285" max="3285" width="9.1328125" style="39" customWidth="1"/>
    <col min="3286" max="3286" width="9.33203125" style="39" customWidth="1"/>
    <col min="3287" max="3287" width="18.86328125" style="39" customWidth="1"/>
    <col min="3288" max="3288" width="20" style="39" customWidth="1"/>
    <col min="3289" max="3289" width="20.33203125" style="39" customWidth="1"/>
    <col min="3290" max="3290" width="16.46484375" style="39" customWidth="1"/>
    <col min="3291" max="3291" width="16.33203125" style="39" customWidth="1"/>
    <col min="3292" max="3292" width="16.6640625" style="39" customWidth="1"/>
    <col min="3293" max="3293" width="15" style="39" customWidth="1"/>
    <col min="3294" max="3364" width="0" style="39" hidden="1" customWidth="1"/>
    <col min="3365" max="3530" width="8.86328125" style="39"/>
    <col min="3531" max="3531" width="29.6640625" style="39" customWidth="1"/>
    <col min="3532" max="3532" width="16.1328125" style="39" customWidth="1"/>
    <col min="3533" max="3533" width="17.33203125" style="39" customWidth="1"/>
    <col min="3534" max="3534" width="34.46484375" style="39" customWidth="1"/>
    <col min="3535" max="3535" width="13.33203125" style="39" customWidth="1"/>
    <col min="3536" max="3536" width="10" style="39" customWidth="1"/>
    <col min="3537" max="3537" width="15" style="39" customWidth="1"/>
    <col min="3538" max="3538" width="10.46484375" style="39" customWidth="1"/>
    <col min="3539" max="3539" width="15.33203125" style="39" customWidth="1"/>
    <col min="3540" max="3540" width="6.1328125" style="39" customWidth="1"/>
    <col min="3541" max="3541" width="9.1328125" style="39" customWidth="1"/>
    <col min="3542" max="3542" width="9.33203125" style="39" customWidth="1"/>
    <col min="3543" max="3543" width="18.86328125" style="39" customWidth="1"/>
    <col min="3544" max="3544" width="20" style="39" customWidth="1"/>
    <col min="3545" max="3545" width="20.33203125" style="39" customWidth="1"/>
    <col min="3546" max="3546" width="16.46484375" style="39" customWidth="1"/>
    <col min="3547" max="3547" width="16.33203125" style="39" customWidth="1"/>
    <col min="3548" max="3548" width="16.6640625" style="39" customWidth="1"/>
    <col min="3549" max="3549" width="15" style="39" customWidth="1"/>
    <col min="3550" max="3620" width="0" style="39" hidden="1" customWidth="1"/>
    <col min="3621" max="3786" width="8.86328125" style="39"/>
    <col min="3787" max="3787" width="29.6640625" style="39" customWidth="1"/>
    <col min="3788" max="3788" width="16.1328125" style="39" customWidth="1"/>
    <col min="3789" max="3789" width="17.33203125" style="39" customWidth="1"/>
    <col min="3790" max="3790" width="34.46484375" style="39" customWidth="1"/>
    <col min="3791" max="3791" width="13.33203125" style="39" customWidth="1"/>
    <col min="3792" max="3792" width="10" style="39" customWidth="1"/>
    <col min="3793" max="3793" width="15" style="39" customWidth="1"/>
    <col min="3794" max="3794" width="10.46484375" style="39" customWidth="1"/>
    <col min="3795" max="3795" width="15.33203125" style="39" customWidth="1"/>
    <col min="3796" max="3796" width="6.1328125" style="39" customWidth="1"/>
    <col min="3797" max="3797" width="9.1328125" style="39" customWidth="1"/>
    <col min="3798" max="3798" width="9.33203125" style="39" customWidth="1"/>
    <col min="3799" max="3799" width="18.86328125" style="39" customWidth="1"/>
    <col min="3800" max="3800" width="20" style="39" customWidth="1"/>
    <col min="3801" max="3801" width="20.33203125" style="39" customWidth="1"/>
    <col min="3802" max="3802" width="16.46484375" style="39" customWidth="1"/>
    <col min="3803" max="3803" width="16.33203125" style="39" customWidth="1"/>
    <col min="3804" max="3804" width="16.6640625" style="39" customWidth="1"/>
    <col min="3805" max="3805" width="15" style="39" customWidth="1"/>
    <col min="3806" max="3876" width="0" style="39" hidden="1" customWidth="1"/>
    <col min="3877" max="4042" width="8.86328125" style="39"/>
    <col min="4043" max="4043" width="29.6640625" style="39" customWidth="1"/>
    <col min="4044" max="4044" width="16.1328125" style="39" customWidth="1"/>
    <col min="4045" max="4045" width="17.33203125" style="39" customWidth="1"/>
    <col min="4046" max="4046" width="34.46484375" style="39" customWidth="1"/>
    <col min="4047" max="4047" width="13.33203125" style="39" customWidth="1"/>
    <col min="4048" max="4048" width="10" style="39" customWidth="1"/>
    <col min="4049" max="4049" width="15" style="39" customWidth="1"/>
    <col min="4050" max="4050" width="10.46484375" style="39" customWidth="1"/>
    <col min="4051" max="4051" width="15.33203125" style="39" customWidth="1"/>
    <col min="4052" max="4052" width="6.1328125" style="39" customWidth="1"/>
    <col min="4053" max="4053" width="9.1328125" style="39" customWidth="1"/>
    <col min="4054" max="4054" width="9.33203125" style="39" customWidth="1"/>
    <col min="4055" max="4055" width="18.86328125" style="39" customWidth="1"/>
    <col min="4056" max="4056" width="20" style="39" customWidth="1"/>
    <col min="4057" max="4057" width="20.33203125" style="39" customWidth="1"/>
    <col min="4058" max="4058" width="16.46484375" style="39" customWidth="1"/>
    <col min="4059" max="4059" width="16.33203125" style="39" customWidth="1"/>
    <col min="4060" max="4060" width="16.6640625" style="39" customWidth="1"/>
    <col min="4061" max="4061" width="15" style="39" customWidth="1"/>
    <col min="4062" max="4132" width="0" style="39" hidden="1" customWidth="1"/>
    <col min="4133" max="4298" width="8.86328125" style="39"/>
    <col min="4299" max="4299" width="29.6640625" style="39" customWidth="1"/>
    <col min="4300" max="4300" width="16.1328125" style="39" customWidth="1"/>
    <col min="4301" max="4301" width="17.33203125" style="39" customWidth="1"/>
    <col min="4302" max="4302" width="34.46484375" style="39" customWidth="1"/>
    <col min="4303" max="4303" width="13.33203125" style="39" customWidth="1"/>
    <col min="4304" max="4304" width="10" style="39" customWidth="1"/>
    <col min="4305" max="4305" width="15" style="39" customWidth="1"/>
    <col min="4306" max="4306" width="10.46484375" style="39" customWidth="1"/>
    <col min="4307" max="4307" width="15.33203125" style="39" customWidth="1"/>
    <col min="4308" max="4308" width="6.1328125" style="39" customWidth="1"/>
    <col min="4309" max="4309" width="9.1328125" style="39" customWidth="1"/>
    <col min="4310" max="4310" width="9.33203125" style="39" customWidth="1"/>
    <col min="4311" max="4311" width="18.86328125" style="39" customWidth="1"/>
    <col min="4312" max="4312" width="20" style="39" customWidth="1"/>
    <col min="4313" max="4313" width="20.33203125" style="39" customWidth="1"/>
    <col min="4314" max="4314" width="16.46484375" style="39" customWidth="1"/>
    <col min="4315" max="4315" width="16.33203125" style="39" customWidth="1"/>
    <col min="4316" max="4316" width="16.6640625" style="39" customWidth="1"/>
    <col min="4317" max="4317" width="15" style="39" customWidth="1"/>
    <col min="4318" max="4388" width="0" style="39" hidden="1" customWidth="1"/>
    <col min="4389" max="4554" width="8.86328125" style="39"/>
    <col min="4555" max="4555" width="29.6640625" style="39" customWidth="1"/>
    <col min="4556" max="4556" width="16.1328125" style="39" customWidth="1"/>
    <col min="4557" max="4557" width="17.33203125" style="39" customWidth="1"/>
    <col min="4558" max="4558" width="34.46484375" style="39" customWidth="1"/>
    <col min="4559" max="4559" width="13.33203125" style="39" customWidth="1"/>
    <col min="4560" max="4560" width="10" style="39" customWidth="1"/>
    <col min="4561" max="4561" width="15" style="39" customWidth="1"/>
    <col min="4562" max="4562" width="10.46484375" style="39" customWidth="1"/>
    <col min="4563" max="4563" width="15.33203125" style="39" customWidth="1"/>
    <col min="4564" max="4564" width="6.1328125" style="39" customWidth="1"/>
    <col min="4565" max="4565" width="9.1328125" style="39" customWidth="1"/>
    <col min="4566" max="4566" width="9.33203125" style="39" customWidth="1"/>
    <col min="4567" max="4567" width="18.86328125" style="39" customWidth="1"/>
    <col min="4568" max="4568" width="20" style="39" customWidth="1"/>
    <col min="4569" max="4569" width="20.33203125" style="39" customWidth="1"/>
    <col min="4570" max="4570" width="16.46484375" style="39" customWidth="1"/>
    <col min="4571" max="4571" width="16.33203125" style="39" customWidth="1"/>
    <col min="4572" max="4572" width="16.6640625" style="39" customWidth="1"/>
    <col min="4573" max="4573" width="15" style="39" customWidth="1"/>
    <col min="4574" max="4644" width="0" style="39" hidden="1" customWidth="1"/>
    <col min="4645" max="4810" width="8.86328125" style="39"/>
    <col min="4811" max="4811" width="29.6640625" style="39" customWidth="1"/>
    <col min="4812" max="4812" width="16.1328125" style="39" customWidth="1"/>
    <col min="4813" max="4813" width="17.33203125" style="39" customWidth="1"/>
    <col min="4814" max="4814" width="34.46484375" style="39" customWidth="1"/>
    <col min="4815" max="4815" width="13.33203125" style="39" customWidth="1"/>
    <col min="4816" max="4816" width="10" style="39" customWidth="1"/>
    <col min="4817" max="4817" width="15" style="39" customWidth="1"/>
    <col min="4818" max="4818" width="10.46484375" style="39" customWidth="1"/>
    <col min="4819" max="4819" width="15.33203125" style="39" customWidth="1"/>
    <col min="4820" max="4820" width="6.1328125" style="39" customWidth="1"/>
    <col min="4821" max="4821" width="9.1328125" style="39" customWidth="1"/>
    <col min="4822" max="4822" width="9.33203125" style="39" customWidth="1"/>
    <col min="4823" max="4823" width="18.86328125" style="39" customWidth="1"/>
    <col min="4824" max="4824" width="20" style="39" customWidth="1"/>
    <col min="4825" max="4825" width="20.33203125" style="39" customWidth="1"/>
    <col min="4826" max="4826" width="16.46484375" style="39" customWidth="1"/>
    <col min="4827" max="4827" width="16.33203125" style="39" customWidth="1"/>
    <col min="4828" max="4828" width="16.6640625" style="39" customWidth="1"/>
    <col min="4829" max="4829" width="15" style="39" customWidth="1"/>
    <col min="4830" max="4900" width="0" style="39" hidden="1" customWidth="1"/>
    <col min="4901" max="5066" width="8.86328125" style="39"/>
    <col min="5067" max="5067" width="29.6640625" style="39" customWidth="1"/>
    <col min="5068" max="5068" width="16.1328125" style="39" customWidth="1"/>
    <col min="5069" max="5069" width="17.33203125" style="39" customWidth="1"/>
    <col min="5070" max="5070" width="34.46484375" style="39" customWidth="1"/>
    <col min="5071" max="5071" width="13.33203125" style="39" customWidth="1"/>
    <col min="5072" max="5072" width="10" style="39" customWidth="1"/>
    <col min="5073" max="5073" width="15" style="39" customWidth="1"/>
    <col min="5074" max="5074" width="10.46484375" style="39" customWidth="1"/>
    <col min="5075" max="5075" width="15.33203125" style="39" customWidth="1"/>
    <col min="5076" max="5076" width="6.1328125" style="39" customWidth="1"/>
    <col min="5077" max="5077" width="9.1328125" style="39" customWidth="1"/>
    <col min="5078" max="5078" width="9.33203125" style="39" customWidth="1"/>
    <col min="5079" max="5079" width="18.86328125" style="39" customWidth="1"/>
    <col min="5080" max="5080" width="20" style="39" customWidth="1"/>
    <col min="5081" max="5081" width="20.33203125" style="39" customWidth="1"/>
    <col min="5082" max="5082" width="16.46484375" style="39" customWidth="1"/>
    <col min="5083" max="5083" width="16.33203125" style="39" customWidth="1"/>
    <col min="5084" max="5084" width="16.6640625" style="39" customWidth="1"/>
    <col min="5085" max="5085" width="15" style="39" customWidth="1"/>
    <col min="5086" max="5156" width="0" style="39" hidden="1" customWidth="1"/>
    <col min="5157" max="5322" width="8.86328125" style="39"/>
    <col min="5323" max="5323" width="29.6640625" style="39" customWidth="1"/>
    <col min="5324" max="5324" width="16.1328125" style="39" customWidth="1"/>
    <col min="5325" max="5325" width="17.33203125" style="39" customWidth="1"/>
    <col min="5326" max="5326" width="34.46484375" style="39" customWidth="1"/>
    <col min="5327" max="5327" width="13.33203125" style="39" customWidth="1"/>
    <col min="5328" max="5328" width="10" style="39" customWidth="1"/>
    <col min="5329" max="5329" width="15" style="39" customWidth="1"/>
    <col min="5330" max="5330" width="10.46484375" style="39" customWidth="1"/>
    <col min="5331" max="5331" width="15.33203125" style="39" customWidth="1"/>
    <col min="5332" max="5332" width="6.1328125" style="39" customWidth="1"/>
    <col min="5333" max="5333" width="9.1328125" style="39" customWidth="1"/>
    <col min="5334" max="5334" width="9.33203125" style="39" customWidth="1"/>
    <col min="5335" max="5335" width="18.86328125" style="39" customWidth="1"/>
    <col min="5336" max="5336" width="20" style="39" customWidth="1"/>
    <col min="5337" max="5337" width="20.33203125" style="39" customWidth="1"/>
    <col min="5338" max="5338" width="16.46484375" style="39" customWidth="1"/>
    <col min="5339" max="5339" width="16.33203125" style="39" customWidth="1"/>
    <col min="5340" max="5340" width="16.6640625" style="39" customWidth="1"/>
    <col min="5341" max="5341" width="15" style="39" customWidth="1"/>
    <col min="5342" max="5412" width="0" style="39" hidden="1" customWidth="1"/>
    <col min="5413" max="5578" width="8.86328125" style="39"/>
    <col min="5579" max="5579" width="29.6640625" style="39" customWidth="1"/>
    <col min="5580" max="5580" width="16.1328125" style="39" customWidth="1"/>
    <col min="5581" max="5581" width="17.33203125" style="39" customWidth="1"/>
    <col min="5582" max="5582" width="34.46484375" style="39" customWidth="1"/>
    <col min="5583" max="5583" width="13.33203125" style="39" customWidth="1"/>
    <col min="5584" max="5584" width="10" style="39" customWidth="1"/>
    <col min="5585" max="5585" width="15" style="39" customWidth="1"/>
    <col min="5586" max="5586" width="10.46484375" style="39" customWidth="1"/>
    <col min="5587" max="5587" width="15.33203125" style="39" customWidth="1"/>
    <col min="5588" max="5588" width="6.1328125" style="39" customWidth="1"/>
    <col min="5589" max="5589" width="9.1328125" style="39" customWidth="1"/>
    <col min="5590" max="5590" width="9.33203125" style="39" customWidth="1"/>
    <col min="5591" max="5591" width="18.86328125" style="39" customWidth="1"/>
    <col min="5592" max="5592" width="20" style="39" customWidth="1"/>
    <col min="5593" max="5593" width="20.33203125" style="39" customWidth="1"/>
    <col min="5594" max="5594" width="16.46484375" style="39" customWidth="1"/>
    <col min="5595" max="5595" width="16.33203125" style="39" customWidth="1"/>
    <col min="5596" max="5596" width="16.6640625" style="39" customWidth="1"/>
    <col min="5597" max="5597" width="15" style="39" customWidth="1"/>
    <col min="5598" max="5668" width="0" style="39" hidden="1" customWidth="1"/>
    <col min="5669" max="5834" width="8.86328125" style="39"/>
    <col min="5835" max="5835" width="29.6640625" style="39" customWidth="1"/>
    <col min="5836" max="5836" width="16.1328125" style="39" customWidth="1"/>
    <col min="5837" max="5837" width="17.33203125" style="39" customWidth="1"/>
    <col min="5838" max="5838" width="34.46484375" style="39" customWidth="1"/>
    <col min="5839" max="5839" width="13.33203125" style="39" customWidth="1"/>
    <col min="5840" max="5840" width="10" style="39" customWidth="1"/>
    <col min="5841" max="5841" width="15" style="39" customWidth="1"/>
    <col min="5842" max="5842" width="10.46484375" style="39" customWidth="1"/>
    <col min="5843" max="5843" width="15.33203125" style="39" customWidth="1"/>
    <col min="5844" max="5844" width="6.1328125" style="39" customWidth="1"/>
    <col min="5845" max="5845" width="9.1328125" style="39" customWidth="1"/>
    <col min="5846" max="5846" width="9.33203125" style="39" customWidth="1"/>
    <col min="5847" max="5847" width="18.86328125" style="39" customWidth="1"/>
    <col min="5848" max="5848" width="20" style="39" customWidth="1"/>
    <col min="5849" max="5849" width="20.33203125" style="39" customWidth="1"/>
    <col min="5850" max="5850" width="16.46484375" style="39" customWidth="1"/>
    <col min="5851" max="5851" width="16.33203125" style="39" customWidth="1"/>
    <col min="5852" max="5852" width="16.6640625" style="39" customWidth="1"/>
    <col min="5853" max="5853" width="15" style="39" customWidth="1"/>
    <col min="5854" max="5924" width="0" style="39" hidden="1" customWidth="1"/>
    <col min="5925" max="6090" width="8.86328125" style="39"/>
    <col min="6091" max="6091" width="29.6640625" style="39" customWidth="1"/>
    <col min="6092" max="6092" width="16.1328125" style="39" customWidth="1"/>
    <col min="6093" max="6093" width="17.33203125" style="39" customWidth="1"/>
    <col min="6094" max="6094" width="34.46484375" style="39" customWidth="1"/>
    <col min="6095" max="6095" width="13.33203125" style="39" customWidth="1"/>
    <col min="6096" max="6096" width="10" style="39" customWidth="1"/>
    <col min="6097" max="6097" width="15" style="39" customWidth="1"/>
    <col min="6098" max="6098" width="10.46484375" style="39" customWidth="1"/>
    <col min="6099" max="6099" width="15.33203125" style="39" customWidth="1"/>
    <col min="6100" max="6100" width="6.1328125" style="39" customWidth="1"/>
    <col min="6101" max="6101" width="9.1328125" style="39" customWidth="1"/>
    <col min="6102" max="6102" width="9.33203125" style="39" customWidth="1"/>
    <col min="6103" max="6103" width="18.86328125" style="39" customWidth="1"/>
    <col min="6104" max="6104" width="20" style="39" customWidth="1"/>
    <col min="6105" max="6105" width="20.33203125" style="39" customWidth="1"/>
    <col min="6106" max="6106" width="16.46484375" style="39" customWidth="1"/>
    <col min="6107" max="6107" width="16.33203125" style="39" customWidth="1"/>
    <col min="6108" max="6108" width="16.6640625" style="39" customWidth="1"/>
    <col min="6109" max="6109" width="15" style="39" customWidth="1"/>
    <col min="6110" max="6180" width="0" style="39" hidden="1" customWidth="1"/>
    <col min="6181" max="6346" width="8.86328125" style="39"/>
    <col min="6347" max="6347" width="29.6640625" style="39" customWidth="1"/>
    <col min="6348" max="6348" width="16.1328125" style="39" customWidth="1"/>
    <col min="6349" max="6349" width="17.33203125" style="39" customWidth="1"/>
    <col min="6350" max="6350" width="34.46484375" style="39" customWidth="1"/>
    <col min="6351" max="6351" width="13.33203125" style="39" customWidth="1"/>
    <col min="6352" max="6352" width="10" style="39" customWidth="1"/>
    <col min="6353" max="6353" width="15" style="39" customWidth="1"/>
    <col min="6354" max="6354" width="10.46484375" style="39" customWidth="1"/>
    <col min="6355" max="6355" width="15.33203125" style="39" customWidth="1"/>
    <col min="6356" max="6356" width="6.1328125" style="39" customWidth="1"/>
    <col min="6357" max="6357" width="9.1328125" style="39" customWidth="1"/>
    <col min="6358" max="6358" width="9.33203125" style="39" customWidth="1"/>
    <col min="6359" max="6359" width="18.86328125" style="39" customWidth="1"/>
    <col min="6360" max="6360" width="20" style="39" customWidth="1"/>
    <col min="6361" max="6361" width="20.33203125" style="39" customWidth="1"/>
    <col min="6362" max="6362" width="16.46484375" style="39" customWidth="1"/>
    <col min="6363" max="6363" width="16.33203125" style="39" customWidth="1"/>
    <col min="6364" max="6364" width="16.6640625" style="39" customWidth="1"/>
    <col min="6365" max="6365" width="15" style="39" customWidth="1"/>
    <col min="6366" max="6436" width="0" style="39" hidden="1" customWidth="1"/>
    <col min="6437" max="6602" width="8.86328125" style="39"/>
    <col min="6603" max="6603" width="29.6640625" style="39" customWidth="1"/>
    <col min="6604" max="6604" width="16.1328125" style="39" customWidth="1"/>
    <col min="6605" max="6605" width="17.33203125" style="39" customWidth="1"/>
    <col min="6606" max="6606" width="34.46484375" style="39" customWidth="1"/>
    <col min="6607" max="6607" width="13.33203125" style="39" customWidth="1"/>
    <col min="6608" max="6608" width="10" style="39" customWidth="1"/>
    <col min="6609" max="6609" width="15" style="39" customWidth="1"/>
    <col min="6610" max="6610" width="10.46484375" style="39" customWidth="1"/>
    <col min="6611" max="6611" width="15.33203125" style="39" customWidth="1"/>
    <col min="6612" max="6612" width="6.1328125" style="39" customWidth="1"/>
    <col min="6613" max="6613" width="9.1328125" style="39" customWidth="1"/>
    <col min="6614" max="6614" width="9.33203125" style="39" customWidth="1"/>
    <col min="6615" max="6615" width="18.86328125" style="39" customWidth="1"/>
    <col min="6616" max="6616" width="20" style="39" customWidth="1"/>
    <col min="6617" max="6617" width="20.33203125" style="39" customWidth="1"/>
    <col min="6618" max="6618" width="16.46484375" style="39" customWidth="1"/>
    <col min="6619" max="6619" width="16.33203125" style="39" customWidth="1"/>
    <col min="6620" max="6620" width="16.6640625" style="39" customWidth="1"/>
    <col min="6621" max="6621" width="15" style="39" customWidth="1"/>
    <col min="6622" max="6692" width="0" style="39" hidden="1" customWidth="1"/>
    <col min="6693" max="6858" width="8.86328125" style="39"/>
    <col min="6859" max="6859" width="29.6640625" style="39" customWidth="1"/>
    <col min="6860" max="6860" width="16.1328125" style="39" customWidth="1"/>
    <col min="6861" max="6861" width="17.33203125" style="39" customWidth="1"/>
    <col min="6862" max="6862" width="34.46484375" style="39" customWidth="1"/>
    <col min="6863" max="6863" width="13.33203125" style="39" customWidth="1"/>
    <col min="6864" max="6864" width="10" style="39" customWidth="1"/>
    <col min="6865" max="6865" width="15" style="39" customWidth="1"/>
    <col min="6866" max="6866" width="10.46484375" style="39" customWidth="1"/>
    <col min="6867" max="6867" width="15.33203125" style="39" customWidth="1"/>
    <col min="6868" max="6868" width="6.1328125" style="39" customWidth="1"/>
    <col min="6869" max="6869" width="9.1328125" style="39" customWidth="1"/>
    <col min="6870" max="6870" width="9.33203125" style="39" customWidth="1"/>
    <col min="6871" max="6871" width="18.86328125" style="39" customWidth="1"/>
    <col min="6872" max="6872" width="20" style="39" customWidth="1"/>
    <col min="6873" max="6873" width="20.33203125" style="39" customWidth="1"/>
    <col min="6874" max="6874" width="16.46484375" style="39" customWidth="1"/>
    <col min="6875" max="6875" width="16.33203125" style="39" customWidth="1"/>
    <col min="6876" max="6876" width="16.6640625" style="39" customWidth="1"/>
    <col min="6877" max="6877" width="15" style="39" customWidth="1"/>
    <col min="6878" max="6948" width="0" style="39" hidden="1" customWidth="1"/>
    <col min="6949" max="7114" width="8.86328125" style="39"/>
    <col min="7115" max="7115" width="29.6640625" style="39" customWidth="1"/>
    <col min="7116" max="7116" width="16.1328125" style="39" customWidth="1"/>
    <col min="7117" max="7117" width="17.33203125" style="39" customWidth="1"/>
    <col min="7118" max="7118" width="34.46484375" style="39" customWidth="1"/>
    <col min="7119" max="7119" width="13.33203125" style="39" customWidth="1"/>
    <col min="7120" max="7120" width="10" style="39" customWidth="1"/>
    <col min="7121" max="7121" width="15" style="39" customWidth="1"/>
    <col min="7122" max="7122" width="10.46484375" style="39" customWidth="1"/>
    <col min="7123" max="7123" width="15.33203125" style="39" customWidth="1"/>
    <col min="7124" max="7124" width="6.1328125" style="39" customWidth="1"/>
    <col min="7125" max="7125" width="9.1328125" style="39" customWidth="1"/>
    <col min="7126" max="7126" width="9.33203125" style="39" customWidth="1"/>
    <col min="7127" max="7127" width="18.86328125" style="39" customWidth="1"/>
    <col min="7128" max="7128" width="20" style="39" customWidth="1"/>
    <col min="7129" max="7129" width="20.33203125" style="39" customWidth="1"/>
    <col min="7130" max="7130" width="16.46484375" style="39" customWidth="1"/>
    <col min="7131" max="7131" width="16.33203125" style="39" customWidth="1"/>
    <col min="7132" max="7132" width="16.6640625" style="39" customWidth="1"/>
    <col min="7133" max="7133" width="15" style="39" customWidth="1"/>
    <col min="7134" max="7204" width="0" style="39" hidden="1" customWidth="1"/>
    <col min="7205" max="7370" width="8.86328125" style="39"/>
    <col min="7371" max="7371" width="29.6640625" style="39" customWidth="1"/>
    <col min="7372" max="7372" width="16.1328125" style="39" customWidth="1"/>
    <col min="7373" max="7373" width="17.33203125" style="39" customWidth="1"/>
    <col min="7374" max="7374" width="34.46484375" style="39" customWidth="1"/>
    <col min="7375" max="7375" width="13.33203125" style="39" customWidth="1"/>
    <col min="7376" max="7376" width="10" style="39" customWidth="1"/>
    <col min="7377" max="7377" width="15" style="39" customWidth="1"/>
    <col min="7378" max="7378" width="10.46484375" style="39" customWidth="1"/>
    <col min="7379" max="7379" width="15.33203125" style="39" customWidth="1"/>
    <col min="7380" max="7380" width="6.1328125" style="39" customWidth="1"/>
    <col min="7381" max="7381" width="9.1328125" style="39" customWidth="1"/>
    <col min="7382" max="7382" width="9.33203125" style="39" customWidth="1"/>
    <col min="7383" max="7383" width="18.86328125" style="39" customWidth="1"/>
    <col min="7384" max="7384" width="20" style="39" customWidth="1"/>
    <col min="7385" max="7385" width="20.33203125" style="39" customWidth="1"/>
    <col min="7386" max="7386" width="16.46484375" style="39" customWidth="1"/>
    <col min="7387" max="7387" width="16.33203125" style="39" customWidth="1"/>
    <col min="7388" max="7388" width="16.6640625" style="39" customWidth="1"/>
    <col min="7389" max="7389" width="15" style="39" customWidth="1"/>
    <col min="7390" max="7460" width="0" style="39" hidden="1" customWidth="1"/>
    <col min="7461" max="7626" width="8.86328125" style="39"/>
    <col min="7627" max="7627" width="29.6640625" style="39" customWidth="1"/>
    <col min="7628" max="7628" width="16.1328125" style="39" customWidth="1"/>
    <col min="7629" max="7629" width="17.33203125" style="39" customWidth="1"/>
    <col min="7630" max="7630" width="34.46484375" style="39" customWidth="1"/>
    <col min="7631" max="7631" width="13.33203125" style="39" customWidth="1"/>
    <col min="7632" max="7632" width="10" style="39" customWidth="1"/>
    <col min="7633" max="7633" width="15" style="39" customWidth="1"/>
    <col min="7634" max="7634" width="10.46484375" style="39" customWidth="1"/>
    <col min="7635" max="7635" width="15.33203125" style="39" customWidth="1"/>
    <col min="7636" max="7636" width="6.1328125" style="39" customWidth="1"/>
    <col min="7637" max="7637" width="9.1328125" style="39" customWidth="1"/>
    <col min="7638" max="7638" width="9.33203125" style="39" customWidth="1"/>
    <col min="7639" max="7639" width="18.86328125" style="39" customWidth="1"/>
    <col min="7640" max="7640" width="20" style="39" customWidth="1"/>
    <col min="7641" max="7641" width="20.33203125" style="39" customWidth="1"/>
    <col min="7642" max="7642" width="16.46484375" style="39" customWidth="1"/>
    <col min="7643" max="7643" width="16.33203125" style="39" customWidth="1"/>
    <col min="7644" max="7644" width="16.6640625" style="39" customWidth="1"/>
    <col min="7645" max="7645" width="15" style="39" customWidth="1"/>
    <col min="7646" max="7716" width="0" style="39" hidden="1" customWidth="1"/>
    <col min="7717" max="7882" width="8.86328125" style="39"/>
    <col min="7883" max="7883" width="29.6640625" style="39" customWidth="1"/>
    <col min="7884" max="7884" width="16.1328125" style="39" customWidth="1"/>
    <col min="7885" max="7885" width="17.33203125" style="39" customWidth="1"/>
    <col min="7886" max="7886" width="34.46484375" style="39" customWidth="1"/>
    <col min="7887" max="7887" width="13.33203125" style="39" customWidth="1"/>
    <col min="7888" max="7888" width="10" style="39" customWidth="1"/>
    <col min="7889" max="7889" width="15" style="39" customWidth="1"/>
    <col min="7890" max="7890" width="10.46484375" style="39" customWidth="1"/>
    <col min="7891" max="7891" width="15.33203125" style="39" customWidth="1"/>
    <col min="7892" max="7892" width="6.1328125" style="39" customWidth="1"/>
    <col min="7893" max="7893" width="9.1328125" style="39" customWidth="1"/>
    <col min="7894" max="7894" width="9.33203125" style="39" customWidth="1"/>
    <col min="7895" max="7895" width="18.86328125" style="39" customWidth="1"/>
    <col min="7896" max="7896" width="20" style="39" customWidth="1"/>
    <col min="7897" max="7897" width="20.33203125" style="39" customWidth="1"/>
    <col min="7898" max="7898" width="16.46484375" style="39" customWidth="1"/>
    <col min="7899" max="7899" width="16.33203125" style="39" customWidth="1"/>
    <col min="7900" max="7900" width="16.6640625" style="39" customWidth="1"/>
    <col min="7901" max="7901" width="15" style="39" customWidth="1"/>
    <col min="7902" max="7972" width="0" style="39" hidden="1" customWidth="1"/>
    <col min="7973" max="8138" width="8.86328125" style="39"/>
    <col min="8139" max="8139" width="29.6640625" style="39" customWidth="1"/>
    <col min="8140" max="8140" width="16.1328125" style="39" customWidth="1"/>
    <col min="8141" max="8141" width="17.33203125" style="39" customWidth="1"/>
    <col min="8142" max="8142" width="34.46484375" style="39" customWidth="1"/>
    <col min="8143" max="8143" width="13.33203125" style="39" customWidth="1"/>
    <col min="8144" max="8144" width="10" style="39" customWidth="1"/>
    <col min="8145" max="8145" width="15" style="39" customWidth="1"/>
    <col min="8146" max="8146" width="10.46484375" style="39" customWidth="1"/>
    <col min="8147" max="8147" width="15.33203125" style="39" customWidth="1"/>
    <col min="8148" max="8148" width="6.1328125" style="39" customWidth="1"/>
    <col min="8149" max="8149" width="9.1328125" style="39" customWidth="1"/>
    <col min="8150" max="8150" width="9.33203125" style="39" customWidth="1"/>
    <col min="8151" max="8151" width="18.86328125" style="39" customWidth="1"/>
    <col min="8152" max="8152" width="20" style="39" customWidth="1"/>
    <col min="8153" max="8153" width="20.33203125" style="39" customWidth="1"/>
    <col min="8154" max="8154" width="16.46484375" style="39" customWidth="1"/>
    <col min="8155" max="8155" width="16.33203125" style="39" customWidth="1"/>
    <col min="8156" max="8156" width="16.6640625" style="39" customWidth="1"/>
    <col min="8157" max="8157" width="15" style="39" customWidth="1"/>
    <col min="8158" max="8228" width="0" style="39" hidden="1" customWidth="1"/>
    <col min="8229" max="8394" width="8.86328125" style="39"/>
    <col min="8395" max="8395" width="29.6640625" style="39" customWidth="1"/>
    <col min="8396" max="8396" width="16.1328125" style="39" customWidth="1"/>
    <col min="8397" max="8397" width="17.33203125" style="39" customWidth="1"/>
    <col min="8398" max="8398" width="34.46484375" style="39" customWidth="1"/>
    <col min="8399" max="8399" width="13.33203125" style="39" customWidth="1"/>
    <col min="8400" max="8400" width="10" style="39" customWidth="1"/>
    <col min="8401" max="8401" width="15" style="39" customWidth="1"/>
    <col min="8402" max="8402" width="10.46484375" style="39" customWidth="1"/>
    <col min="8403" max="8403" width="15.33203125" style="39" customWidth="1"/>
    <col min="8404" max="8404" width="6.1328125" style="39" customWidth="1"/>
    <col min="8405" max="8405" width="9.1328125" style="39" customWidth="1"/>
    <col min="8406" max="8406" width="9.33203125" style="39" customWidth="1"/>
    <col min="8407" max="8407" width="18.86328125" style="39" customWidth="1"/>
    <col min="8408" max="8408" width="20" style="39" customWidth="1"/>
    <col min="8409" max="8409" width="20.33203125" style="39" customWidth="1"/>
    <col min="8410" max="8410" width="16.46484375" style="39" customWidth="1"/>
    <col min="8411" max="8411" width="16.33203125" style="39" customWidth="1"/>
    <col min="8412" max="8412" width="16.6640625" style="39" customWidth="1"/>
    <col min="8413" max="8413" width="15" style="39" customWidth="1"/>
    <col min="8414" max="8484" width="0" style="39" hidden="1" customWidth="1"/>
    <col min="8485" max="8650" width="8.86328125" style="39"/>
    <col min="8651" max="8651" width="29.6640625" style="39" customWidth="1"/>
    <col min="8652" max="8652" width="16.1328125" style="39" customWidth="1"/>
    <col min="8653" max="8653" width="17.33203125" style="39" customWidth="1"/>
    <col min="8654" max="8654" width="34.46484375" style="39" customWidth="1"/>
    <col min="8655" max="8655" width="13.33203125" style="39" customWidth="1"/>
    <col min="8656" max="8656" width="10" style="39" customWidth="1"/>
    <col min="8657" max="8657" width="15" style="39" customWidth="1"/>
    <col min="8658" max="8658" width="10.46484375" style="39" customWidth="1"/>
    <col min="8659" max="8659" width="15.33203125" style="39" customWidth="1"/>
    <col min="8660" max="8660" width="6.1328125" style="39" customWidth="1"/>
    <col min="8661" max="8661" width="9.1328125" style="39" customWidth="1"/>
    <col min="8662" max="8662" width="9.33203125" style="39" customWidth="1"/>
    <col min="8663" max="8663" width="18.86328125" style="39" customWidth="1"/>
    <col min="8664" max="8664" width="20" style="39" customWidth="1"/>
    <col min="8665" max="8665" width="20.33203125" style="39" customWidth="1"/>
    <col min="8666" max="8666" width="16.46484375" style="39" customWidth="1"/>
    <col min="8667" max="8667" width="16.33203125" style="39" customWidth="1"/>
    <col min="8668" max="8668" width="16.6640625" style="39" customWidth="1"/>
    <col min="8669" max="8669" width="15" style="39" customWidth="1"/>
    <col min="8670" max="8740" width="0" style="39" hidden="1" customWidth="1"/>
    <col min="8741" max="8906" width="8.86328125" style="39"/>
    <col min="8907" max="8907" width="29.6640625" style="39" customWidth="1"/>
    <col min="8908" max="8908" width="16.1328125" style="39" customWidth="1"/>
    <col min="8909" max="8909" width="17.33203125" style="39" customWidth="1"/>
    <col min="8910" max="8910" width="34.46484375" style="39" customWidth="1"/>
    <col min="8911" max="8911" width="13.33203125" style="39" customWidth="1"/>
    <col min="8912" max="8912" width="10" style="39" customWidth="1"/>
    <col min="8913" max="8913" width="15" style="39" customWidth="1"/>
    <col min="8914" max="8914" width="10.46484375" style="39" customWidth="1"/>
    <col min="8915" max="8915" width="15.33203125" style="39" customWidth="1"/>
    <col min="8916" max="8916" width="6.1328125" style="39" customWidth="1"/>
    <col min="8917" max="8917" width="9.1328125" style="39" customWidth="1"/>
    <col min="8918" max="8918" width="9.33203125" style="39" customWidth="1"/>
    <col min="8919" max="8919" width="18.86328125" style="39" customWidth="1"/>
    <col min="8920" max="8920" width="20" style="39" customWidth="1"/>
    <col min="8921" max="8921" width="20.33203125" style="39" customWidth="1"/>
    <col min="8922" max="8922" width="16.46484375" style="39" customWidth="1"/>
    <col min="8923" max="8923" width="16.33203125" style="39" customWidth="1"/>
    <col min="8924" max="8924" width="16.6640625" style="39" customWidth="1"/>
    <col min="8925" max="8925" width="15" style="39" customWidth="1"/>
    <col min="8926" max="8996" width="0" style="39" hidden="1" customWidth="1"/>
    <col min="8997" max="9162" width="8.86328125" style="39"/>
    <col min="9163" max="9163" width="29.6640625" style="39" customWidth="1"/>
    <col min="9164" max="9164" width="16.1328125" style="39" customWidth="1"/>
    <col min="9165" max="9165" width="17.33203125" style="39" customWidth="1"/>
    <col min="9166" max="9166" width="34.46484375" style="39" customWidth="1"/>
    <col min="9167" max="9167" width="13.33203125" style="39" customWidth="1"/>
    <col min="9168" max="9168" width="10" style="39" customWidth="1"/>
    <col min="9169" max="9169" width="15" style="39" customWidth="1"/>
    <col min="9170" max="9170" width="10.46484375" style="39" customWidth="1"/>
    <col min="9171" max="9171" width="15.33203125" style="39" customWidth="1"/>
    <col min="9172" max="9172" width="6.1328125" style="39" customWidth="1"/>
    <col min="9173" max="9173" width="9.1328125" style="39" customWidth="1"/>
    <col min="9174" max="9174" width="9.33203125" style="39" customWidth="1"/>
    <col min="9175" max="9175" width="18.86328125" style="39" customWidth="1"/>
    <col min="9176" max="9176" width="20" style="39" customWidth="1"/>
    <col min="9177" max="9177" width="20.33203125" style="39" customWidth="1"/>
    <col min="9178" max="9178" width="16.46484375" style="39" customWidth="1"/>
    <col min="9179" max="9179" width="16.33203125" style="39" customWidth="1"/>
    <col min="9180" max="9180" width="16.6640625" style="39" customWidth="1"/>
    <col min="9181" max="9181" width="15" style="39" customWidth="1"/>
    <col min="9182" max="9252" width="0" style="39" hidden="1" customWidth="1"/>
    <col min="9253" max="9418" width="8.86328125" style="39"/>
    <col min="9419" max="9419" width="29.6640625" style="39" customWidth="1"/>
    <col min="9420" max="9420" width="16.1328125" style="39" customWidth="1"/>
    <col min="9421" max="9421" width="17.33203125" style="39" customWidth="1"/>
    <col min="9422" max="9422" width="34.46484375" style="39" customWidth="1"/>
    <col min="9423" max="9423" width="13.33203125" style="39" customWidth="1"/>
    <col min="9424" max="9424" width="10" style="39" customWidth="1"/>
    <col min="9425" max="9425" width="15" style="39" customWidth="1"/>
    <col min="9426" max="9426" width="10.46484375" style="39" customWidth="1"/>
    <col min="9427" max="9427" width="15.33203125" style="39" customWidth="1"/>
    <col min="9428" max="9428" width="6.1328125" style="39" customWidth="1"/>
    <col min="9429" max="9429" width="9.1328125" style="39" customWidth="1"/>
    <col min="9430" max="9430" width="9.33203125" style="39" customWidth="1"/>
    <col min="9431" max="9431" width="18.86328125" style="39" customWidth="1"/>
    <col min="9432" max="9432" width="20" style="39" customWidth="1"/>
    <col min="9433" max="9433" width="20.33203125" style="39" customWidth="1"/>
    <col min="9434" max="9434" width="16.46484375" style="39" customWidth="1"/>
    <col min="9435" max="9435" width="16.33203125" style="39" customWidth="1"/>
    <col min="9436" max="9436" width="16.6640625" style="39" customWidth="1"/>
    <col min="9437" max="9437" width="15" style="39" customWidth="1"/>
    <col min="9438" max="9508" width="0" style="39" hidden="1" customWidth="1"/>
    <col min="9509" max="9674" width="8.86328125" style="39"/>
    <col min="9675" max="9675" width="29.6640625" style="39" customWidth="1"/>
    <col min="9676" max="9676" width="16.1328125" style="39" customWidth="1"/>
    <col min="9677" max="9677" width="17.33203125" style="39" customWidth="1"/>
    <col min="9678" max="9678" width="34.46484375" style="39" customWidth="1"/>
    <col min="9679" max="9679" width="13.33203125" style="39" customWidth="1"/>
    <col min="9680" max="9680" width="10" style="39" customWidth="1"/>
    <col min="9681" max="9681" width="15" style="39" customWidth="1"/>
    <col min="9682" max="9682" width="10.46484375" style="39" customWidth="1"/>
    <col min="9683" max="9683" width="15.33203125" style="39" customWidth="1"/>
    <col min="9684" max="9684" width="6.1328125" style="39" customWidth="1"/>
    <col min="9685" max="9685" width="9.1328125" style="39" customWidth="1"/>
    <col min="9686" max="9686" width="9.33203125" style="39" customWidth="1"/>
    <col min="9687" max="9687" width="18.86328125" style="39" customWidth="1"/>
    <col min="9688" max="9688" width="20" style="39" customWidth="1"/>
    <col min="9689" max="9689" width="20.33203125" style="39" customWidth="1"/>
    <col min="9690" max="9690" width="16.46484375" style="39" customWidth="1"/>
    <col min="9691" max="9691" width="16.33203125" style="39" customWidth="1"/>
    <col min="9692" max="9692" width="16.6640625" style="39" customWidth="1"/>
    <col min="9693" max="9693" width="15" style="39" customWidth="1"/>
    <col min="9694" max="9764" width="0" style="39" hidden="1" customWidth="1"/>
    <col min="9765" max="9930" width="8.86328125" style="39"/>
    <col min="9931" max="9931" width="29.6640625" style="39" customWidth="1"/>
    <col min="9932" max="9932" width="16.1328125" style="39" customWidth="1"/>
    <col min="9933" max="9933" width="17.33203125" style="39" customWidth="1"/>
    <col min="9934" max="9934" width="34.46484375" style="39" customWidth="1"/>
    <col min="9935" max="9935" width="13.33203125" style="39" customWidth="1"/>
    <col min="9936" max="9936" width="10" style="39" customWidth="1"/>
    <col min="9937" max="9937" width="15" style="39" customWidth="1"/>
    <col min="9938" max="9938" width="10.46484375" style="39" customWidth="1"/>
    <col min="9939" max="9939" width="15.33203125" style="39" customWidth="1"/>
    <col min="9940" max="9940" width="6.1328125" style="39" customWidth="1"/>
    <col min="9941" max="9941" width="9.1328125" style="39" customWidth="1"/>
    <col min="9942" max="9942" width="9.33203125" style="39" customWidth="1"/>
    <col min="9943" max="9943" width="18.86328125" style="39" customWidth="1"/>
    <col min="9944" max="9944" width="20" style="39" customWidth="1"/>
    <col min="9945" max="9945" width="20.33203125" style="39" customWidth="1"/>
    <col min="9946" max="9946" width="16.46484375" style="39" customWidth="1"/>
    <col min="9947" max="9947" width="16.33203125" style="39" customWidth="1"/>
    <col min="9948" max="9948" width="16.6640625" style="39" customWidth="1"/>
    <col min="9949" max="9949" width="15" style="39" customWidth="1"/>
    <col min="9950" max="10020" width="0" style="39" hidden="1" customWidth="1"/>
    <col min="10021" max="10186" width="8.86328125" style="39"/>
    <col min="10187" max="10187" width="29.6640625" style="39" customWidth="1"/>
    <col min="10188" max="10188" width="16.1328125" style="39" customWidth="1"/>
    <col min="10189" max="10189" width="17.33203125" style="39" customWidth="1"/>
    <col min="10190" max="10190" width="34.46484375" style="39" customWidth="1"/>
    <col min="10191" max="10191" width="13.33203125" style="39" customWidth="1"/>
    <col min="10192" max="10192" width="10" style="39" customWidth="1"/>
    <col min="10193" max="10193" width="15" style="39" customWidth="1"/>
    <col min="10194" max="10194" width="10.46484375" style="39" customWidth="1"/>
    <col min="10195" max="10195" width="15.33203125" style="39" customWidth="1"/>
    <col min="10196" max="10196" width="6.1328125" style="39" customWidth="1"/>
    <col min="10197" max="10197" width="9.1328125" style="39" customWidth="1"/>
    <col min="10198" max="10198" width="9.33203125" style="39" customWidth="1"/>
    <col min="10199" max="10199" width="18.86328125" style="39" customWidth="1"/>
    <col min="10200" max="10200" width="20" style="39" customWidth="1"/>
    <col min="10201" max="10201" width="20.33203125" style="39" customWidth="1"/>
    <col min="10202" max="10202" width="16.46484375" style="39" customWidth="1"/>
    <col min="10203" max="10203" width="16.33203125" style="39" customWidth="1"/>
    <col min="10204" max="10204" width="16.6640625" style="39" customWidth="1"/>
    <col min="10205" max="10205" width="15" style="39" customWidth="1"/>
    <col min="10206" max="10276" width="0" style="39" hidden="1" customWidth="1"/>
    <col min="10277" max="10442" width="8.86328125" style="39"/>
    <col min="10443" max="10443" width="29.6640625" style="39" customWidth="1"/>
    <col min="10444" max="10444" width="16.1328125" style="39" customWidth="1"/>
    <col min="10445" max="10445" width="17.33203125" style="39" customWidth="1"/>
    <col min="10446" max="10446" width="34.46484375" style="39" customWidth="1"/>
    <col min="10447" max="10447" width="13.33203125" style="39" customWidth="1"/>
    <col min="10448" max="10448" width="10" style="39" customWidth="1"/>
    <col min="10449" max="10449" width="15" style="39" customWidth="1"/>
    <col min="10450" max="10450" width="10.46484375" style="39" customWidth="1"/>
    <col min="10451" max="10451" width="15.33203125" style="39" customWidth="1"/>
    <col min="10452" max="10452" width="6.1328125" style="39" customWidth="1"/>
    <col min="10453" max="10453" width="9.1328125" style="39" customWidth="1"/>
    <col min="10454" max="10454" width="9.33203125" style="39" customWidth="1"/>
    <col min="10455" max="10455" width="18.86328125" style="39" customWidth="1"/>
    <col min="10456" max="10456" width="20" style="39" customWidth="1"/>
    <col min="10457" max="10457" width="20.33203125" style="39" customWidth="1"/>
    <col min="10458" max="10458" width="16.46484375" style="39" customWidth="1"/>
    <col min="10459" max="10459" width="16.33203125" style="39" customWidth="1"/>
    <col min="10460" max="10460" width="16.6640625" style="39" customWidth="1"/>
    <col min="10461" max="10461" width="15" style="39" customWidth="1"/>
    <col min="10462" max="10532" width="0" style="39" hidden="1" customWidth="1"/>
    <col min="10533" max="10698" width="8.86328125" style="39"/>
    <col min="10699" max="10699" width="29.6640625" style="39" customWidth="1"/>
    <col min="10700" max="10700" width="16.1328125" style="39" customWidth="1"/>
    <col min="10701" max="10701" width="17.33203125" style="39" customWidth="1"/>
    <col min="10702" max="10702" width="34.46484375" style="39" customWidth="1"/>
    <col min="10703" max="10703" width="13.33203125" style="39" customWidth="1"/>
    <col min="10704" max="10704" width="10" style="39" customWidth="1"/>
    <col min="10705" max="10705" width="15" style="39" customWidth="1"/>
    <col min="10706" max="10706" width="10.46484375" style="39" customWidth="1"/>
    <col min="10707" max="10707" width="15.33203125" style="39" customWidth="1"/>
    <col min="10708" max="10708" width="6.1328125" style="39" customWidth="1"/>
    <col min="10709" max="10709" width="9.1328125" style="39" customWidth="1"/>
    <col min="10710" max="10710" width="9.33203125" style="39" customWidth="1"/>
    <col min="10711" max="10711" width="18.86328125" style="39" customWidth="1"/>
    <col min="10712" max="10712" width="20" style="39" customWidth="1"/>
    <col min="10713" max="10713" width="20.33203125" style="39" customWidth="1"/>
    <col min="10714" max="10714" width="16.46484375" style="39" customWidth="1"/>
    <col min="10715" max="10715" width="16.33203125" style="39" customWidth="1"/>
    <col min="10716" max="10716" width="16.6640625" style="39" customWidth="1"/>
    <col min="10717" max="10717" width="15" style="39" customWidth="1"/>
    <col min="10718" max="10788" width="0" style="39" hidden="1" customWidth="1"/>
    <col min="10789" max="10954" width="8.86328125" style="39"/>
    <col min="10955" max="10955" width="29.6640625" style="39" customWidth="1"/>
    <col min="10956" max="10956" width="16.1328125" style="39" customWidth="1"/>
    <col min="10957" max="10957" width="17.33203125" style="39" customWidth="1"/>
    <col min="10958" max="10958" width="34.46484375" style="39" customWidth="1"/>
    <col min="10959" max="10959" width="13.33203125" style="39" customWidth="1"/>
    <col min="10960" max="10960" width="10" style="39" customWidth="1"/>
    <col min="10961" max="10961" width="15" style="39" customWidth="1"/>
    <col min="10962" max="10962" width="10.46484375" style="39" customWidth="1"/>
    <col min="10963" max="10963" width="15.33203125" style="39" customWidth="1"/>
    <col min="10964" max="10964" width="6.1328125" style="39" customWidth="1"/>
    <col min="10965" max="10965" width="9.1328125" style="39" customWidth="1"/>
    <col min="10966" max="10966" width="9.33203125" style="39" customWidth="1"/>
    <col min="10967" max="10967" width="18.86328125" style="39" customWidth="1"/>
    <col min="10968" max="10968" width="20" style="39" customWidth="1"/>
    <col min="10969" max="10969" width="20.33203125" style="39" customWidth="1"/>
    <col min="10970" max="10970" width="16.46484375" style="39" customWidth="1"/>
    <col min="10971" max="10971" width="16.33203125" style="39" customWidth="1"/>
    <col min="10972" max="10972" width="16.6640625" style="39" customWidth="1"/>
    <col min="10973" max="10973" width="15" style="39" customWidth="1"/>
    <col min="10974" max="11044" width="0" style="39" hidden="1" customWidth="1"/>
    <col min="11045" max="11210" width="8.86328125" style="39"/>
    <col min="11211" max="11211" width="29.6640625" style="39" customWidth="1"/>
    <col min="11212" max="11212" width="16.1328125" style="39" customWidth="1"/>
    <col min="11213" max="11213" width="17.33203125" style="39" customWidth="1"/>
    <col min="11214" max="11214" width="34.46484375" style="39" customWidth="1"/>
    <col min="11215" max="11215" width="13.33203125" style="39" customWidth="1"/>
    <col min="11216" max="11216" width="10" style="39" customWidth="1"/>
    <col min="11217" max="11217" width="15" style="39" customWidth="1"/>
    <col min="11218" max="11218" width="10.46484375" style="39" customWidth="1"/>
    <col min="11219" max="11219" width="15.33203125" style="39" customWidth="1"/>
    <col min="11220" max="11220" width="6.1328125" style="39" customWidth="1"/>
    <col min="11221" max="11221" width="9.1328125" style="39" customWidth="1"/>
    <col min="11222" max="11222" width="9.33203125" style="39" customWidth="1"/>
    <col min="11223" max="11223" width="18.86328125" style="39" customWidth="1"/>
    <col min="11224" max="11224" width="20" style="39" customWidth="1"/>
    <col min="11225" max="11225" width="20.33203125" style="39" customWidth="1"/>
    <col min="11226" max="11226" width="16.46484375" style="39" customWidth="1"/>
    <col min="11227" max="11227" width="16.33203125" style="39" customWidth="1"/>
    <col min="11228" max="11228" width="16.6640625" style="39" customWidth="1"/>
    <col min="11229" max="11229" width="15" style="39" customWidth="1"/>
    <col min="11230" max="11300" width="0" style="39" hidden="1" customWidth="1"/>
    <col min="11301" max="11466" width="8.86328125" style="39"/>
    <col min="11467" max="11467" width="29.6640625" style="39" customWidth="1"/>
    <col min="11468" max="11468" width="16.1328125" style="39" customWidth="1"/>
    <col min="11469" max="11469" width="17.33203125" style="39" customWidth="1"/>
    <col min="11470" max="11470" width="34.46484375" style="39" customWidth="1"/>
    <col min="11471" max="11471" width="13.33203125" style="39" customWidth="1"/>
    <col min="11472" max="11472" width="10" style="39" customWidth="1"/>
    <col min="11473" max="11473" width="15" style="39" customWidth="1"/>
    <col min="11474" max="11474" width="10.46484375" style="39" customWidth="1"/>
    <col min="11475" max="11475" width="15.33203125" style="39" customWidth="1"/>
    <col min="11476" max="11476" width="6.1328125" style="39" customWidth="1"/>
    <col min="11477" max="11477" width="9.1328125" style="39" customWidth="1"/>
    <col min="11478" max="11478" width="9.33203125" style="39" customWidth="1"/>
    <col min="11479" max="11479" width="18.86328125" style="39" customWidth="1"/>
    <col min="11480" max="11480" width="20" style="39" customWidth="1"/>
    <col min="11481" max="11481" width="20.33203125" style="39" customWidth="1"/>
    <col min="11482" max="11482" width="16.46484375" style="39" customWidth="1"/>
    <col min="11483" max="11483" width="16.33203125" style="39" customWidth="1"/>
    <col min="11484" max="11484" width="16.6640625" style="39" customWidth="1"/>
    <col min="11485" max="11485" width="15" style="39" customWidth="1"/>
    <col min="11486" max="11556" width="0" style="39" hidden="1" customWidth="1"/>
    <col min="11557" max="11722" width="8.86328125" style="39"/>
    <col min="11723" max="11723" width="29.6640625" style="39" customWidth="1"/>
    <col min="11724" max="11724" width="16.1328125" style="39" customWidth="1"/>
    <col min="11725" max="11725" width="17.33203125" style="39" customWidth="1"/>
    <col min="11726" max="11726" width="34.46484375" style="39" customWidth="1"/>
    <col min="11727" max="11727" width="13.33203125" style="39" customWidth="1"/>
    <col min="11728" max="11728" width="10" style="39" customWidth="1"/>
    <col min="11729" max="11729" width="15" style="39" customWidth="1"/>
    <col min="11730" max="11730" width="10.46484375" style="39" customWidth="1"/>
    <col min="11731" max="11731" width="15.33203125" style="39" customWidth="1"/>
    <col min="11732" max="11732" width="6.1328125" style="39" customWidth="1"/>
    <col min="11733" max="11733" width="9.1328125" style="39" customWidth="1"/>
    <col min="11734" max="11734" width="9.33203125" style="39" customWidth="1"/>
    <col min="11735" max="11735" width="18.86328125" style="39" customWidth="1"/>
    <col min="11736" max="11736" width="20" style="39" customWidth="1"/>
    <col min="11737" max="11737" width="20.33203125" style="39" customWidth="1"/>
    <col min="11738" max="11738" width="16.46484375" style="39" customWidth="1"/>
    <col min="11739" max="11739" width="16.33203125" style="39" customWidth="1"/>
    <col min="11740" max="11740" width="16.6640625" style="39" customWidth="1"/>
    <col min="11741" max="11741" width="15" style="39" customWidth="1"/>
    <col min="11742" max="11812" width="0" style="39" hidden="1" customWidth="1"/>
    <col min="11813" max="11978" width="8.86328125" style="39"/>
    <col min="11979" max="11979" width="29.6640625" style="39" customWidth="1"/>
    <col min="11980" max="11980" width="16.1328125" style="39" customWidth="1"/>
    <col min="11981" max="11981" width="17.33203125" style="39" customWidth="1"/>
    <col min="11982" max="11982" width="34.46484375" style="39" customWidth="1"/>
    <col min="11983" max="11983" width="13.33203125" style="39" customWidth="1"/>
    <col min="11984" max="11984" width="10" style="39" customWidth="1"/>
    <col min="11985" max="11985" width="15" style="39" customWidth="1"/>
    <col min="11986" max="11986" width="10.46484375" style="39" customWidth="1"/>
    <col min="11987" max="11987" width="15.33203125" style="39" customWidth="1"/>
    <col min="11988" max="11988" width="6.1328125" style="39" customWidth="1"/>
    <col min="11989" max="11989" width="9.1328125" style="39" customWidth="1"/>
    <col min="11990" max="11990" width="9.33203125" style="39" customWidth="1"/>
    <col min="11991" max="11991" width="18.86328125" style="39" customWidth="1"/>
    <col min="11992" max="11992" width="20" style="39" customWidth="1"/>
    <col min="11993" max="11993" width="20.33203125" style="39" customWidth="1"/>
    <col min="11994" max="11994" width="16.46484375" style="39" customWidth="1"/>
    <col min="11995" max="11995" width="16.33203125" style="39" customWidth="1"/>
    <col min="11996" max="11996" width="16.6640625" style="39" customWidth="1"/>
    <col min="11997" max="11997" width="15" style="39" customWidth="1"/>
    <col min="11998" max="12068" width="0" style="39" hidden="1" customWidth="1"/>
    <col min="12069" max="12234" width="8.86328125" style="39"/>
    <col min="12235" max="12235" width="29.6640625" style="39" customWidth="1"/>
    <col min="12236" max="12236" width="16.1328125" style="39" customWidth="1"/>
    <col min="12237" max="12237" width="17.33203125" style="39" customWidth="1"/>
    <col min="12238" max="12238" width="34.46484375" style="39" customWidth="1"/>
    <col min="12239" max="12239" width="13.33203125" style="39" customWidth="1"/>
    <col min="12240" max="12240" width="10" style="39" customWidth="1"/>
    <col min="12241" max="12241" width="15" style="39" customWidth="1"/>
    <col min="12242" max="12242" width="10.46484375" style="39" customWidth="1"/>
    <col min="12243" max="12243" width="15.33203125" style="39" customWidth="1"/>
    <col min="12244" max="12244" width="6.1328125" style="39" customWidth="1"/>
    <col min="12245" max="12245" width="9.1328125" style="39" customWidth="1"/>
    <col min="12246" max="12246" width="9.33203125" style="39" customWidth="1"/>
    <col min="12247" max="12247" width="18.86328125" style="39" customWidth="1"/>
    <col min="12248" max="12248" width="20" style="39" customWidth="1"/>
    <col min="12249" max="12249" width="20.33203125" style="39" customWidth="1"/>
    <col min="12250" max="12250" width="16.46484375" style="39" customWidth="1"/>
    <col min="12251" max="12251" width="16.33203125" style="39" customWidth="1"/>
    <col min="12252" max="12252" width="16.6640625" style="39" customWidth="1"/>
    <col min="12253" max="12253" width="15" style="39" customWidth="1"/>
    <col min="12254" max="12324" width="0" style="39" hidden="1" customWidth="1"/>
    <col min="12325" max="12490" width="8.86328125" style="39"/>
    <col min="12491" max="12491" width="29.6640625" style="39" customWidth="1"/>
    <col min="12492" max="12492" width="16.1328125" style="39" customWidth="1"/>
    <col min="12493" max="12493" width="17.33203125" style="39" customWidth="1"/>
    <col min="12494" max="12494" width="34.46484375" style="39" customWidth="1"/>
    <col min="12495" max="12495" width="13.33203125" style="39" customWidth="1"/>
    <col min="12496" max="12496" width="10" style="39" customWidth="1"/>
    <col min="12497" max="12497" width="15" style="39" customWidth="1"/>
    <col min="12498" max="12498" width="10.46484375" style="39" customWidth="1"/>
    <col min="12499" max="12499" width="15.33203125" style="39" customWidth="1"/>
    <col min="12500" max="12500" width="6.1328125" style="39" customWidth="1"/>
    <col min="12501" max="12501" width="9.1328125" style="39" customWidth="1"/>
    <col min="12502" max="12502" width="9.33203125" style="39" customWidth="1"/>
    <col min="12503" max="12503" width="18.86328125" style="39" customWidth="1"/>
    <col min="12504" max="12504" width="20" style="39" customWidth="1"/>
    <col min="12505" max="12505" width="20.33203125" style="39" customWidth="1"/>
    <col min="12506" max="12506" width="16.46484375" style="39" customWidth="1"/>
    <col min="12507" max="12507" width="16.33203125" style="39" customWidth="1"/>
    <col min="12508" max="12508" width="16.6640625" style="39" customWidth="1"/>
    <col min="12509" max="12509" width="15" style="39" customWidth="1"/>
    <col min="12510" max="12580" width="0" style="39" hidden="1" customWidth="1"/>
    <col min="12581" max="12746" width="8.86328125" style="39"/>
    <col min="12747" max="12747" width="29.6640625" style="39" customWidth="1"/>
    <col min="12748" max="12748" width="16.1328125" style="39" customWidth="1"/>
    <col min="12749" max="12749" width="17.33203125" style="39" customWidth="1"/>
    <col min="12750" max="12750" width="34.46484375" style="39" customWidth="1"/>
    <col min="12751" max="12751" width="13.33203125" style="39" customWidth="1"/>
    <col min="12752" max="12752" width="10" style="39" customWidth="1"/>
    <col min="12753" max="12753" width="15" style="39" customWidth="1"/>
    <col min="12754" max="12754" width="10.46484375" style="39" customWidth="1"/>
    <col min="12755" max="12755" width="15.33203125" style="39" customWidth="1"/>
    <col min="12756" max="12756" width="6.1328125" style="39" customWidth="1"/>
    <col min="12757" max="12757" width="9.1328125" style="39" customWidth="1"/>
    <col min="12758" max="12758" width="9.33203125" style="39" customWidth="1"/>
    <col min="12759" max="12759" width="18.86328125" style="39" customWidth="1"/>
    <col min="12760" max="12760" width="20" style="39" customWidth="1"/>
    <col min="12761" max="12761" width="20.33203125" style="39" customWidth="1"/>
    <col min="12762" max="12762" width="16.46484375" style="39" customWidth="1"/>
    <col min="12763" max="12763" width="16.33203125" style="39" customWidth="1"/>
    <col min="12764" max="12764" width="16.6640625" style="39" customWidth="1"/>
    <col min="12765" max="12765" width="15" style="39" customWidth="1"/>
    <col min="12766" max="12836" width="0" style="39" hidden="1" customWidth="1"/>
    <col min="12837" max="13002" width="8.86328125" style="39"/>
    <col min="13003" max="13003" width="29.6640625" style="39" customWidth="1"/>
    <col min="13004" max="13004" width="16.1328125" style="39" customWidth="1"/>
    <col min="13005" max="13005" width="17.33203125" style="39" customWidth="1"/>
    <col min="13006" max="13006" width="34.46484375" style="39" customWidth="1"/>
    <col min="13007" max="13007" width="13.33203125" style="39" customWidth="1"/>
    <col min="13008" max="13008" width="10" style="39" customWidth="1"/>
    <col min="13009" max="13009" width="15" style="39" customWidth="1"/>
    <col min="13010" max="13010" width="10.46484375" style="39" customWidth="1"/>
    <col min="13011" max="13011" width="15.33203125" style="39" customWidth="1"/>
    <col min="13012" max="13012" width="6.1328125" style="39" customWidth="1"/>
    <col min="13013" max="13013" width="9.1328125" style="39" customWidth="1"/>
    <col min="13014" max="13014" width="9.33203125" style="39" customWidth="1"/>
    <col min="13015" max="13015" width="18.86328125" style="39" customWidth="1"/>
    <col min="13016" max="13016" width="20" style="39" customWidth="1"/>
    <col min="13017" max="13017" width="20.33203125" style="39" customWidth="1"/>
    <col min="13018" max="13018" width="16.46484375" style="39" customWidth="1"/>
    <col min="13019" max="13019" width="16.33203125" style="39" customWidth="1"/>
    <col min="13020" max="13020" width="16.6640625" style="39" customWidth="1"/>
    <col min="13021" max="13021" width="15" style="39" customWidth="1"/>
    <col min="13022" max="13092" width="0" style="39" hidden="1" customWidth="1"/>
    <col min="13093" max="13258" width="8.86328125" style="39"/>
    <col min="13259" max="13259" width="29.6640625" style="39" customWidth="1"/>
    <col min="13260" max="13260" width="16.1328125" style="39" customWidth="1"/>
    <col min="13261" max="13261" width="17.33203125" style="39" customWidth="1"/>
    <col min="13262" max="13262" width="34.46484375" style="39" customWidth="1"/>
    <col min="13263" max="13263" width="13.33203125" style="39" customWidth="1"/>
    <col min="13264" max="13264" width="10" style="39" customWidth="1"/>
    <col min="13265" max="13265" width="15" style="39" customWidth="1"/>
    <col min="13266" max="13266" width="10.46484375" style="39" customWidth="1"/>
    <col min="13267" max="13267" width="15.33203125" style="39" customWidth="1"/>
    <col min="13268" max="13268" width="6.1328125" style="39" customWidth="1"/>
    <col min="13269" max="13269" width="9.1328125" style="39" customWidth="1"/>
    <col min="13270" max="13270" width="9.33203125" style="39" customWidth="1"/>
    <col min="13271" max="13271" width="18.86328125" style="39" customWidth="1"/>
    <col min="13272" max="13272" width="20" style="39" customWidth="1"/>
    <col min="13273" max="13273" width="20.33203125" style="39" customWidth="1"/>
    <col min="13274" max="13274" width="16.46484375" style="39" customWidth="1"/>
    <col min="13275" max="13275" width="16.33203125" style="39" customWidth="1"/>
    <col min="13276" max="13276" width="16.6640625" style="39" customWidth="1"/>
    <col min="13277" max="13277" width="15" style="39" customWidth="1"/>
    <col min="13278" max="13348" width="0" style="39" hidden="1" customWidth="1"/>
    <col min="13349" max="13514" width="8.86328125" style="39"/>
    <col min="13515" max="13515" width="29.6640625" style="39" customWidth="1"/>
    <col min="13516" max="13516" width="16.1328125" style="39" customWidth="1"/>
    <col min="13517" max="13517" width="17.33203125" style="39" customWidth="1"/>
    <col min="13518" max="13518" width="34.46484375" style="39" customWidth="1"/>
    <col min="13519" max="13519" width="13.33203125" style="39" customWidth="1"/>
    <col min="13520" max="13520" width="10" style="39" customWidth="1"/>
    <col min="13521" max="13521" width="15" style="39" customWidth="1"/>
    <col min="13522" max="13522" width="10.46484375" style="39" customWidth="1"/>
    <col min="13523" max="13523" width="15.33203125" style="39" customWidth="1"/>
    <col min="13524" max="13524" width="6.1328125" style="39" customWidth="1"/>
    <col min="13525" max="13525" width="9.1328125" style="39" customWidth="1"/>
    <col min="13526" max="13526" width="9.33203125" style="39" customWidth="1"/>
    <col min="13527" max="13527" width="18.86328125" style="39" customWidth="1"/>
    <col min="13528" max="13528" width="20" style="39" customWidth="1"/>
    <col min="13529" max="13529" width="20.33203125" style="39" customWidth="1"/>
    <col min="13530" max="13530" width="16.46484375" style="39" customWidth="1"/>
    <col min="13531" max="13531" width="16.33203125" style="39" customWidth="1"/>
    <col min="13532" max="13532" width="16.6640625" style="39" customWidth="1"/>
    <col min="13533" max="13533" width="15" style="39" customWidth="1"/>
    <col min="13534" max="13604" width="0" style="39" hidden="1" customWidth="1"/>
    <col min="13605" max="13770" width="8.86328125" style="39"/>
    <col min="13771" max="13771" width="29.6640625" style="39" customWidth="1"/>
    <col min="13772" max="13772" width="16.1328125" style="39" customWidth="1"/>
    <col min="13773" max="13773" width="17.33203125" style="39" customWidth="1"/>
    <col min="13774" max="13774" width="34.46484375" style="39" customWidth="1"/>
    <col min="13775" max="13775" width="13.33203125" style="39" customWidth="1"/>
    <col min="13776" max="13776" width="10" style="39" customWidth="1"/>
    <col min="13777" max="13777" width="15" style="39" customWidth="1"/>
    <col min="13778" max="13778" width="10.46484375" style="39" customWidth="1"/>
    <col min="13779" max="13779" width="15.33203125" style="39" customWidth="1"/>
    <col min="13780" max="13780" width="6.1328125" style="39" customWidth="1"/>
    <col min="13781" max="13781" width="9.1328125" style="39" customWidth="1"/>
    <col min="13782" max="13782" width="9.33203125" style="39" customWidth="1"/>
    <col min="13783" max="13783" width="18.86328125" style="39" customWidth="1"/>
    <col min="13784" max="13784" width="20" style="39" customWidth="1"/>
    <col min="13785" max="13785" width="20.33203125" style="39" customWidth="1"/>
    <col min="13786" max="13786" width="16.46484375" style="39" customWidth="1"/>
    <col min="13787" max="13787" width="16.33203125" style="39" customWidth="1"/>
    <col min="13788" max="13788" width="16.6640625" style="39" customWidth="1"/>
    <col min="13789" max="13789" width="15" style="39" customWidth="1"/>
    <col min="13790" max="13860" width="0" style="39" hidden="1" customWidth="1"/>
    <col min="13861" max="14026" width="8.86328125" style="39"/>
    <col min="14027" max="14027" width="29.6640625" style="39" customWidth="1"/>
    <col min="14028" max="14028" width="16.1328125" style="39" customWidth="1"/>
    <col min="14029" max="14029" width="17.33203125" style="39" customWidth="1"/>
    <col min="14030" max="14030" width="34.46484375" style="39" customWidth="1"/>
    <col min="14031" max="14031" width="13.33203125" style="39" customWidth="1"/>
    <col min="14032" max="14032" width="10" style="39" customWidth="1"/>
    <col min="14033" max="14033" width="15" style="39" customWidth="1"/>
    <col min="14034" max="14034" width="10.46484375" style="39" customWidth="1"/>
    <col min="14035" max="14035" width="15.33203125" style="39" customWidth="1"/>
    <col min="14036" max="14036" width="6.1328125" style="39" customWidth="1"/>
    <col min="14037" max="14037" width="9.1328125" style="39" customWidth="1"/>
    <col min="14038" max="14038" width="9.33203125" style="39" customWidth="1"/>
    <col min="14039" max="14039" width="18.86328125" style="39" customWidth="1"/>
    <col min="14040" max="14040" width="20" style="39" customWidth="1"/>
    <col min="14041" max="14041" width="20.33203125" style="39" customWidth="1"/>
    <col min="14042" max="14042" width="16.46484375" style="39" customWidth="1"/>
    <col min="14043" max="14043" width="16.33203125" style="39" customWidth="1"/>
    <col min="14044" max="14044" width="16.6640625" style="39" customWidth="1"/>
    <col min="14045" max="14045" width="15" style="39" customWidth="1"/>
    <col min="14046" max="14116" width="0" style="39" hidden="1" customWidth="1"/>
    <col min="14117" max="14282" width="8.86328125" style="39"/>
    <col min="14283" max="14283" width="29.6640625" style="39" customWidth="1"/>
    <col min="14284" max="14284" width="16.1328125" style="39" customWidth="1"/>
    <col min="14285" max="14285" width="17.33203125" style="39" customWidth="1"/>
    <col min="14286" max="14286" width="34.46484375" style="39" customWidth="1"/>
    <col min="14287" max="14287" width="13.33203125" style="39" customWidth="1"/>
    <col min="14288" max="14288" width="10" style="39" customWidth="1"/>
    <col min="14289" max="14289" width="15" style="39" customWidth="1"/>
    <col min="14290" max="14290" width="10.46484375" style="39" customWidth="1"/>
    <col min="14291" max="14291" width="15.33203125" style="39" customWidth="1"/>
    <col min="14292" max="14292" width="6.1328125" style="39" customWidth="1"/>
    <col min="14293" max="14293" width="9.1328125" style="39" customWidth="1"/>
    <col min="14294" max="14294" width="9.33203125" style="39" customWidth="1"/>
    <col min="14295" max="14295" width="18.86328125" style="39" customWidth="1"/>
    <col min="14296" max="14296" width="20" style="39" customWidth="1"/>
    <col min="14297" max="14297" width="20.33203125" style="39" customWidth="1"/>
    <col min="14298" max="14298" width="16.46484375" style="39" customWidth="1"/>
    <col min="14299" max="14299" width="16.33203125" style="39" customWidth="1"/>
    <col min="14300" max="14300" width="16.6640625" style="39" customWidth="1"/>
    <col min="14301" max="14301" width="15" style="39" customWidth="1"/>
    <col min="14302" max="14372" width="0" style="39" hidden="1" customWidth="1"/>
    <col min="14373" max="14538" width="8.86328125" style="39"/>
    <col min="14539" max="14539" width="29.6640625" style="39" customWidth="1"/>
    <col min="14540" max="14540" width="16.1328125" style="39" customWidth="1"/>
    <col min="14541" max="14541" width="17.33203125" style="39" customWidth="1"/>
    <col min="14542" max="14542" width="34.46484375" style="39" customWidth="1"/>
    <col min="14543" max="14543" width="13.33203125" style="39" customWidth="1"/>
    <col min="14544" max="14544" width="10" style="39" customWidth="1"/>
    <col min="14545" max="14545" width="15" style="39" customWidth="1"/>
    <col min="14546" max="14546" width="10.46484375" style="39" customWidth="1"/>
    <col min="14547" max="14547" width="15.33203125" style="39" customWidth="1"/>
    <col min="14548" max="14548" width="6.1328125" style="39" customWidth="1"/>
    <col min="14549" max="14549" width="9.1328125" style="39" customWidth="1"/>
    <col min="14550" max="14550" width="9.33203125" style="39" customWidth="1"/>
    <col min="14551" max="14551" width="18.86328125" style="39" customWidth="1"/>
    <col min="14552" max="14552" width="20" style="39" customWidth="1"/>
    <col min="14553" max="14553" width="20.33203125" style="39" customWidth="1"/>
    <col min="14554" max="14554" width="16.46484375" style="39" customWidth="1"/>
    <col min="14555" max="14555" width="16.33203125" style="39" customWidth="1"/>
    <col min="14556" max="14556" width="16.6640625" style="39" customWidth="1"/>
    <col min="14557" max="14557" width="15" style="39" customWidth="1"/>
    <col min="14558" max="14628" width="0" style="39" hidden="1" customWidth="1"/>
    <col min="14629" max="14794" width="8.86328125" style="39"/>
    <col min="14795" max="14795" width="29.6640625" style="39" customWidth="1"/>
    <col min="14796" max="14796" width="16.1328125" style="39" customWidth="1"/>
    <col min="14797" max="14797" width="17.33203125" style="39" customWidth="1"/>
    <col min="14798" max="14798" width="34.46484375" style="39" customWidth="1"/>
    <col min="14799" max="14799" width="13.33203125" style="39" customWidth="1"/>
    <col min="14800" max="14800" width="10" style="39" customWidth="1"/>
    <col min="14801" max="14801" width="15" style="39" customWidth="1"/>
    <col min="14802" max="14802" width="10.46484375" style="39" customWidth="1"/>
    <col min="14803" max="14803" width="15.33203125" style="39" customWidth="1"/>
    <col min="14804" max="14804" width="6.1328125" style="39" customWidth="1"/>
    <col min="14805" max="14805" width="9.1328125" style="39" customWidth="1"/>
    <col min="14806" max="14806" width="9.33203125" style="39" customWidth="1"/>
    <col min="14807" max="14807" width="18.86328125" style="39" customWidth="1"/>
    <col min="14808" max="14808" width="20" style="39" customWidth="1"/>
    <col min="14809" max="14809" width="20.33203125" style="39" customWidth="1"/>
    <col min="14810" max="14810" width="16.46484375" style="39" customWidth="1"/>
    <col min="14811" max="14811" width="16.33203125" style="39" customWidth="1"/>
    <col min="14812" max="14812" width="16.6640625" style="39" customWidth="1"/>
    <col min="14813" max="14813" width="15" style="39" customWidth="1"/>
    <col min="14814" max="14884" width="0" style="39" hidden="1" customWidth="1"/>
    <col min="14885" max="15050" width="8.86328125" style="39"/>
    <col min="15051" max="15051" width="29.6640625" style="39" customWidth="1"/>
    <col min="15052" max="15052" width="16.1328125" style="39" customWidth="1"/>
    <col min="15053" max="15053" width="17.33203125" style="39" customWidth="1"/>
    <col min="15054" max="15054" width="34.46484375" style="39" customWidth="1"/>
    <col min="15055" max="15055" width="13.33203125" style="39" customWidth="1"/>
    <col min="15056" max="15056" width="10" style="39" customWidth="1"/>
    <col min="15057" max="15057" width="15" style="39" customWidth="1"/>
    <col min="15058" max="15058" width="10.46484375" style="39" customWidth="1"/>
    <col min="15059" max="15059" width="15.33203125" style="39" customWidth="1"/>
    <col min="15060" max="15060" width="6.1328125" style="39" customWidth="1"/>
    <col min="15061" max="15061" width="9.1328125" style="39" customWidth="1"/>
    <col min="15062" max="15062" width="9.33203125" style="39" customWidth="1"/>
    <col min="15063" max="15063" width="18.86328125" style="39" customWidth="1"/>
    <col min="15064" max="15064" width="20" style="39" customWidth="1"/>
    <col min="15065" max="15065" width="20.33203125" style="39" customWidth="1"/>
    <col min="15066" max="15066" width="16.46484375" style="39" customWidth="1"/>
    <col min="15067" max="15067" width="16.33203125" style="39" customWidth="1"/>
    <col min="15068" max="15068" width="16.6640625" style="39" customWidth="1"/>
    <col min="15069" max="15069" width="15" style="39" customWidth="1"/>
    <col min="15070" max="15140" width="0" style="39" hidden="1" customWidth="1"/>
    <col min="15141" max="15306" width="8.86328125" style="39"/>
    <col min="15307" max="15307" width="29.6640625" style="39" customWidth="1"/>
    <col min="15308" max="15308" width="16.1328125" style="39" customWidth="1"/>
    <col min="15309" max="15309" width="17.33203125" style="39" customWidth="1"/>
    <col min="15310" max="15310" width="34.46484375" style="39" customWidth="1"/>
    <col min="15311" max="15311" width="13.33203125" style="39" customWidth="1"/>
    <col min="15312" max="15312" width="10" style="39" customWidth="1"/>
    <col min="15313" max="15313" width="15" style="39" customWidth="1"/>
    <col min="15314" max="15314" width="10.46484375" style="39" customWidth="1"/>
    <col min="15315" max="15315" width="15.33203125" style="39" customWidth="1"/>
    <col min="15316" max="15316" width="6.1328125" style="39" customWidth="1"/>
    <col min="15317" max="15317" width="9.1328125" style="39" customWidth="1"/>
    <col min="15318" max="15318" width="9.33203125" style="39" customWidth="1"/>
    <col min="15319" max="15319" width="18.86328125" style="39" customWidth="1"/>
    <col min="15320" max="15320" width="20" style="39" customWidth="1"/>
    <col min="15321" max="15321" width="20.33203125" style="39" customWidth="1"/>
    <col min="15322" max="15322" width="16.46484375" style="39" customWidth="1"/>
    <col min="15323" max="15323" width="16.33203125" style="39" customWidth="1"/>
    <col min="15324" max="15324" width="16.6640625" style="39" customWidth="1"/>
    <col min="15325" max="15325" width="15" style="39" customWidth="1"/>
    <col min="15326" max="15396" width="0" style="39" hidden="1" customWidth="1"/>
    <col min="15397" max="15562" width="8.86328125" style="39"/>
    <col min="15563" max="15563" width="29.6640625" style="39" customWidth="1"/>
    <col min="15564" max="15564" width="16.1328125" style="39" customWidth="1"/>
    <col min="15565" max="15565" width="17.33203125" style="39" customWidth="1"/>
    <col min="15566" max="15566" width="34.46484375" style="39" customWidth="1"/>
    <col min="15567" max="15567" width="13.33203125" style="39" customWidth="1"/>
    <col min="15568" max="15568" width="10" style="39" customWidth="1"/>
    <col min="15569" max="15569" width="15" style="39" customWidth="1"/>
    <col min="15570" max="15570" width="10.46484375" style="39" customWidth="1"/>
    <col min="15571" max="15571" width="15.33203125" style="39" customWidth="1"/>
    <col min="15572" max="15572" width="6.1328125" style="39" customWidth="1"/>
    <col min="15573" max="15573" width="9.1328125" style="39" customWidth="1"/>
    <col min="15574" max="15574" width="9.33203125" style="39" customWidth="1"/>
    <col min="15575" max="15575" width="18.86328125" style="39" customWidth="1"/>
    <col min="15576" max="15576" width="20" style="39" customWidth="1"/>
    <col min="15577" max="15577" width="20.33203125" style="39" customWidth="1"/>
    <col min="15578" max="15578" width="16.46484375" style="39" customWidth="1"/>
    <col min="15579" max="15579" width="16.33203125" style="39" customWidth="1"/>
    <col min="15580" max="15580" width="16.6640625" style="39" customWidth="1"/>
    <col min="15581" max="15581" width="15" style="39" customWidth="1"/>
    <col min="15582" max="15652" width="0" style="39" hidden="1" customWidth="1"/>
    <col min="15653" max="15818" width="8.86328125" style="39"/>
    <col min="15819" max="15819" width="29.6640625" style="39" customWidth="1"/>
    <col min="15820" max="15820" width="16.1328125" style="39" customWidth="1"/>
    <col min="15821" max="15821" width="17.33203125" style="39" customWidth="1"/>
    <col min="15822" max="15822" width="34.46484375" style="39" customWidth="1"/>
    <col min="15823" max="15823" width="13.33203125" style="39" customWidth="1"/>
    <col min="15824" max="15824" width="10" style="39" customWidth="1"/>
    <col min="15825" max="15825" width="15" style="39" customWidth="1"/>
    <col min="15826" max="15826" width="10.46484375" style="39" customWidth="1"/>
    <col min="15827" max="15827" width="15.33203125" style="39" customWidth="1"/>
    <col min="15828" max="15828" width="6.1328125" style="39" customWidth="1"/>
    <col min="15829" max="15829" width="9.1328125" style="39" customWidth="1"/>
    <col min="15830" max="15830" width="9.33203125" style="39" customWidth="1"/>
    <col min="15831" max="15831" width="18.86328125" style="39" customWidth="1"/>
    <col min="15832" max="15832" width="20" style="39" customWidth="1"/>
    <col min="15833" max="15833" width="20.33203125" style="39" customWidth="1"/>
    <col min="15834" max="15834" width="16.46484375" style="39" customWidth="1"/>
    <col min="15835" max="15835" width="16.33203125" style="39" customWidth="1"/>
    <col min="15836" max="15836" width="16.6640625" style="39" customWidth="1"/>
    <col min="15837" max="15837" width="15" style="39" customWidth="1"/>
    <col min="15838" max="15908" width="0" style="39" hidden="1" customWidth="1"/>
    <col min="15909" max="16074" width="8.86328125" style="39"/>
    <col min="16075" max="16075" width="29.6640625" style="39" customWidth="1"/>
    <col min="16076" max="16076" width="16.1328125" style="39" customWidth="1"/>
    <col min="16077" max="16077" width="17.33203125" style="39" customWidth="1"/>
    <col min="16078" max="16078" width="34.46484375" style="39" customWidth="1"/>
    <col min="16079" max="16079" width="13.33203125" style="39" customWidth="1"/>
    <col min="16080" max="16080" width="10" style="39" customWidth="1"/>
    <col min="16081" max="16081" width="15" style="39" customWidth="1"/>
    <col min="16082" max="16082" width="10.46484375" style="39" customWidth="1"/>
    <col min="16083" max="16083" width="15.33203125" style="39" customWidth="1"/>
    <col min="16084" max="16084" width="6.1328125" style="39" customWidth="1"/>
    <col min="16085" max="16085" width="9.1328125" style="39" customWidth="1"/>
    <col min="16086" max="16086" width="9.33203125" style="39" customWidth="1"/>
    <col min="16087" max="16087" width="18.86328125" style="39" customWidth="1"/>
    <col min="16088" max="16088" width="20" style="39" customWidth="1"/>
    <col min="16089" max="16089" width="20.33203125" style="39" customWidth="1"/>
    <col min="16090" max="16090" width="16.46484375" style="39" customWidth="1"/>
    <col min="16091" max="16091" width="16.33203125" style="39" customWidth="1"/>
    <col min="16092" max="16092" width="16.6640625" style="39" customWidth="1"/>
    <col min="16093" max="16093" width="15" style="39" customWidth="1"/>
    <col min="16094" max="16164" width="0" style="39" hidden="1" customWidth="1"/>
    <col min="16165" max="16384" width="8.86328125" style="39"/>
  </cols>
  <sheetData>
    <row r="1" spans="1:56" s="7" customFormat="1" x14ac:dyDescent="0.45">
      <c r="A1" s="1"/>
      <c r="B1" s="2"/>
      <c r="C1" s="2"/>
      <c r="D1" s="2"/>
      <c r="E1" s="2"/>
      <c r="F1" s="2"/>
      <c r="G1" s="3"/>
      <c r="H1" s="4"/>
      <c r="I1" s="2"/>
      <c r="J1" s="5"/>
      <c r="K1" s="5"/>
      <c r="L1" s="6"/>
      <c r="M1" s="6"/>
      <c r="AV1" s="8"/>
      <c r="AW1" s="8"/>
      <c r="AX1" s="8"/>
      <c r="AY1" s="8"/>
      <c r="AZ1" s="8"/>
      <c r="BA1" s="8"/>
      <c r="BB1" s="8"/>
      <c r="BC1" s="8"/>
      <c r="BD1" s="8"/>
    </row>
    <row r="2" spans="1:56" s="7" customFormat="1" x14ac:dyDescent="0.45">
      <c r="A2" s="9"/>
      <c r="B2" s="10" t="s">
        <v>0</v>
      </c>
      <c r="C2" s="11"/>
      <c r="D2" s="12" t="s">
        <v>1</v>
      </c>
      <c r="E2" s="2"/>
      <c r="F2" s="2"/>
      <c r="G2" s="3"/>
      <c r="H2" s="4"/>
      <c r="I2" s="2"/>
      <c r="J2" s="13"/>
      <c r="K2" s="13"/>
      <c r="L2" s="14"/>
      <c r="M2" s="14"/>
      <c r="N2" s="15"/>
      <c r="O2" s="15"/>
      <c r="P2" s="15"/>
      <c r="Q2" s="15"/>
      <c r="R2" s="15"/>
      <c r="S2" s="15"/>
      <c r="T2" s="15"/>
      <c r="U2" s="15"/>
      <c r="V2" s="16"/>
      <c r="W2" s="16"/>
      <c r="X2" s="16"/>
      <c r="Y2" s="16"/>
      <c r="Z2" s="16"/>
      <c r="AA2" s="16"/>
      <c r="AB2" s="16"/>
      <c r="AC2" s="16"/>
      <c r="AD2" s="16"/>
      <c r="AV2" s="8"/>
      <c r="AW2" s="8"/>
      <c r="AX2" s="8"/>
      <c r="AY2" s="8"/>
      <c r="AZ2" s="8"/>
      <c r="BA2" s="8"/>
      <c r="BB2" s="8"/>
      <c r="BC2" s="8"/>
      <c r="BD2" s="8"/>
    </row>
    <row r="3" spans="1:56" s="7" customFormat="1" x14ac:dyDescent="0.45">
      <c r="A3" s="9"/>
      <c r="B3" s="10" t="s">
        <v>2</v>
      </c>
      <c r="C3" s="11"/>
      <c r="D3" s="12" t="s">
        <v>3</v>
      </c>
      <c r="E3" s="2"/>
      <c r="F3" s="2"/>
      <c r="G3" s="3"/>
      <c r="H3" s="4"/>
      <c r="I3" s="2"/>
      <c r="J3" s="13"/>
      <c r="K3" s="13"/>
      <c r="L3" s="14"/>
      <c r="M3" s="14"/>
      <c r="N3" s="15"/>
      <c r="O3" s="15"/>
      <c r="P3" s="15"/>
      <c r="Q3" s="15"/>
      <c r="R3" s="15"/>
      <c r="S3" s="15"/>
      <c r="T3" s="15"/>
      <c r="U3" s="15"/>
      <c r="V3" s="16"/>
      <c r="W3" s="16"/>
      <c r="X3" s="16"/>
      <c r="Y3" s="16"/>
      <c r="Z3" s="16"/>
      <c r="AA3" s="16"/>
      <c r="AB3" s="16"/>
      <c r="AC3" s="16"/>
      <c r="AD3" s="16"/>
      <c r="AV3" s="8"/>
      <c r="AW3" s="8"/>
      <c r="AX3" s="8"/>
      <c r="AY3" s="8"/>
      <c r="AZ3" s="8"/>
      <c r="BA3" s="8"/>
      <c r="BB3" s="8"/>
      <c r="BC3" s="8"/>
      <c r="BD3" s="8"/>
    </row>
    <row r="4" spans="1:56" s="7" customFormat="1" ht="28.5" x14ac:dyDescent="0.45">
      <c r="A4" s="2"/>
      <c r="B4" s="10" t="s">
        <v>4</v>
      </c>
      <c r="C4" s="11"/>
      <c r="D4" s="12" t="s">
        <v>152</v>
      </c>
      <c r="E4" s="2"/>
      <c r="F4" s="2"/>
      <c r="G4" s="3"/>
      <c r="H4" s="4"/>
      <c r="I4" s="2"/>
      <c r="J4" s="17"/>
      <c r="K4" s="17"/>
      <c r="L4" s="14"/>
      <c r="M4" s="14"/>
      <c r="N4" s="15"/>
      <c r="O4" s="15"/>
      <c r="P4" s="15"/>
      <c r="Q4" s="15"/>
      <c r="R4" s="15"/>
      <c r="S4" s="15"/>
      <c r="T4" s="15"/>
      <c r="U4" s="15"/>
      <c r="V4" s="16"/>
      <c r="W4" s="16"/>
      <c r="X4" s="16"/>
      <c r="Y4" s="16"/>
      <c r="Z4" s="16"/>
      <c r="AA4" s="16"/>
      <c r="AB4" s="16"/>
      <c r="AC4" s="16"/>
      <c r="AD4" s="16"/>
      <c r="AV4" s="8"/>
      <c r="AW4" s="8"/>
      <c r="AX4" s="8"/>
      <c r="AY4" s="8"/>
      <c r="AZ4" s="8"/>
      <c r="BA4" s="8"/>
      <c r="BB4" s="8"/>
      <c r="BC4" s="8"/>
      <c r="BD4" s="8"/>
    </row>
    <row r="5" spans="1:56" s="7" customFormat="1" x14ac:dyDescent="0.45">
      <c r="A5" s="2"/>
      <c r="B5" s="10" t="s">
        <v>5</v>
      </c>
      <c r="C5" s="11"/>
      <c r="D5" s="18">
        <v>44228</v>
      </c>
      <c r="E5" s="2"/>
      <c r="F5" s="2"/>
      <c r="G5" s="3"/>
      <c r="H5" s="4"/>
      <c r="I5" s="2"/>
      <c r="J5" s="19"/>
      <c r="K5" s="19"/>
      <c r="L5" s="20"/>
      <c r="M5" s="20"/>
      <c r="N5" s="21"/>
      <c r="O5" s="21"/>
      <c r="P5" s="21"/>
      <c r="Q5" s="21"/>
      <c r="R5" s="21"/>
      <c r="S5" s="21"/>
      <c r="T5" s="21"/>
      <c r="U5" s="22" t="s">
        <v>6</v>
      </c>
      <c r="V5" s="23"/>
      <c r="W5" s="24"/>
      <c r="X5" s="16"/>
      <c r="Y5" s="16"/>
      <c r="Z5" s="16"/>
      <c r="AA5" s="16"/>
      <c r="AB5" s="16"/>
      <c r="AC5" s="16"/>
      <c r="AD5" s="16"/>
      <c r="AO5" s="7" t="s">
        <v>6</v>
      </c>
      <c r="AV5" s="8"/>
      <c r="AW5" s="8"/>
      <c r="AX5" s="8"/>
      <c r="AY5" s="8"/>
      <c r="AZ5" s="8"/>
      <c r="BA5" s="8"/>
      <c r="BB5" s="8"/>
      <c r="BC5" s="8"/>
      <c r="BD5" s="8"/>
    </row>
    <row r="6" spans="1:56" s="7" customFormat="1" x14ac:dyDescent="0.45">
      <c r="A6" s="2"/>
      <c r="B6" s="14"/>
      <c r="C6" s="14"/>
      <c r="D6" s="2"/>
      <c r="E6" s="2"/>
      <c r="F6" s="2"/>
      <c r="G6" s="3"/>
      <c r="H6" s="4"/>
      <c r="I6" s="2"/>
      <c r="J6" s="19"/>
      <c r="K6" s="19"/>
      <c r="L6" s="20"/>
      <c r="M6" s="20"/>
      <c r="N6" s="21"/>
      <c r="O6" s="21"/>
      <c r="P6" s="25"/>
      <c r="Q6" s="25"/>
      <c r="R6" s="25"/>
      <c r="S6" s="25"/>
      <c r="T6" s="25"/>
      <c r="U6" s="25"/>
      <c r="AV6" s="8"/>
      <c r="AW6" s="8"/>
      <c r="AX6" s="8"/>
      <c r="AY6" s="8"/>
      <c r="AZ6" s="8"/>
      <c r="BA6" s="8"/>
      <c r="BB6" s="8"/>
      <c r="BC6" s="8"/>
      <c r="BD6" s="8"/>
    </row>
    <row r="7" spans="1:56" s="7" customFormat="1" x14ac:dyDescent="0.45">
      <c r="A7" s="2"/>
      <c r="B7" s="10" t="s">
        <v>160</v>
      </c>
      <c r="C7" s="10"/>
      <c r="D7" s="2"/>
      <c r="E7" s="2"/>
      <c r="F7" s="2"/>
      <c r="G7" s="3"/>
      <c r="H7" s="4"/>
      <c r="I7" s="2"/>
      <c r="J7" s="17"/>
      <c r="K7" s="17"/>
      <c r="L7" s="20"/>
      <c r="M7" s="20"/>
      <c r="N7" s="21"/>
      <c r="O7" s="21"/>
      <c r="P7" s="25"/>
      <c r="Q7" s="25"/>
      <c r="R7" s="25"/>
      <c r="S7" s="25"/>
      <c r="T7" s="25"/>
      <c r="U7" s="25"/>
      <c r="AV7" s="8"/>
      <c r="AW7" s="8"/>
      <c r="AX7" s="8"/>
      <c r="AY7" s="8"/>
      <c r="AZ7" s="8"/>
      <c r="BA7" s="8"/>
      <c r="BB7" s="8"/>
      <c r="BC7" s="8"/>
      <c r="BD7" s="8"/>
    </row>
    <row r="8" spans="1:56" s="7" customFormat="1" ht="16.149999999999999" thickBot="1" x14ac:dyDescent="0.5">
      <c r="A8" s="2"/>
      <c r="B8" s="26"/>
      <c r="C8" s="26"/>
      <c r="D8" s="26"/>
      <c r="E8" s="26"/>
      <c r="F8" s="26"/>
      <c r="G8" s="27"/>
      <c r="H8" s="26"/>
      <c r="I8" s="26"/>
      <c r="J8" s="28"/>
      <c r="K8" s="28"/>
      <c r="L8" s="20"/>
      <c r="M8" s="20"/>
      <c r="N8" s="21"/>
      <c r="O8" s="21"/>
      <c r="P8" s="25"/>
      <c r="Q8" s="25"/>
      <c r="R8" s="25"/>
      <c r="S8" s="25"/>
      <c r="T8" s="25"/>
      <c r="U8" s="25"/>
      <c r="AV8" s="8"/>
      <c r="AW8" s="8"/>
      <c r="AX8" s="8"/>
      <c r="AY8" s="8"/>
      <c r="AZ8" s="8"/>
      <c r="BA8" s="8"/>
      <c r="BB8" s="8"/>
      <c r="BC8" s="8"/>
      <c r="BD8" s="8"/>
    </row>
    <row r="9" spans="1:56" ht="47.25" x14ac:dyDescent="0.45">
      <c r="A9" s="29" t="s">
        <v>7</v>
      </c>
      <c r="B9" s="30"/>
      <c r="C9" s="30"/>
      <c r="D9" s="30"/>
      <c r="E9" s="30"/>
      <c r="F9" s="30"/>
      <c r="G9" s="31"/>
      <c r="H9" s="30"/>
      <c r="I9" s="30"/>
      <c r="J9" s="32"/>
      <c r="K9" s="32"/>
      <c r="L9" s="33"/>
      <c r="M9" s="33"/>
      <c r="N9" s="34" t="s">
        <v>8</v>
      </c>
      <c r="O9" s="35"/>
      <c r="P9" s="36"/>
      <c r="Q9" s="36"/>
      <c r="R9" s="36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  <c r="AF9" s="37"/>
      <c r="AG9" s="37"/>
      <c r="AH9" s="38"/>
      <c r="AI9" s="37" t="s">
        <v>9</v>
      </c>
      <c r="AJ9" s="37"/>
      <c r="AK9" s="37"/>
      <c r="AL9" s="37"/>
      <c r="AM9" s="37"/>
      <c r="AN9" s="37"/>
      <c r="AO9" s="37"/>
      <c r="AP9" s="37"/>
      <c r="AQ9" s="37"/>
      <c r="AR9" s="37"/>
      <c r="AS9" s="37"/>
      <c r="AT9" s="37"/>
      <c r="AU9" s="37"/>
    </row>
    <row r="10" spans="1:56" s="52" customFormat="1" ht="113" customHeight="1" x14ac:dyDescent="0.45">
      <c r="A10" s="40" t="s">
        <v>10</v>
      </c>
      <c r="B10" s="40" t="s">
        <v>11</v>
      </c>
      <c r="C10" s="40" t="s">
        <v>12</v>
      </c>
      <c r="D10" s="40" t="s">
        <v>13</v>
      </c>
      <c r="E10" s="40" t="s">
        <v>153</v>
      </c>
      <c r="F10" s="40" t="s">
        <v>14</v>
      </c>
      <c r="G10" s="41" t="s">
        <v>15</v>
      </c>
      <c r="H10" s="42" t="s">
        <v>16</v>
      </c>
      <c r="I10" s="43" t="s">
        <v>17</v>
      </c>
      <c r="J10" s="44" t="s">
        <v>154</v>
      </c>
      <c r="K10" s="44" t="s">
        <v>18</v>
      </c>
      <c r="L10" s="40" t="s">
        <v>19</v>
      </c>
      <c r="M10" s="44" t="s">
        <v>20</v>
      </c>
      <c r="N10" s="45" t="s">
        <v>21</v>
      </c>
      <c r="O10" s="46" t="s">
        <v>22</v>
      </c>
      <c r="P10" s="46" t="s">
        <v>23</v>
      </c>
      <c r="Q10" s="46" t="s">
        <v>24</v>
      </c>
      <c r="R10" s="46" t="s">
        <v>25</v>
      </c>
      <c r="S10" s="46" t="s">
        <v>26</v>
      </c>
      <c r="T10" s="46" t="s">
        <v>27</v>
      </c>
      <c r="U10" s="46" t="s">
        <v>28</v>
      </c>
      <c r="V10" s="47" t="s">
        <v>29</v>
      </c>
      <c r="W10" s="47" t="s">
        <v>30</v>
      </c>
      <c r="X10" s="47" t="s">
        <v>31</v>
      </c>
      <c r="Y10" s="48" t="s">
        <v>29</v>
      </c>
      <c r="Z10" s="48" t="s">
        <v>32</v>
      </c>
      <c r="AA10" s="49" t="s">
        <v>33</v>
      </c>
      <c r="AB10" s="47" t="s">
        <v>34</v>
      </c>
      <c r="AC10" s="47" t="s">
        <v>35</v>
      </c>
      <c r="AD10" s="47" t="s">
        <v>36</v>
      </c>
      <c r="AE10" s="47" t="s">
        <v>33</v>
      </c>
      <c r="AF10" s="50" t="s">
        <v>29</v>
      </c>
      <c r="AG10" s="46" t="s">
        <v>37</v>
      </c>
      <c r="AH10" s="51" t="s">
        <v>33</v>
      </c>
      <c r="AI10" s="46" t="s">
        <v>38</v>
      </c>
      <c r="AJ10" s="46" t="s">
        <v>39</v>
      </c>
      <c r="AK10" s="46" t="s">
        <v>40</v>
      </c>
      <c r="AL10" s="46" t="s">
        <v>38</v>
      </c>
      <c r="AM10" s="46" t="s">
        <v>39</v>
      </c>
      <c r="AN10" s="46" t="s">
        <v>40</v>
      </c>
      <c r="AO10" s="46" t="s">
        <v>41</v>
      </c>
      <c r="AP10" s="46" t="s">
        <v>42</v>
      </c>
      <c r="AQ10" s="46" t="s">
        <v>40</v>
      </c>
      <c r="AR10" s="46" t="s">
        <v>43</v>
      </c>
      <c r="AS10" s="46" t="s">
        <v>44</v>
      </c>
      <c r="AT10" s="46" t="s">
        <v>40</v>
      </c>
      <c r="AU10" s="46" t="s">
        <v>45</v>
      </c>
      <c r="AV10" s="8"/>
      <c r="AW10" s="8"/>
      <c r="AX10" s="8"/>
      <c r="AY10" s="8"/>
      <c r="AZ10" s="8"/>
      <c r="BA10" s="8"/>
      <c r="BB10" s="8"/>
      <c r="BC10" s="8"/>
      <c r="BD10" s="8"/>
    </row>
    <row r="11" spans="1:56" ht="21" x14ac:dyDescent="0.45">
      <c r="A11" s="53" t="s">
        <v>46</v>
      </c>
      <c r="B11" s="54"/>
      <c r="C11" s="54"/>
      <c r="D11" s="54"/>
      <c r="E11" s="54"/>
      <c r="F11" s="54"/>
      <c r="G11" s="55"/>
      <c r="H11" s="54"/>
      <c r="I11" s="54"/>
      <c r="J11" s="56"/>
      <c r="K11" s="56"/>
      <c r="L11" s="57"/>
      <c r="M11" s="58"/>
      <c r="N11" s="59"/>
      <c r="O11" s="60"/>
      <c r="P11" s="60"/>
      <c r="Q11" s="60"/>
      <c r="R11" s="60"/>
      <c r="S11" s="60"/>
      <c r="T11" s="60"/>
      <c r="U11" s="60"/>
      <c r="V11" s="60"/>
      <c r="W11" s="60"/>
      <c r="X11" s="60"/>
      <c r="Y11" s="60"/>
      <c r="Z11" s="60"/>
      <c r="AA11" s="60"/>
      <c r="AB11" s="61"/>
      <c r="AC11" s="61"/>
      <c r="AD11" s="61"/>
      <c r="AE11" s="61"/>
      <c r="AF11" s="62"/>
      <c r="AG11" s="62"/>
      <c r="AH11" s="63"/>
      <c r="AI11" s="62"/>
      <c r="AJ11" s="62"/>
      <c r="AK11" s="62"/>
      <c r="AL11" s="62"/>
      <c r="AM11" s="62"/>
      <c r="AN11" s="62"/>
      <c r="AO11" s="62"/>
      <c r="AP11" s="62"/>
      <c r="AQ11" s="62"/>
      <c r="AR11" s="62"/>
      <c r="AS11" s="62"/>
      <c r="AT11" s="62"/>
      <c r="AU11" s="62"/>
    </row>
    <row r="12" spans="1:56" s="8" customFormat="1" ht="59" hidden="1" customHeight="1" x14ac:dyDescent="0.45">
      <c r="A12" s="64" t="s">
        <v>47</v>
      </c>
      <c r="B12" s="65" t="s">
        <v>48</v>
      </c>
      <c r="C12" s="66">
        <v>3</v>
      </c>
      <c r="D12" s="67" t="s">
        <v>49</v>
      </c>
      <c r="E12" s="68" t="s">
        <v>50</v>
      </c>
      <c r="F12" s="65" t="s">
        <v>51</v>
      </c>
      <c r="G12" s="69">
        <v>10000</v>
      </c>
      <c r="H12" s="70">
        <v>1</v>
      </c>
      <c r="I12" s="71">
        <v>0</v>
      </c>
      <c r="J12" s="72" t="s">
        <v>52</v>
      </c>
      <c r="K12" s="72" t="s">
        <v>53</v>
      </c>
      <c r="L12" s="73"/>
      <c r="M12" s="74" t="s">
        <v>54</v>
      </c>
      <c r="N12" s="75"/>
      <c r="O12" s="75"/>
      <c r="P12" s="76"/>
      <c r="Q12" s="76"/>
      <c r="R12" s="77"/>
      <c r="S12" s="77"/>
      <c r="T12" s="77"/>
      <c r="U12" s="77"/>
      <c r="V12" s="77"/>
      <c r="W12" s="77"/>
      <c r="X12" s="77"/>
      <c r="Y12" s="77"/>
      <c r="Z12" s="77"/>
      <c r="AA12" s="78"/>
      <c r="AB12" s="79"/>
      <c r="AC12" s="79"/>
      <c r="AD12" s="79"/>
      <c r="AE12" s="79"/>
      <c r="AF12" s="79"/>
      <c r="AG12" s="79"/>
      <c r="AH12" s="80"/>
      <c r="AI12" s="79"/>
      <c r="AJ12" s="79"/>
      <c r="AK12" s="79"/>
      <c r="AL12" s="79"/>
      <c r="AM12" s="79"/>
      <c r="AN12" s="79"/>
      <c r="AO12" s="79"/>
      <c r="AP12" s="79"/>
      <c r="AQ12" s="79"/>
      <c r="AR12" s="79"/>
      <c r="AS12" s="79"/>
      <c r="AT12" s="79"/>
      <c r="AU12" s="79"/>
    </row>
    <row r="13" spans="1:56" s="8" customFormat="1" ht="16.5" hidden="1" customHeight="1" x14ac:dyDescent="0.45">
      <c r="A13" s="81" t="s">
        <v>55</v>
      </c>
      <c r="B13" s="81"/>
      <c r="C13" s="81"/>
      <c r="D13" s="82"/>
      <c r="E13" s="81"/>
      <c r="F13" s="81"/>
      <c r="G13" s="83">
        <f>SUM(G12:G12)</f>
        <v>10000</v>
      </c>
      <c r="H13" s="81"/>
      <c r="I13" s="81"/>
      <c r="J13" s="84"/>
      <c r="K13" s="84"/>
      <c r="L13" s="85"/>
      <c r="M13" s="86"/>
      <c r="N13" s="87"/>
      <c r="O13" s="88"/>
      <c r="P13" s="89"/>
      <c r="Q13" s="89"/>
      <c r="R13" s="89"/>
      <c r="S13" s="89"/>
      <c r="T13" s="89"/>
      <c r="U13" s="89"/>
      <c r="V13" s="89"/>
      <c r="W13" s="89"/>
      <c r="X13" s="89"/>
      <c r="Y13" s="89"/>
      <c r="Z13" s="89"/>
      <c r="AA13" s="90"/>
      <c r="AB13" s="89"/>
      <c r="AC13" s="89"/>
      <c r="AD13" s="89"/>
      <c r="AE13" s="89"/>
      <c r="AF13" s="89"/>
      <c r="AG13" s="89"/>
      <c r="AH13" s="91"/>
      <c r="AI13" s="89"/>
      <c r="AJ13" s="89"/>
      <c r="AK13" s="89"/>
      <c r="AL13" s="89"/>
      <c r="AM13" s="89"/>
      <c r="AN13" s="89"/>
      <c r="AO13" s="89"/>
      <c r="AP13" s="89"/>
      <c r="AQ13" s="89"/>
      <c r="AR13" s="89"/>
      <c r="AS13" s="89"/>
      <c r="AT13" s="89"/>
      <c r="AU13" s="89"/>
    </row>
    <row r="14" spans="1:56" s="8" customFormat="1" ht="21" x14ac:dyDescent="0.45">
      <c r="A14" s="92" t="s">
        <v>56</v>
      </c>
      <c r="B14" s="93"/>
      <c r="C14" s="93"/>
      <c r="D14" s="94"/>
      <c r="E14" s="93"/>
      <c r="F14" s="93"/>
      <c r="G14" s="95"/>
      <c r="H14" s="93"/>
      <c r="I14" s="93"/>
      <c r="J14" s="96"/>
      <c r="K14" s="96"/>
      <c r="L14" s="97"/>
      <c r="M14" s="98"/>
      <c r="N14" s="99"/>
      <c r="O14" s="100"/>
      <c r="P14" s="100"/>
      <c r="Q14" s="100"/>
      <c r="R14" s="100"/>
      <c r="S14" s="100"/>
      <c r="T14" s="100"/>
      <c r="U14" s="100"/>
      <c r="V14" s="100"/>
      <c r="W14" s="100"/>
      <c r="X14" s="100"/>
      <c r="Y14" s="100"/>
      <c r="Z14" s="100"/>
      <c r="AA14" s="100"/>
      <c r="AB14" s="101"/>
      <c r="AC14" s="101"/>
      <c r="AD14" s="101"/>
      <c r="AE14" s="101"/>
      <c r="AF14" s="102"/>
      <c r="AG14" s="102"/>
      <c r="AH14" s="103"/>
      <c r="AI14" s="102"/>
      <c r="AJ14" s="102"/>
      <c r="AK14" s="102"/>
      <c r="AL14" s="102"/>
      <c r="AM14" s="102"/>
      <c r="AN14" s="102"/>
      <c r="AO14" s="102"/>
      <c r="AP14" s="102"/>
      <c r="AQ14" s="102"/>
      <c r="AR14" s="102"/>
      <c r="AS14" s="102"/>
      <c r="AT14" s="102"/>
      <c r="AU14" s="102"/>
    </row>
    <row r="15" spans="1:56" s="8" customFormat="1" hidden="1" x14ac:dyDescent="0.45">
      <c r="A15" s="81" t="s">
        <v>55</v>
      </c>
      <c r="B15" s="81"/>
      <c r="C15" s="81"/>
      <c r="D15" s="104"/>
      <c r="E15" s="81"/>
      <c r="F15" s="81"/>
      <c r="G15" s="83">
        <v>0</v>
      </c>
      <c r="H15" s="81"/>
      <c r="I15" s="81"/>
      <c r="J15" s="84"/>
      <c r="K15" s="84"/>
      <c r="L15" s="85"/>
      <c r="M15" s="86"/>
      <c r="N15" s="87"/>
      <c r="O15" s="88"/>
      <c r="P15" s="89"/>
      <c r="Q15" s="89"/>
      <c r="R15" s="89"/>
      <c r="S15" s="89"/>
      <c r="T15" s="89"/>
      <c r="U15" s="89"/>
      <c r="V15" s="89"/>
      <c r="W15" s="89"/>
      <c r="X15" s="89"/>
      <c r="Y15" s="89"/>
      <c r="Z15" s="89"/>
      <c r="AA15" s="90"/>
      <c r="AB15" s="89"/>
      <c r="AC15" s="89"/>
      <c r="AD15" s="89"/>
      <c r="AE15" s="89"/>
      <c r="AF15" s="89"/>
      <c r="AG15" s="89"/>
      <c r="AH15" s="91"/>
      <c r="AI15" s="89"/>
      <c r="AJ15" s="89"/>
      <c r="AK15" s="89"/>
      <c r="AL15" s="89"/>
      <c r="AM15" s="89"/>
      <c r="AN15" s="89"/>
      <c r="AO15" s="89"/>
      <c r="AP15" s="89"/>
      <c r="AQ15" s="89"/>
      <c r="AR15" s="89"/>
      <c r="AS15" s="89"/>
      <c r="AT15" s="89"/>
      <c r="AU15" s="89"/>
    </row>
    <row r="16" spans="1:56" s="8" customFormat="1" ht="59" customHeight="1" x14ac:dyDescent="0.45">
      <c r="A16" s="105" t="s">
        <v>57</v>
      </c>
      <c r="B16" s="94"/>
      <c r="C16" s="94"/>
      <c r="D16" s="94"/>
      <c r="E16" s="94"/>
      <c r="F16" s="94"/>
      <c r="G16" s="106"/>
      <c r="H16" s="94"/>
      <c r="I16" s="94"/>
      <c r="J16" s="96"/>
      <c r="K16" s="96"/>
      <c r="L16" s="97"/>
      <c r="M16" s="107"/>
      <c r="N16" s="99"/>
      <c r="O16" s="100"/>
      <c r="P16" s="100"/>
      <c r="Q16" s="100"/>
      <c r="R16" s="100"/>
      <c r="S16" s="100"/>
      <c r="T16" s="100"/>
      <c r="U16" s="100"/>
      <c r="V16" s="100"/>
      <c r="W16" s="100"/>
      <c r="X16" s="100"/>
      <c r="Y16" s="100"/>
      <c r="Z16" s="100"/>
      <c r="AA16" s="100"/>
      <c r="AB16" s="101"/>
      <c r="AC16" s="101"/>
      <c r="AD16" s="101"/>
      <c r="AE16" s="101"/>
      <c r="AF16" s="102"/>
      <c r="AG16" s="102"/>
      <c r="AH16" s="103"/>
      <c r="AI16" s="102"/>
      <c r="AJ16" s="102"/>
      <c r="AK16" s="102"/>
      <c r="AL16" s="102"/>
      <c r="AM16" s="102"/>
      <c r="AN16" s="102"/>
      <c r="AO16" s="102"/>
      <c r="AP16" s="102"/>
      <c r="AQ16" s="102"/>
      <c r="AR16" s="102"/>
      <c r="AS16" s="102"/>
      <c r="AT16" s="102"/>
      <c r="AU16" s="102"/>
    </row>
    <row r="17" spans="1:47" s="8" customFormat="1" ht="59" customHeight="1" x14ac:dyDescent="0.45">
      <c r="A17" s="64" t="s">
        <v>58</v>
      </c>
      <c r="B17" s="65" t="s">
        <v>48</v>
      </c>
      <c r="C17" s="66" t="s">
        <v>59</v>
      </c>
      <c r="D17" s="67" t="s">
        <v>60</v>
      </c>
      <c r="E17" s="68" t="s">
        <v>61</v>
      </c>
      <c r="F17" s="65" t="s">
        <v>51</v>
      </c>
      <c r="G17" s="69">
        <v>90000</v>
      </c>
      <c r="H17" s="70">
        <v>1</v>
      </c>
      <c r="I17" s="71">
        <v>0</v>
      </c>
      <c r="J17" s="72">
        <v>44256</v>
      </c>
      <c r="K17" s="72">
        <v>44378</v>
      </c>
      <c r="L17" s="73"/>
      <c r="M17" s="74" t="s">
        <v>62</v>
      </c>
      <c r="N17" s="75"/>
      <c r="O17" s="75"/>
      <c r="P17" s="76"/>
      <c r="Q17" s="76"/>
      <c r="R17" s="77"/>
      <c r="S17" s="77"/>
      <c r="T17" s="77"/>
      <c r="U17" s="77"/>
      <c r="V17" s="77"/>
      <c r="W17" s="77"/>
      <c r="X17" s="77"/>
      <c r="Y17" s="77"/>
      <c r="Z17" s="77"/>
      <c r="AA17" s="78"/>
      <c r="AB17" s="79"/>
      <c r="AC17" s="79"/>
      <c r="AD17" s="79"/>
      <c r="AE17" s="79"/>
      <c r="AF17" s="79"/>
      <c r="AG17" s="79"/>
      <c r="AH17" s="80"/>
      <c r="AI17" s="79"/>
      <c r="AJ17" s="79"/>
      <c r="AK17" s="79"/>
      <c r="AL17" s="79"/>
      <c r="AM17" s="79"/>
      <c r="AN17" s="79"/>
      <c r="AO17" s="79"/>
      <c r="AP17" s="79"/>
      <c r="AQ17" s="79"/>
      <c r="AR17" s="79"/>
      <c r="AS17" s="79"/>
      <c r="AT17" s="79"/>
      <c r="AU17" s="79"/>
    </row>
    <row r="18" spans="1:47" s="8" customFormat="1" ht="59" customHeight="1" x14ac:dyDescent="0.45">
      <c r="A18" s="81" t="s">
        <v>55</v>
      </c>
      <c r="B18" s="81"/>
      <c r="C18" s="108"/>
      <c r="D18" s="109"/>
      <c r="E18" s="108"/>
      <c r="F18" s="108"/>
      <c r="G18" s="83">
        <f>SUM(G17:G17)</f>
        <v>90000</v>
      </c>
      <c r="H18" s="108"/>
      <c r="I18" s="108"/>
      <c r="J18" s="110"/>
      <c r="K18" s="110"/>
      <c r="L18" s="111"/>
      <c r="M18" s="112"/>
      <c r="N18" s="113"/>
      <c r="O18" s="114"/>
      <c r="P18" s="115"/>
      <c r="Q18" s="115"/>
      <c r="R18" s="115"/>
      <c r="S18" s="115"/>
      <c r="T18" s="115"/>
      <c r="U18" s="115"/>
      <c r="V18" s="115"/>
      <c r="W18" s="115"/>
      <c r="X18" s="115"/>
      <c r="Y18" s="115"/>
      <c r="Z18" s="115"/>
      <c r="AA18" s="116"/>
      <c r="AB18" s="89"/>
      <c r="AC18" s="89"/>
      <c r="AD18" s="89"/>
      <c r="AE18" s="89"/>
      <c r="AF18" s="89"/>
      <c r="AG18" s="89"/>
      <c r="AH18" s="91"/>
      <c r="AI18" s="89"/>
      <c r="AJ18" s="89"/>
      <c r="AK18" s="89"/>
      <c r="AL18" s="89"/>
      <c r="AM18" s="89"/>
      <c r="AN18" s="89"/>
      <c r="AO18" s="89"/>
      <c r="AP18" s="89"/>
      <c r="AQ18" s="89"/>
      <c r="AR18" s="89"/>
      <c r="AS18" s="89"/>
      <c r="AT18" s="89"/>
      <c r="AU18" s="89"/>
    </row>
    <row r="19" spans="1:47" s="8" customFormat="1" ht="59" customHeight="1" x14ac:dyDescent="0.45">
      <c r="A19" s="105" t="s">
        <v>63</v>
      </c>
      <c r="B19" s="94"/>
      <c r="C19" s="94"/>
      <c r="D19" s="94"/>
      <c r="E19" s="94"/>
      <c r="F19" s="94"/>
      <c r="G19" s="106"/>
      <c r="H19" s="94"/>
      <c r="I19" s="94"/>
      <c r="J19" s="96"/>
      <c r="K19" s="96"/>
      <c r="L19" s="97"/>
      <c r="M19" s="117"/>
      <c r="N19" s="99"/>
      <c r="O19" s="100"/>
      <c r="P19" s="100"/>
      <c r="Q19" s="100"/>
      <c r="R19" s="100"/>
      <c r="S19" s="100"/>
      <c r="T19" s="100"/>
      <c r="U19" s="100"/>
      <c r="V19" s="100"/>
      <c r="W19" s="100"/>
      <c r="X19" s="100"/>
      <c r="Y19" s="100"/>
      <c r="Z19" s="100"/>
      <c r="AA19" s="100"/>
      <c r="AB19" s="101"/>
      <c r="AC19" s="101"/>
      <c r="AD19" s="101"/>
      <c r="AE19" s="101"/>
      <c r="AF19" s="102"/>
      <c r="AG19" s="102"/>
      <c r="AH19" s="103"/>
      <c r="AI19" s="102"/>
      <c r="AJ19" s="102"/>
      <c r="AK19" s="102"/>
      <c r="AL19" s="102"/>
      <c r="AM19" s="102"/>
      <c r="AN19" s="102"/>
      <c r="AO19" s="102"/>
      <c r="AP19" s="102"/>
      <c r="AQ19" s="102"/>
      <c r="AR19" s="102"/>
      <c r="AS19" s="102"/>
      <c r="AT19" s="102"/>
      <c r="AU19" s="102"/>
    </row>
    <row r="20" spans="1:47" s="8" customFormat="1" x14ac:dyDescent="0.45">
      <c r="A20" s="64" t="s">
        <v>64</v>
      </c>
      <c r="B20" s="65" t="s">
        <v>65</v>
      </c>
      <c r="C20" s="66" t="s">
        <v>66</v>
      </c>
      <c r="D20" s="67" t="s">
        <v>149</v>
      </c>
      <c r="E20" s="68" t="s">
        <v>67</v>
      </c>
      <c r="F20" s="65" t="s">
        <v>51</v>
      </c>
      <c r="G20" s="69">
        <v>470000</v>
      </c>
      <c r="H20" s="70">
        <v>1</v>
      </c>
      <c r="I20" s="71">
        <v>0</v>
      </c>
      <c r="J20" s="72" t="s">
        <v>68</v>
      </c>
      <c r="K20" s="72">
        <v>44256</v>
      </c>
      <c r="L20" s="73"/>
      <c r="M20" s="74" t="s">
        <v>69</v>
      </c>
      <c r="N20" s="75"/>
      <c r="O20" s="75"/>
      <c r="P20" s="76"/>
      <c r="Q20" s="76"/>
      <c r="R20" s="77"/>
      <c r="S20" s="77"/>
      <c r="T20" s="77"/>
      <c r="U20" s="77"/>
      <c r="V20" s="77"/>
      <c r="W20" s="77"/>
      <c r="X20" s="77"/>
      <c r="Y20" s="77"/>
      <c r="Z20" s="77"/>
      <c r="AA20" s="78"/>
      <c r="AB20" s="79"/>
      <c r="AC20" s="79"/>
      <c r="AD20" s="79"/>
      <c r="AE20" s="79"/>
      <c r="AF20" s="79"/>
      <c r="AG20" s="79"/>
      <c r="AH20" s="80"/>
      <c r="AI20" s="79"/>
      <c r="AJ20" s="79"/>
      <c r="AK20" s="79"/>
      <c r="AL20" s="79"/>
      <c r="AM20" s="79"/>
      <c r="AN20" s="79"/>
      <c r="AO20" s="79"/>
      <c r="AP20" s="79"/>
      <c r="AQ20" s="79"/>
      <c r="AR20" s="79"/>
      <c r="AS20" s="79"/>
      <c r="AT20" s="79"/>
      <c r="AU20" s="79"/>
    </row>
    <row r="21" spans="1:47" s="8" customFormat="1" ht="59" customHeight="1" x14ac:dyDescent="0.45">
      <c r="A21" s="64" t="s">
        <v>70</v>
      </c>
      <c r="B21" s="65" t="s">
        <v>48</v>
      </c>
      <c r="C21" s="66" t="s">
        <v>71</v>
      </c>
      <c r="D21" s="67" t="s">
        <v>155</v>
      </c>
      <c r="E21" s="68" t="s">
        <v>67</v>
      </c>
      <c r="F21" s="65" t="s">
        <v>51</v>
      </c>
      <c r="G21" s="69">
        <f>100000+30000</f>
        <v>130000</v>
      </c>
      <c r="H21" s="70">
        <v>1</v>
      </c>
      <c r="I21" s="71">
        <v>0</v>
      </c>
      <c r="J21" s="72">
        <f>J17</f>
        <v>44256</v>
      </c>
      <c r="K21" s="72">
        <v>44409</v>
      </c>
      <c r="L21" s="73"/>
      <c r="M21" s="74" t="s">
        <v>72</v>
      </c>
      <c r="N21" s="75"/>
      <c r="O21" s="75"/>
      <c r="P21" s="76"/>
      <c r="Q21" s="76"/>
      <c r="R21" s="77"/>
      <c r="S21" s="77"/>
      <c r="T21" s="77"/>
      <c r="U21" s="77"/>
      <c r="V21" s="77"/>
      <c r="W21" s="77"/>
      <c r="X21" s="77"/>
      <c r="Y21" s="77"/>
      <c r="Z21" s="77"/>
      <c r="AA21" s="78"/>
      <c r="AB21" s="79"/>
      <c r="AC21" s="79"/>
      <c r="AD21" s="79"/>
      <c r="AE21" s="79"/>
      <c r="AF21" s="79"/>
      <c r="AG21" s="79"/>
      <c r="AH21" s="80"/>
      <c r="AI21" s="79"/>
      <c r="AJ21" s="79"/>
      <c r="AK21" s="79"/>
      <c r="AL21" s="79"/>
      <c r="AM21" s="79"/>
      <c r="AN21" s="79"/>
      <c r="AO21" s="79"/>
      <c r="AP21" s="79"/>
      <c r="AQ21" s="79"/>
      <c r="AR21" s="79"/>
      <c r="AS21" s="79"/>
      <c r="AT21" s="79"/>
      <c r="AU21" s="79"/>
    </row>
    <row r="22" spans="1:47" s="8" customFormat="1" ht="59" customHeight="1" x14ac:dyDescent="0.45">
      <c r="A22" s="64" t="s">
        <v>73</v>
      </c>
      <c r="B22" s="65" t="s">
        <v>48</v>
      </c>
      <c r="C22" s="66" t="s">
        <v>74</v>
      </c>
      <c r="D22" s="67" t="s">
        <v>159</v>
      </c>
      <c r="E22" s="68" t="s">
        <v>67</v>
      </c>
      <c r="F22" s="65" t="s">
        <v>51</v>
      </c>
      <c r="G22" s="69">
        <v>175000</v>
      </c>
      <c r="H22" s="70">
        <v>1</v>
      </c>
      <c r="I22" s="71">
        <v>0</v>
      </c>
      <c r="J22" s="72">
        <f>J21</f>
        <v>44256</v>
      </c>
      <c r="K22" s="72">
        <v>44409</v>
      </c>
      <c r="L22" s="73"/>
      <c r="M22" s="74" t="s">
        <v>62</v>
      </c>
      <c r="N22" s="75"/>
      <c r="O22" s="75"/>
      <c r="P22" s="76"/>
      <c r="Q22" s="76"/>
      <c r="R22" s="77"/>
      <c r="S22" s="77"/>
      <c r="T22" s="77"/>
      <c r="U22" s="77"/>
      <c r="V22" s="77"/>
      <c r="W22" s="77"/>
      <c r="X22" s="77"/>
      <c r="Y22" s="77"/>
      <c r="Z22" s="77"/>
      <c r="AA22" s="78"/>
      <c r="AB22" s="79"/>
      <c r="AC22" s="79"/>
      <c r="AD22" s="79"/>
      <c r="AE22" s="79"/>
      <c r="AF22" s="79"/>
      <c r="AG22" s="79"/>
      <c r="AH22" s="80"/>
      <c r="AI22" s="79"/>
      <c r="AJ22" s="79"/>
      <c r="AK22" s="79"/>
      <c r="AL22" s="79"/>
      <c r="AM22" s="79"/>
      <c r="AN22" s="79"/>
      <c r="AO22" s="79"/>
      <c r="AP22" s="79"/>
      <c r="AQ22" s="79"/>
      <c r="AR22" s="79"/>
      <c r="AS22" s="79"/>
      <c r="AT22" s="79"/>
      <c r="AU22" s="79"/>
    </row>
    <row r="23" spans="1:47" s="8" customFormat="1" ht="81.599999999999994" customHeight="1" x14ac:dyDescent="0.45">
      <c r="A23" s="64" t="s">
        <v>75</v>
      </c>
      <c r="B23" s="65" t="s">
        <v>65</v>
      </c>
      <c r="C23" s="66">
        <v>7</v>
      </c>
      <c r="D23" s="67" t="s">
        <v>148</v>
      </c>
      <c r="E23" s="68" t="s">
        <v>67</v>
      </c>
      <c r="F23" s="65" t="s">
        <v>51</v>
      </c>
      <c r="G23" s="69">
        <v>150000</v>
      </c>
      <c r="H23" s="70">
        <v>1</v>
      </c>
      <c r="I23" s="71">
        <v>0</v>
      </c>
      <c r="J23" s="72" t="s">
        <v>68</v>
      </c>
      <c r="K23" s="72">
        <v>44228</v>
      </c>
      <c r="L23" s="73"/>
      <c r="M23" s="74" t="s">
        <v>76</v>
      </c>
      <c r="N23" s="75"/>
      <c r="O23" s="75"/>
      <c r="P23" s="76"/>
      <c r="Q23" s="76"/>
      <c r="R23" s="77"/>
      <c r="S23" s="77"/>
      <c r="T23" s="77"/>
      <c r="U23" s="77"/>
      <c r="V23" s="77"/>
      <c r="W23" s="77"/>
      <c r="X23" s="77"/>
      <c r="Y23" s="77"/>
      <c r="Z23" s="77"/>
      <c r="AA23" s="78"/>
      <c r="AB23" s="79"/>
      <c r="AC23" s="79"/>
      <c r="AD23" s="79"/>
      <c r="AE23" s="79"/>
      <c r="AF23" s="79"/>
      <c r="AG23" s="79"/>
      <c r="AH23" s="80"/>
      <c r="AI23" s="79"/>
      <c r="AJ23" s="79"/>
      <c r="AK23" s="79"/>
      <c r="AL23" s="79"/>
      <c r="AM23" s="79"/>
      <c r="AN23" s="79"/>
      <c r="AO23" s="79"/>
      <c r="AP23" s="79"/>
      <c r="AQ23" s="79"/>
      <c r="AR23" s="79"/>
      <c r="AS23" s="79"/>
      <c r="AT23" s="79"/>
      <c r="AU23" s="79"/>
    </row>
    <row r="24" spans="1:47" s="8" customFormat="1" ht="81" customHeight="1" x14ac:dyDescent="0.45">
      <c r="A24" s="64" t="s">
        <v>77</v>
      </c>
      <c r="B24" s="65" t="s">
        <v>78</v>
      </c>
      <c r="C24" s="66" t="s">
        <v>79</v>
      </c>
      <c r="D24" s="67" t="s">
        <v>80</v>
      </c>
      <c r="E24" s="68" t="s">
        <v>67</v>
      </c>
      <c r="F24" s="65" t="s">
        <v>51</v>
      </c>
      <c r="G24" s="69">
        <v>45000</v>
      </c>
      <c r="H24" s="70">
        <v>1</v>
      </c>
      <c r="I24" s="71">
        <v>0</v>
      </c>
      <c r="J24" s="72">
        <v>44105</v>
      </c>
      <c r="K24" s="72">
        <v>44228</v>
      </c>
      <c r="L24" s="73"/>
      <c r="M24" s="74" t="s">
        <v>76</v>
      </c>
      <c r="N24" s="75"/>
      <c r="O24" s="75"/>
      <c r="P24" s="76"/>
      <c r="Q24" s="76"/>
      <c r="R24" s="77"/>
      <c r="S24" s="77"/>
      <c r="T24" s="77"/>
      <c r="U24" s="77"/>
      <c r="V24" s="77"/>
      <c r="W24" s="77"/>
      <c r="X24" s="77"/>
      <c r="Y24" s="77"/>
      <c r="Z24" s="77"/>
      <c r="AA24" s="78"/>
      <c r="AB24" s="79"/>
      <c r="AC24" s="79"/>
      <c r="AD24" s="79"/>
      <c r="AE24" s="79"/>
      <c r="AF24" s="79"/>
      <c r="AG24" s="79"/>
      <c r="AH24" s="80"/>
      <c r="AI24" s="79"/>
      <c r="AJ24" s="79"/>
      <c r="AK24" s="79"/>
      <c r="AL24" s="79"/>
      <c r="AM24" s="79"/>
      <c r="AN24" s="79"/>
      <c r="AO24" s="79"/>
      <c r="AP24" s="79"/>
      <c r="AQ24" s="79"/>
      <c r="AR24" s="79"/>
      <c r="AS24" s="79"/>
      <c r="AT24" s="79"/>
      <c r="AU24" s="79"/>
    </row>
    <row r="25" spans="1:47" s="8" customFormat="1" ht="59" customHeight="1" x14ac:dyDescent="0.45">
      <c r="A25" s="64" t="s">
        <v>81</v>
      </c>
      <c r="B25" s="65" t="s">
        <v>78</v>
      </c>
      <c r="C25" s="66" t="s">
        <v>82</v>
      </c>
      <c r="D25" s="67" t="s">
        <v>151</v>
      </c>
      <c r="E25" s="68" t="s">
        <v>83</v>
      </c>
      <c r="F25" s="65" t="s">
        <v>51</v>
      </c>
      <c r="G25" s="118">
        <v>30000</v>
      </c>
      <c r="H25" s="70">
        <v>1</v>
      </c>
      <c r="I25" s="71">
        <v>0</v>
      </c>
      <c r="J25" s="72">
        <v>44348</v>
      </c>
      <c r="K25" s="72">
        <v>44501</v>
      </c>
      <c r="L25" s="73"/>
      <c r="M25" s="74" t="s">
        <v>62</v>
      </c>
      <c r="N25" s="75"/>
      <c r="O25" s="75"/>
      <c r="P25" s="76"/>
      <c r="Q25" s="76"/>
      <c r="R25" s="77"/>
      <c r="S25" s="77"/>
      <c r="T25" s="77"/>
      <c r="U25" s="77"/>
      <c r="V25" s="77"/>
      <c r="W25" s="77"/>
      <c r="X25" s="77"/>
      <c r="Y25" s="77"/>
      <c r="Z25" s="77"/>
      <c r="AA25" s="78"/>
      <c r="AB25" s="79"/>
      <c r="AC25" s="79"/>
      <c r="AD25" s="79"/>
      <c r="AE25" s="79"/>
      <c r="AF25" s="79"/>
      <c r="AG25" s="79"/>
      <c r="AH25" s="80"/>
      <c r="AI25" s="79"/>
      <c r="AJ25" s="79"/>
      <c r="AK25" s="79"/>
      <c r="AL25" s="79"/>
      <c r="AM25" s="79"/>
      <c r="AN25" s="79"/>
      <c r="AO25" s="79"/>
      <c r="AP25" s="79"/>
      <c r="AQ25" s="79"/>
      <c r="AR25" s="79"/>
      <c r="AS25" s="79"/>
      <c r="AT25" s="79"/>
      <c r="AU25" s="79"/>
    </row>
    <row r="26" spans="1:47" s="8" customFormat="1" x14ac:dyDescent="0.45">
      <c r="A26" s="64" t="s">
        <v>84</v>
      </c>
      <c r="B26" s="65" t="s">
        <v>48</v>
      </c>
      <c r="C26" s="66"/>
      <c r="D26" s="67" t="s">
        <v>150</v>
      </c>
      <c r="E26" s="68" t="s">
        <v>85</v>
      </c>
      <c r="F26" s="65" t="s">
        <v>51</v>
      </c>
      <c r="G26" s="69">
        <v>15000</v>
      </c>
      <c r="H26" s="70">
        <v>1</v>
      </c>
      <c r="I26" s="71">
        <v>0</v>
      </c>
      <c r="J26" s="72">
        <v>44075</v>
      </c>
      <c r="K26" s="72">
        <v>44228</v>
      </c>
      <c r="L26" s="73"/>
      <c r="M26" s="74" t="s">
        <v>86</v>
      </c>
      <c r="N26" s="75"/>
      <c r="O26" s="75"/>
      <c r="P26" s="76"/>
      <c r="Q26" s="76"/>
      <c r="R26" s="77"/>
      <c r="S26" s="77"/>
      <c r="T26" s="77"/>
      <c r="U26" s="77"/>
      <c r="V26" s="77"/>
      <c r="W26" s="77"/>
      <c r="X26" s="77"/>
      <c r="Y26" s="77"/>
      <c r="Z26" s="77"/>
      <c r="AA26" s="78"/>
      <c r="AB26" s="79"/>
      <c r="AC26" s="79"/>
      <c r="AD26" s="79"/>
      <c r="AE26" s="79"/>
      <c r="AF26" s="79"/>
      <c r="AG26" s="79"/>
      <c r="AH26" s="80"/>
      <c r="AI26" s="79"/>
      <c r="AJ26" s="79"/>
      <c r="AK26" s="79"/>
      <c r="AL26" s="79"/>
      <c r="AM26" s="79"/>
      <c r="AN26" s="79"/>
      <c r="AO26" s="79"/>
      <c r="AP26" s="79"/>
      <c r="AQ26" s="79"/>
      <c r="AR26" s="79"/>
      <c r="AS26" s="79"/>
      <c r="AT26" s="79"/>
      <c r="AU26" s="79"/>
    </row>
    <row r="27" spans="1:47" s="8" customFormat="1" ht="35" customHeight="1" x14ac:dyDescent="0.45">
      <c r="A27" s="64" t="s">
        <v>87</v>
      </c>
      <c r="B27" s="65" t="s">
        <v>48</v>
      </c>
      <c r="C27" s="66"/>
      <c r="D27" s="67" t="s">
        <v>88</v>
      </c>
      <c r="E27" s="68" t="s">
        <v>85</v>
      </c>
      <c r="F27" s="65" t="s">
        <v>51</v>
      </c>
      <c r="G27" s="69">
        <v>15000</v>
      </c>
      <c r="H27" s="70">
        <v>1</v>
      </c>
      <c r="I27" s="71">
        <v>0</v>
      </c>
      <c r="J27" s="72">
        <v>44075</v>
      </c>
      <c r="K27" s="72">
        <v>44228</v>
      </c>
      <c r="L27" s="73"/>
      <c r="M27" s="74" t="s">
        <v>86</v>
      </c>
      <c r="N27" s="75"/>
      <c r="O27" s="75"/>
      <c r="P27" s="76"/>
      <c r="Q27" s="76"/>
      <c r="R27" s="77"/>
      <c r="S27" s="77"/>
      <c r="T27" s="77"/>
      <c r="U27" s="77"/>
      <c r="V27" s="77"/>
      <c r="W27" s="77"/>
      <c r="X27" s="77"/>
      <c r="Y27" s="77"/>
      <c r="Z27" s="77"/>
      <c r="AA27" s="78"/>
      <c r="AB27" s="79"/>
      <c r="AC27" s="79"/>
      <c r="AD27" s="79"/>
      <c r="AE27" s="79"/>
      <c r="AF27" s="79"/>
      <c r="AG27" s="79"/>
      <c r="AH27" s="80"/>
      <c r="AI27" s="79"/>
      <c r="AJ27" s="79"/>
      <c r="AK27" s="79"/>
      <c r="AL27" s="79"/>
      <c r="AM27" s="79"/>
      <c r="AN27" s="79"/>
      <c r="AO27" s="79"/>
      <c r="AP27" s="79"/>
      <c r="AQ27" s="79"/>
      <c r="AR27" s="79"/>
      <c r="AS27" s="79"/>
      <c r="AT27" s="79"/>
      <c r="AU27" s="79"/>
    </row>
    <row r="28" spans="1:47" s="8" customFormat="1" ht="59" customHeight="1" x14ac:dyDescent="0.45">
      <c r="A28" s="64" t="s">
        <v>89</v>
      </c>
      <c r="B28" s="65" t="s">
        <v>48</v>
      </c>
      <c r="C28" s="66">
        <v>3</v>
      </c>
      <c r="D28" s="67" t="s">
        <v>156</v>
      </c>
      <c r="E28" s="68" t="s">
        <v>67</v>
      </c>
      <c r="F28" s="65" t="s">
        <v>51</v>
      </c>
      <c r="G28" s="69">
        <v>70000</v>
      </c>
      <c r="H28" s="70">
        <v>1</v>
      </c>
      <c r="I28" s="71">
        <v>0</v>
      </c>
      <c r="J28" s="72">
        <f>J27</f>
        <v>44075</v>
      </c>
      <c r="K28" s="72">
        <v>44287</v>
      </c>
      <c r="L28" s="73"/>
      <c r="M28" s="74" t="s">
        <v>69</v>
      </c>
      <c r="N28" s="75"/>
      <c r="O28" s="75"/>
      <c r="P28" s="76"/>
      <c r="Q28" s="76"/>
      <c r="R28" s="77"/>
      <c r="S28" s="77"/>
      <c r="T28" s="77"/>
      <c r="U28" s="77"/>
      <c r="V28" s="77"/>
      <c r="W28" s="77"/>
      <c r="X28" s="77"/>
      <c r="Y28" s="77"/>
      <c r="Z28" s="77"/>
      <c r="AA28" s="78"/>
      <c r="AB28" s="79"/>
      <c r="AC28" s="79"/>
      <c r="AD28" s="79"/>
      <c r="AE28" s="79"/>
      <c r="AF28" s="79"/>
      <c r="AG28" s="79"/>
      <c r="AH28" s="80"/>
      <c r="AI28" s="79"/>
      <c r="AJ28" s="79"/>
      <c r="AK28" s="79"/>
      <c r="AL28" s="79"/>
      <c r="AM28" s="79"/>
      <c r="AN28" s="79"/>
      <c r="AO28" s="79"/>
      <c r="AP28" s="79"/>
      <c r="AQ28" s="79"/>
      <c r="AR28" s="79"/>
      <c r="AS28" s="79"/>
      <c r="AT28" s="79"/>
      <c r="AU28" s="79"/>
    </row>
    <row r="29" spans="1:47" s="8" customFormat="1" ht="59" customHeight="1" x14ac:dyDescent="0.45">
      <c r="A29" s="119" t="s">
        <v>55</v>
      </c>
      <c r="B29" s="119"/>
      <c r="C29" s="120"/>
      <c r="D29" s="121"/>
      <c r="E29" s="120"/>
      <c r="F29" s="120"/>
      <c r="G29" s="122">
        <f>SUM(G20:G28)</f>
        <v>1100000</v>
      </c>
      <c r="H29" s="120"/>
      <c r="I29" s="120"/>
      <c r="J29" s="123"/>
      <c r="K29" s="123"/>
      <c r="L29" s="124"/>
      <c r="M29" s="124"/>
      <c r="N29" s="113"/>
      <c r="O29" s="114"/>
      <c r="P29" s="115"/>
      <c r="Q29" s="115"/>
      <c r="R29" s="115"/>
      <c r="S29" s="115"/>
      <c r="T29" s="115"/>
      <c r="U29" s="115"/>
      <c r="V29" s="115"/>
      <c r="W29" s="115"/>
      <c r="X29" s="115"/>
      <c r="Y29" s="115"/>
      <c r="Z29" s="115"/>
      <c r="AA29" s="116"/>
      <c r="AB29" s="89"/>
      <c r="AC29" s="89"/>
      <c r="AD29" s="89"/>
      <c r="AE29" s="89"/>
      <c r="AF29" s="89"/>
      <c r="AG29" s="89"/>
      <c r="AH29" s="91"/>
      <c r="AI29" s="89"/>
      <c r="AJ29" s="89"/>
      <c r="AK29" s="89"/>
      <c r="AL29" s="89"/>
      <c r="AM29" s="89"/>
      <c r="AN29" s="89"/>
      <c r="AO29" s="89"/>
      <c r="AP29" s="89"/>
      <c r="AQ29" s="89"/>
      <c r="AR29" s="89"/>
      <c r="AS29" s="89"/>
      <c r="AT29" s="89"/>
      <c r="AU29" s="89"/>
    </row>
    <row r="30" spans="1:47" s="8" customFormat="1" ht="21" x14ac:dyDescent="0.45">
      <c r="A30" s="105" t="s">
        <v>90</v>
      </c>
      <c r="B30" s="94"/>
      <c r="C30" s="94"/>
      <c r="D30" s="94"/>
      <c r="E30" s="94"/>
      <c r="F30" s="94"/>
      <c r="G30" s="106"/>
      <c r="H30" s="94"/>
      <c r="I30" s="94"/>
      <c r="J30" s="96"/>
      <c r="K30" s="96"/>
      <c r="L30" s="97"/>
      <c r="M30" s="117"/>
      <c r="N30" s="99"/>
      <c r="O30" s="100"/>
      <c r="P30" s="100"/>
      <c r="Q30" s="100"/>
      <c r="R30" s="100"/>
      <c r="S30" s="100"/>
      <c r="T30" s="100"/>
      <c r="U30" s="100"/>
      <c r="V30" s="100"/>
      <c r="W30" s="100"/>
      <c r="X30" s="100"/>
      <c r="Y30" s="100"/>
      <c r="Z30" s="100"/>
      <c r="AA30" s="100"/>
      <c r="AB30" s="101"/>
      <c r="AC30" s="101"/>
      <c r="AD30" s="101"/>
      <c r="AE30" s="101"/>
      <c r="AF30" s="102"/>
      <c r="AG30" s="102"/>
      <c r="AH30" s="103"/>
      <c r="AI30" s="102"/>
      <c r="AJ30" s="102"/>
      <c r="AK30" s="102"/>
      <c r="AL30" s="102"/>
      <c r="AM30" s="102"/>
      <c r="AN30" s="102"/>
      <c r="AO30" s="102"/>
      <c r="AP30" s="102"/>
      <c r="AQ30" s="102"/>
      <c r="AR30" s="102"/>
      <c r="AS30" s="102"/>
      <c r="AT30" s="102"/>
      <c r="AU30" s="102"/>
    </row>
    <row r="31" spans="1:47" s="8" customFormat="1" ht="47" hidden="1" customHeight="1" x14ac:dyDescent="0.45">
      <c r="A31" s="64" t="s">
        <v>91</v>
      </c>
      <c r="B31" s="65" t="s">
        <v>48</v>
      </c>
      <c r="C31" s="66" t="s">
        <v>92</v>
      </c>
      <c r="D31" s="67" t="s">
        <v>93</v>
      </c>
      <c r="E31" s="68" t="s">
        <v>85</v>
      </c>
      <c r="F31" s="65" t="s">
        <v>51</v>
      </c>
      <c r="G31" s="69">
        <v>30588.235294117647</v>
      </c>
      <c r="H31" s="70">
        <v>1</v>
      </c>
      <c r="I31" s="71">
        <v>0</v>
      </c>
      <c r="J31" s="72" t="s">
        <v>94</v>
      </c>
      <c r="K31" s="72" t="s">
        <v>94</v>
      </c>
      <c r="L31" s="73" t="s">
        <v>95</v>
      </c>
      <c r="M31" s="74" t="s">
        <v>54</v>
      </c>
      <c r="N31" s="75"/>
      <c r="O31" s="75"/>
      <c r="P31" s="76"/>
      <c r="Q31" s="76"/>
      <c r="R31" s="77"/>
      <c r="S31" s="77"/>
      <c r="T31" s="77"/>
      <c r="U31" s="77"/>
      <c r="V31" s="77"/>
      <c r="W31" s="77"/>
      <c r="X31" s="77"/>
      <c r="Y31" s="77"/>
      <c r="Z31" s="77"/>
      <c r="AA31" s="78"/>
      <c r="AB31" s="79"/>
      <c r="AC31" s="79"/>
      <c r="AD31" s="79"/>
      <c r="AE31" s="79"/>
      <c r="AF31" s="79"/>
      <c r="AG31" s="79"/>
      <c r="AH31" s="80"/>
      <c r="AI31" s="79"/>
      <c r="AJ31" s="79"/>
      <c r="AK31" s="79"/>
      <c r="AL31" s="79"/>
      <c r="AM31" s="79"/>
      <c r="AN31" s="79"/>
      <c r="AO31" s="79"/>
      <c r="AP31" s="79"/>
      <c r="AQ31" s="79"/>
      <c r="AR31" s="79"/>
      <c r="AS31" s="79"/>
      <c r="AT31" s="79"/>
      <c r="AU31" s="79"/>
    </row>
    <row r="32" spans="1:47" s="8" customFormat="1" ht="47" hidden="1" customHeight="1" x14ac:dyDescent="0.45">
      <c r="A32" s="64" t="s">
        <v>96</v>
      </c>
      <c r="B32" s="65" t="s">
        <v>48</v>
      </c>
      <c r="C32" s="66" t="s">
        <v>97</v>
      </c>
      <c r="D32" s="67" t="s">
        <v>98</v>
      </c>
      <c r="E32" s="68" t="s">
        <v>85</v>
      </c>
      <c r="F32" s="65" t="s">
        <v>51</v>
      </c>
      <c r="G32" s="69">
        <v>35558.823529411762</v>
      </c>
      <c r="H32" s="70">
        <v>1</v>
      </c>
      <c r="I32" s="71">
        <v>0</v>
      </c>
      <c r="J32" s="125" t="s">
        <v>99</v>
      </c>
      <c r="K32" s="125" t="s">
        <v>100</v>
      </c>
      <c r="L32" s="73" t="s">
        <v>101</v>
      </c>
      <c r="M32" s="74" t="s">
        <v>54</v>
      </c>
      <c r="N32" s="75"/>
      <c r="O32" s="75"/>
      <c r="P32" s="76"/>
      <c r="Q32" s="76"/>
      <c r="R32" s="77"/>
      <c r="S32" s="77"/>
      <c r="T32" s="77"/>
      <c r="U32" s="77"/>
      <c r="V32" s="77"/>
      <c r="W32" s="77"/>
      <c r="X32" s="77"/>
      <c r="Y32" s="77"/>
      <c r="Z32" s="77"/>
      <c r="AA32" s="78"/>
      <c r="AB32" s="79"/>
      <c r="AC32" s="79"/>
      <c r="AD32" s="79"/>
      <c r="AE32" s="79"/>
      <c r="AF32" s="79"/>
      <c r="AG32" s="79"/>
      <c r="AH32" s="80"/>
      <c r="AI32" s="79"/>
      <c r="AJ32" s="79"/>
      <c r="AK32" s="79"/>
      <c r="AL32" s="79"/>
      <c r="AM32" s="79"/>
      <c r="AN32" s="79"/>
      <c r="AO32" s="79"/>
      <c r="AP32" s="79"/>
      <c r="AQ32" s="79"/>
      <c r="AR32" s="79"/>
      <c r="AS32" s="79"/>
      <c r="AT32" s="79"/>
      <c r="AU32" s="79"/>
    </row>
    <row r="33" spans="1:56" s="8" customFormat="1" ht="47" hidden="1" customHeight="1" x14ac:dyDescent="0.45">
      <c r="A33" s="64" t="s">
        <v>102</v>
      </c>
      <c r="B33" s="65" t="s">
        <v>103</v>
      </c>
      <c r="C33" s="66" t="s">
        <v>104</v>
      </c>
      <c r="D33" s="67" t="s">
        <v>105</v>
      </c>
      <c r="E33" s="68" t="s">
        <v>85</v>
      </c>
      <c r="F33" s="65" t="s">
        <v>51</v>
      </c>
      <c r="G33" s="69">
        <v>26000</v>
      </c>
      <c r="H33" s="70">
        <v>1</v>
      </c>
      <c r="I33" s="71">
        <v>0</v>
      </c>
      <c r="J33" s="72" t="s">
        <v>94</v>
      </c>
      <c r="K33" s="72" t="s">
        <v>94</v>
      </c>
      <c r="L33" s="73" t="s">
        <v>95</v>
      </c>
      <c r="M33" s="74" t="s">
        <v>54</v>
      </c>
      <c r="N33" s="75"/>
      <c r="O33" s="75"/>
      <c r="P33" s="76"/>
      <c r="Q33" s="76"/>
      <c r="R33" s="77"/>
      <c r="S33" s="77"/>
      <c r="T33" s="77"/>
      <c r="U33" s="77"/>
      <c r="V33" s="77"/>
      <c r="W33" s="77"/>
      <c r="X33" s="77"/>
      <c r="Y33" s="77"/>
      <c r="Z33" s="77"/>
      <c r="AA33" s="78"/>
      <c r="AB33" s="79"/>
      <c r="AC33" s="79"/>
      <c r="AD33" s="79"/>
      <c r="AE33" s="79"/>
      <c r="AF33" s="79"/>
      <c r="AG33" s="79"/>
      <c r="AH33" s="80"/>
      <c r="AI33" s="79"/>
      <c r="AJ33" s="79"/>
      <c r="AK33" s="79"/>
      <c r="AL33" s="79"/>
      <c r="AM33" s="79"/>
      <c r="AN33" s="79"/>
      <c r="AO33" s="79"/>
      <c r="AP33" s="79"/>
      <c r="AQ33" s="79"/>
      <c r="AR33" s="79"/>
      <c r="AS33" s="79"/>
      <c r="AT33" s="79"/>
      <c r="AU33" s="79"/>
    </row>
    <row r="34" spans="1:56" s="8" customFormat="1" ht="47" hidden="1" customHeight="1" x14ac:dyDescent="0.45">
      <c r="A34" s="64" t="s">
        <v>106</v>
      </c>
      <c r="B34" s="65" t="s">
        <v>103</v>
      </c>
      <c r="C34" s="66" t="s">
        <v>107</v>
      </c>
      <c r="D34" s="67" t="s">
        <v>108</v>
      </c>
      <c r="E34" s="68" t="s">
        <v>109</v>
      </c>
      <c r="F34" s="65" t="s">
        <v>51</v>
      </c>
      <c r="G34" s="69">
        <v>25936.274509803919</v>
      </c>
      <c r="H34" s="70">
        <v>1</v>
      </c>
      <c r="I34" s="71">
        <v>0</v>
      </c>
      <c r="J34" s="72" t="s">
        <v>110</v>
      </c>
      <c r="K34" s="72" t="s">
        <v>68</v>
      </c>
      <c r="L34" s="126" t="s">
        <v>111</v>
      </c>
      <c r="M34" s="74" t="s">
        <v>54</v>
      </c>
      <c r="N34" s="75"/>
      <c r="O34" s="75"/>
      <c r="P34" s="76"/>
      <c r="Q34" s="76"/>
      <c r="R34" s="77"/>
      <c r="S34" s="77"/>
      <c r="T34" s="77"/>
      <c r="U34" s="77"/>
      <c r="V34" s="77"/>
      <c r="W34" s="77"/>
      <c r="X34" s="77"/>
      <c r="Y34" s="77"/>
      <c r="Z34" s="77"/>
      <c r="AA34" s="78"/>
      <c r="AB34" s="79"/>
      <c r="AC34" s="79"/>
      <c r="AD34" s="79"/>
      <c r="AE34" s="79"/>
      <c r="AF34" s="79"/>
      <c r="AG34" s="79"/>
      <c r="AH34" s="80"/>
      <c r="AI34" s="79"/>
      <c r="AJ34" s="79"/>
      <c r="AK34" s="79"/>
      <c r="AL34" s="79"/>
      <c r="AM34" s="79"/>
      <c r="AN34" s="79"/>
      <c r="AO34" s="79"/>
      <c r="AP34" s="79"/>
      <c r="AQ34" s="79"/>
      <c r="AR34" s="79"/>
      <c r="AS34" s="79"/>
      <c r="AT34" s="79"/>
      <c r="AU34" s="79"/>
    </row>
    <row r="35" spans="1:56" s="8" customFormat="1" ht="47" hidden="1" customHeight="1" x14ac:dyDescent="0.45">
      <c r="A35" s="64" t="s">
        <v>112</v>
      </c>
      <c r="B35" s="65" t="s">
        <v>103</v>
      </c>
      <c r="C35" s="66" t="s">
        <v>113</v>
      </c>
      <c r="D35" s="67" t="s">
        <v>114</v>
      </c>
      <c r="E35" s="68" t="s">
        <v>85</v>
      </c>
      <c r="F35" s="65" t="s">
        <v>51</v>
      </c>
      <c r="G35" s="69">
        <v>16823.529411764706</v>
      </c>
      <c r="H35" s="70">
        <v>1</v>
      </c>
      <c r="I35" s="71">
        <v>0</v>
      </c>
      <c r="J35" s="72" t="s">
        <v>68</v>
      </c>
      <c r="K35" s="72" t="s">
        <v>115</v>
      </c>
      <c r="L35" s="126" t="s">
        <v>101</v>
      </c>
      <c r="M35" s="74" t="s">
        <v>54</v>
      </c>
      <c r="N35" s="75"/>
      <c r="O35" s="75"/>
      <c r="P35" s="76"/>
      <c r="Q35" s="76"/>
      <c r="R35" s="77"/>
      <c r="S35" s="77"/>
      <c r="T35" s="77"/>
      <c r="U35" s="77"/>
      <c r="V35" s="77"/>
      <c r="W35" s="77"/>
      <c r="X35" s="77"/>
      <c r="Y35" s="77"/>
      <c r="Z35" s="77"/>
      <c r="AA35" s="78"/>
      <c r="AB35" s="79"/>
      <c r="AC35" s="79"/>
      <c r="AD35" s="79"/>
      <c r="AE35" s="79"/>
      <c r="AF35" s="79"/>
      <c r="AG35" s="79"/>
      <c r="AH35" s="80"/>
      <c r="AI35" s="79"/>
      <c r="AJ35" s="79"/>
      <c r="AK35" s="79"/>
      <c r="AL35" s="79"/>
      <c r="AM35" s="79"/>
      <c r="AN35" s="79"/>
      <c r="AO35" s="79"/>
      <c r="AP35" s="79"/>
      <c r="AQ35" s="79"/>
      <c r="AR35" s="79"/>
      <c r="AS35" s="79"/>
      <c r="AT35" s="79"/>
      <c r="AU35" s="79"/>
    </row>
    <row r="36" spans="1:56" s="8" customFormat="1" ht="47" hidden="1" customHeight="1" x14ac:dyDescent="0.45">
      <c r="A36" s="64" t="s">
        <v>116</v>
      </c>
      <c r="B36" s="65" t="s">
        <v>65</v>
      </c>
      <c r="C36" s="66" t="s">
        <v>117</v>
      </c>
      <c r="D36" s="67" t="s">
        <v>118</v>
      </c>
      <c r="E36" s="68" t="s">
        <v>85</v>
      </c>
      <c r="F36" s="65" t="s">
        <v>51</v>
      </c>
      <c r="G36" s="69">
        <v>18352.941176470587</v>
      </c>
      <c r="H36" s="70">
        <v>1</v>
      </c>
      <c r="I36" s="71">
        <v>0</v>
      </c>
      <c r="J36" s="125" t="s">
        <v>99</v>
      </c>
      <c r="K36" s="125" t="s">
        <v>100</v>
      </c>
      <c r="L36" s="73" t="s">
        <v>101</v>
      </c>
      <c r="M36" s="74" t="s">
        <v>54</v>
      </c>
      <c r="N36" s="75"/>
      <c r="O36" s="75"/>
      <c r="P36" s="76"/>
      <c r="Q36" s="76"/>
      <c r="R36" s="77"/>
      <c r="S36" s="77"/>
      <c r="T36" s="77"/>
      <c r="U36" s="77"/>
      <c r="V36" s="77"/>
      <c r="W36" s="77"/>
      <c r="X36" s="77"/>
      <c r="Y36" s="77"/>
      <c r="Z36" s="77"/>
      <c r="AA36" s="78"/>
      <c r="AB36" s="79"/>
      <c r="AC36" s="79"/>
      <c r="AD36" s="79"/>
      <c r="AE36" s="79"/>
      <c r="AF36" s="79"/>
      <c r="AG36" s="79"/>
      <c r="AH36" s="80"/>
      <c r="AI36" s="79"/>
      <c r="AJ36" s="79"/>
      <c r="AK36" s="79"/>
      <c r="AL36" s="79"/>
      <c r="AM36" s="79"/>
      <c r="AN36" s="79"/>
      <c r="AO36" s="79"/>
      <c r="AP36" s="79"/>
      <c r="AQ36" s="79"/>
      <c r="AR36" s="79"/>
      <c r="AS36" s="79"/>
      <c r="AT36" s="79"/>
      <c r="AU36" s="79"/>
    </row>
    <row r="37" spans="1:56" s="8" customFormat="1" ht="47" hidden="1" customHeight="1" x14ac:dyDescent="0.45">
      <c r="A37" s="64" t="s">
        <v>119</v>
      </c>
      <c r="B37" s="65" t="s">
        <v>103</v>
      </c>
      <c r="C37" s="66" t="s">
        <v>120</v>
      </c>
      <c r="D37" s="67" t="s">
        <v>121</v>
      </c>
      <c r="E37" s="68" t="s">
        <v>122</v>
      </c>
      <c r="F37" s="65" t="s">
        <v>51</v>
      </c>
      <c r="G37" s="69">
        <v>45882.352941176468</v>
      </c>
      <c r="H37" s="70">
        <v>1</v>
      </c>
      <c r="I37" s="71">
        <v>0</v>
      </c>
      <c r="J37" s="125" t="s">
        <v>94</v>
      </c>
      <c r="K37" s="125" t="s">
        <v>94</v>
      </c>
      <c r="L37" s="73" t="s">
        <v>95</v>
      </c>
      <c r="M37" s="74" t="s">
        <v>54</v>
      </c>
      <c r="N37" s="75"/>
      <c r="O37" s="75"/>
      <c r="P37" s="76"/>
      <c r="Q37" s="76"/>
      <c r="R37" s="77"/>
      <c r="S37" s="77"/>
      <c r="T37" s="77"/>
      <c r="U37" s="77"/>
      <c r="V37" s="77"/>
      <c r="W37" s="77"/>
      <c r="X37" s="77"/>
      <c r="Y37" s="77"/>
      <c r="Z37" s="77"/>
      <c r="AA37" s="78"/>
      <c r="AB37" s="79"/>
      <c r="AC37" s="79"/>
      <c r="AD37" s="79"/>
      <c r="AE37" s="79"/>
      <c r="AF37" s="79"/>
      <c r="AG37" s="79"/>
      <c r="AH37" s="80"/>
      <c r="AI37" s="79"/>
      <c r="AJ37" s="79"/>
      <c r="AK37" s="79"/>
      <c r="AL37" s="79"/>
      <c r="AM37" s="79"/>
      <c r="AN37" s="79"/>
      <c r="AO37" s="79"/>
      <c r="AP37" s="79"/>
      <c r="AQ37" s="79"/>
      <c r="AR37" s="79"/>
      <c r="AS37" s="79"/>
      <c r="AT37" s="79"/>
      <c r="AU37" s="79"/>
    </row>
    <row r="38" spans="1:56" s="8" customFormat="1" ht="47" hidden="1" customHeight="1" x14ac:dyDescent="0.45">
      <c r="A38" s="64" t="s">
        <v>123</v>
      </c>
      <c r="B38" s="65" t="s">
        <v>65</v>
      </c>
      <c r="C38" s="66" t="s">
        <v>117</v>
      </c>
      <c r="D38" s="67" t="s">
        <v>124</v>
      </c>
      <c r="E38" s="68" t="s">
        <v>85</v>
      </c>
      <c r="F38" s="65" t="s">
        <v>51</v>
      </c>
      <c r="G38" s="69">
        <v>18352.941176470587</v>
      </c>
      <c r="H38" s="70">
        <v>1</v>
      </c>
      <c r="I38" s="71">
        <v>0</v>
      </c>
      <c r="J38" s="127" t="s">
        <v>125</v>
      </c>
      <c r="K38" s="127" t="s">
        <v>126</v>
      </c>
      <c r="L38" s="73" t="s">
        <v>101</v>
      </c>
      <c r="M38" s="74" t="s">
        <v>54</v>
      </c>
      <c r="N38" s="75"/>
      <c r="O38" s="75"/>
      <c r="P38" s="76"/>
      <c r="Q38" s="76"/>
      <c r="R38" s="77"/>
      <c r="S38" s="77"/>
      <c r="T38" s="77"/>
      <c r="U38" s="77"/>
      <c r="V38" s="77"/>
      <c r="W38" s="77"/>
      <c r="X38" s="77"/>
      <c r="Y38" s="77"/>
      <c r="Z38" s="77"/>
      <c r="AA38" s="78"/>
      <c r="AB38" s="79"/>
      <c r="AC38" s="79"/>
      <c r="AD38" s="79"/>
      <c r="AE38" s="79"/>
      <c r="AF38" s="79"/>
      <c r="AG38" s="79"/>
      <c r="AH38" s="80"/>
      <c r="AI38" s="79"/>
      <c r="AJ38" s="79"/>
      <c r="AK38" s="79"/>
      <c r="AL38" s="79"/>
      <c r="AM38" s="79"/>
      <c r="AN38" s="79"/>
      <c r="AO38" s="79"/>
      <c r="AP38" s="79"/>
      <c r="AQ38" s="79"/>
      <c r="AR38" s="79"/>
      <c r="AS38" s="79"/>
      <c r="AT38" s="79"/>
      <c r="AU38" s="79"/>
    </row>
    <row r="39" spans="1:56" s="8" customFormat="1" ht="47" customHeight="1" x14ac:dyDescent="0.45">
      <c r="A39" s="64" t="s">
        <v>127</v>
      </c>
      <c r="B39" s="65" t="s">
        <v>78</v>
      </c>
      <c r="C39" s="66" t="s">
        <v>82</v>
      </c>
      <c r="D39" s="67" t="s">
        <v>128</v>
      </c>
      <c r="E39" s="68" t="s">
        <v>129</v>
      </c>
      <c r="F39" s="65" t="s">
        <v>51</v>
      </c>
      <c r="G39" s="69">
        <v>35000</v>
      </c>
      <c r="H39" s="70">
        <v>1</v>
      </c>
      <c r="I39" s="71">
        <v>0</v>
      </c>
      <c r="J39" s="127" t="s">
        <v>130</v>
      </c>
      <c r="K39" s="127" t="s">
        <v>131</v>
      </c>
      <c r="L39" s="73" t="s">
        <v>132</v>
      </c>
      <c r="M39" s="74" t="s">
        <v>62</v>
      </c>
      <c r="N39" s="75"/>
      <c r="O39" s="75"/>
      <c r="P39" s="76"/>
      <c r="Q39" s="76"/>
      <c r="R39" s="77"/>
      <c r="S39" s="77"/>
      <c r="T39" s="77"/>
      <c r="U39" s="77"/>
      <c r="V39" s="77"/>
      <c r="W39" s="77"/>
      <c r="X39" s="77"/>
      <c r="Y39" s="77"/>
      <c r="Z39" s="77"/>
      <c r="AA39" s="78"/>
      <c r="AB39" s="79"/>
      <c r="AC39" s="79"/>
      <c r="AD39" s="79"/>
      <c r="AE39" s="79"/>
      <c r="AF39" s="79"/>
      <c r="AG39" s="79"/>
      <c r="AH39" s="80"/>
      <c r="AI39" s="79"/>
      <c r="AJ39" s="79"/>
      <c r="AK39" s="79"/>
      <c r="AL39" s="79"/>
      <c r="AM39" s="79"/>
      <c r="AN39" s="79"/>
      <c r="AO39" s="79"/>
      <c r="AP39" s="79"/>
      <c r="AQ39" s="79"/>
      <c r="AR39" s="79"/>
      <c r="AS39" s="79"/>
      <c r="AT39" s="79"/>
      <c r="AU39" s="79"/>
    </row>
    <row r="40" spans="1:56" s="8" customFormat="1" ht="47" hidden="1" customHeight="1" x14ac:dyDescent="0.45">
      <c r="A40" s="64" t="s">
        <v>84</v>
      </c>
      <c r="B40" s="65" t="s">
        <v>65</v>
      </c>
      <c r="C40" s="66" t="s">
        <v>133</v>
      </c>
      <c r="D40" s="128" t="s">
        <v>134</v>
      </c>
      <c r="E40" s="65" t="s">
        <v>85</v>
      </c>
      <c r="F40" s="65" t="s">
        <v>51</v>
      </c>
      <c r="G40" s="69">
        <v>3823.5294117647059</v>
      </c>
      <c r="H40" s="70">
        <v>1</v>
      </c>
      <c r="I40" s="71">
        <v>0</v>
      </c>
      <c r="J40" s="127" t="s">
        <v>135</v>
      </c>
      <c r="K40" s="127" t="s">
        <v>94</v>
      </c>
      <c r="L40" s="126" t="s">
        <v>132</v>
      </c>
      <c r="M40" s="74" t="s">
        <v>54</v>
      </c>
      <c r="N40" s="79"/>
      <c r="O40" s="79"/>
      <c r="P40" s="79"/>
      <c r="Q40" s="79"/>
      <c r="R40" s="129"/>
      <c r="S40" s="129"/>
      <c r="T40" s="129"/>
      <c r="U40" s="129"/>
      <c r="V40" s="129"/>
      <c r="W40" s="129"/>
      <c r="X40" s="129"/>
      <c r="Y40" s="129"/>
      <c r="Z40" s="129"/>
      <c r="AA40" s="130"/>
      <c r="AB40" s="79"/>
      <c r="AC40" s="79"/>
      <c r="AD40" s="79"/>
      <c r="AE40" s="79"/>
      <c r="AF40" s="79"/>
      <c r="AG40" s="79"/>
      <c r="AH40" s="80"/>
      <c r="AI40" s="79"/>
      <c r="AJ40" s="79"/>
      <c r="AK40" s="79"/>
      <c r="AL40" s="79"/>
      <c r="AM40" s="79"/>
      <c r="AN40" s="79"/>
      <c r="AO40" s="79"/>
      <c r="AP40" s="79"/>
      <c r="AQ40" s="79"/>
      <c r="AR40" s="79"/>
      <c r="AS40" s="79"/>
      <c r="AT40" s="79"/>
      <c r="AU40" s="79"/>
    </row>
    <row r="41" spans="1:56" s="136" customFormat="1" ht="47" customHeight="1" x14ac:dyDescent="0.45">
      <c r="A41" s="64" t="s">
        <v>136</v>
      </c>
      <c r="B41" s="65" t="s">
        <v>65</v>
      </c>
      <c r="C41" s="66" t="s">
        <v>137</v>
      </c>
      <c r="D41" s="128" t="s">
        <v>138</v>
      </c>
      <c r="E41" s="65" t="s">
        <v>85</v>
      </c>
      <c r="F41" s="65" t="s">
        <v>51</v>
      </c>
      <c r="G41" s="69">
        <v>5352.9411764705883</v>
      </c>
      <c r="H41" s="70">
        <v>1</v>
      </c>
      <c r="I41" s="71">
        <v>0</v>
      </c>
      <c r="J41" s="127" t="s">
        <v>139</v>
      </c>
      <c r="K41" s="127" t="s">
        <v>139</v>
      </c>
      <c r="L41" s="73" t="s">
        <v>101</v>
      </c>
      <c r="M41" s="131" t="s">
        <v>69</v>
      </c>
      <c r="N41" s="132"/>
      <c r="O41" s="132"/>
      <c r="P41" s="132"/>
      <c r="Q41" s="132"/>
      <c r="R41" s="133"/>
      <c r="S41" s="133"/>
      <c r="T41" s="133"/>
      <c r="U41" s="133"/>
      <c r="V41" s="133"/>
      <c r="W41" s="133"/>
      <c r="X41" s="133"/>
      <c r="Y41" s="133"/>
      <c r="Z41" s="133"/>
      <c r="AA41" s="134"/>
      <c r="AB41" s="132"/>
      <c r="AC41" s="132"/>
      <c r="AD41" s="132"/>
      <c r="AE41" s="132"/>
      <c r="AF41" s="132"/>
      <c r="AG41" s="132"/>
      <c r="AH41" s="135"/>
      <c r="AI41" s="132"/>
      <c r="AJ41" s="132"/>
      <c r="AK41" s="132"/>
      <c r="AL41" s="132"/>
      <c r="AM41" s="132"/>
      <c r="AN41" s="132"/>
      <c r="AO41" s="132"/>
      <c r="AP41" s="132"/>
      <c r="AQ41" s="132"/>
      <c r="AR41" s="132"/>
      <c r="AS41" s="132"/>
      <c r="AT41" s="132"/>
      <c r="AU41" s="132"/>
      <c r="AV41" s="8"/>
      <c r="AW41" s="8"/>
      <c r="AX41" s="8"/>
      <c r="AY41" s="8"/>
      <c r="AZ41" s="8"/>
      <c r="BA41" s="8"/>
      <c r="BB41" s="8"/>
      <c r="BC41" s="8"/>
      <c r="BD41" s="8"/>
    </row>
    <row r="42" spans="1:56" s="136" customFormat="1" ht="47" hidden="1" customHeight="1" x14ac:dyDescent="0.45">
      <c r="A42" s="64" t="s">
        <v>87</v>
      </c>
      <c r="B42" s="65" t="s">
        <v>65</v>
      </c>
      <c r="C42" s="66" t="s">
        <v>140</v>
      </c>
      <c r="D42" s="128" t="s">
        <v>141</v>
      </c>
      <c r="E42" s="65" t="s">
        <v>85</v>
      </c>
      <c r="F42" s="65" t="s">
        <v>51</v>
      </c>
      <c r="G42" s="69">
        <v>3823.5294117647059</v>
      </c>
      <c r="H42" s="70">
        <v>1</v>
      </c>
      <c r="I42" s="71">
        <v>0</v>
      </c>
      <c r="J42" s="127" t="s">
        <v>135</v>
      </c>
      <c r="K42" s="127" t="s">
        <v>94</v>
      </c>
      <c r="L42" s="131" t="s">
        <v>132</v>
      </c>
      <c r="M42" s="74" t="s">
        <v>54</v>
      </c>
      <c r="N42" s="132"/>
      <c r="O42" s="132"/>
      <c r="P42" s="132"/>
      <c r="Q42" s="132"/>
      <c r="R42" s="133"/>
      <c r="S42" s="133"/>
      <c r="T42" s="133"/>
      <c r="U42" s="133"/>
      <c r="V42" s="133"/>
      <c r="W42" s="133"/>
      <c r="X42" s="133"/>
      <c r="Y42" s="133"/>
      <c r="Z42" s="133"/>
      <c r="AA42" s="134"/>
      <c r="AB42" s="132"/>
      <c r="AC42" s="132"/>
      <c r="AD42" s="132"/>
      <c r="AE42" s="132"/>
      <c r="AF42" s="132"/>
      <c r="AG42" s="132"/>
      <c r="AH42" s="135"/>
      <c r="AI42" s="132"/>
      <c r="AJ42" s="132"/>
      <c r="AK42" s="132"/>
      <c r="AL42" s="132"/>
      <c r="AM42" s="132"/>
      <c r="AN42" s="132"/>
      <c r="AO42" s="132"/>
      <c r="AP42" s="132"/>
      <c r="AQ42" s="132"/>
      <c r="AR42" s="132"/>
      <c r="AS42" s="132"/>
      <c r="AT42" s="132"/>
      <c r="AU42" s="132"/>
      <c r="AV42" s="8"/>
      <c r="AW42" s="8"/>
      <c r="AX42" s="8"/>
      <c r="AY42" s="8"/>
      <c r="AZ42" s="8"/>
      <c r="BA42" s="8"/>
      <c r="BB42" s="8"/>
      <c r="BC42" s="8"/>
      <c r="BD42" s="8"/>
    </row>
    <row r="43" spans="1:56" s="136" customFormat="1" ht="47" hidden="1" customHeight="1" x14ac:dyDescent="0.45">
      <c r="A43" s="64" t="s">
        <v>142</v>
      </c>
      <c r="B43" s="65" t="s">
        <v>65</v>
      </c>
      <c r="C43" s="66" t="s">
        <v>143</v>
      </c>
      <c r="D43" s="128" t="s">
        <v>144</v>
      </c>
      <c r="E43" s="65" t="s">
        <v>85</v>
      </c>
      <c r="F43" s="65" t="s">
        <v>51</v>
      </c>
      <c r="G43" s="69">
        <v>3823.5294117647059</v>
      </c>
      <c r="H43" s="70">
        <v>1</v>
      </c>
      <c r="I43" s="71">
        <v>0</v>
      </c>
      <c r="J43" s="127" t="s">
        <v>135</v>
      </c>
      <c r="K43" s="127" t="s">
        <v>94</v>
      </c>
      <c r="L43" s="131" t="s">
        <v>132</v>
      </c>
      <c r="M43" s="74" t="s">
        <v>54</v>
      </c>
      <c r="N43" s="132"/>
      <c r="O43" s="132"/>
      <c r="P43" s="132"/>
      <c r="Q43" s="132"/>
      <c r="R43" s="133"/>
      <c r="S43" s="133"/>
      <c r="T43" s="133"/>
      <c r="U43" s="133"/>
      <c r="V43" s="133"/>
      <c r="W43" s="133"/>
      <c r="X43" s="133"/>
      <c r="Y43" s="133"/>
      <c r="Z43" s="133"/>
      <c r="AA43" s="134"/>
      <c r="AB43" s="132"/>
      <c r="AC43" s="132"/>
      <c r="AD43" s="132"/>
      <c r="AE43" s="132"/>
      <c r="AF43" s="132"/>
      <c r="AG43" s="132"/>
      <c r="AH43" s="135"/>
      <c r="AI43" s="132"/>
      <c r="AJ43" s="132"/>
      <c r="AK43" s="132"/>
      <c r="AL43" s="132"/>
      <c r="AM43" s="132"/>
      <c r="AN43" s="132"/>
      <c r="AO43" s="132"/>
      <c r="AP43" s="132"/>
      <c r="AQ43" s="132"/>
      <c r="AR43" s="132"/>
      <c r="AS43" s="132"/>
      <c r="AT43" s="132"/>
      <c r="AU43" s="132"/>
      <c r="AV43" s="8"/>
      <c r="AW43" s="8"/>
      <c r="AX43" s="8"/>
      <c r="AY43" s="8"/>
      <c r="AZ43" s="8"/>
      <c r="BA43" s="8"/>
      <c r="BB43" s="8"/>
      <c r="BC43" s="8"/>
      <c r="BD43" s="8"/>
    </row>
    <row r="44" spans="1:56" s="136" customFormat="1" ht="47" hidden="1" customHeight="1" x14ac:dyDescent="0.45">
      <c r="A44" s="64" t="s">
        <v>145</v>
      </c>
      <c r="B44" s="65" t="s">
        <v>65</v>
      </c>
      <c r="C44" s="66" t="s">
        <v>146</v>
      </c>
      <c r="D44" s="128" t="s">
        <v>144</v>
      </c>
      <c r="E44" s="65" t="s">
        <v>85</v>
      </c>
      <c r="F44" s="65" t="s">
        <v>51</v>
      </c>
      <c r="G44" s="69">
        <v>3823.5294117647059</v>
      </c>
      <c r="H44" s="70">
        <v>1</v>
      </c>
      <c r="I44" s="71">
        <v>0</v>
      </c>
      <c r="J44" s="127" t="s">
        <v>135</v>
      </c>
      <c r="K44" s="127" t="s">
        <v>94</v>
      </c>
      <c r="L44" s="131" t="s">
        <v>132</v>
      </c>
      <c r="M44" s="74" t="s">
        <v>54</v>
      </c>
      <c r="N44" s="132"/>
      <c r="O44" s="132"/>
      <c r="P44" s="132"/>
      <c r="Q44" s="132"/>
      <c r="R44" s="133"/>
      <c r="S44" s="133"/>
      <c r="T44" s="133"/>
      <c r="U44" s="133"/>
      <c r="V44" s="133"/>
      <c r="W44" s="133"/>
      <c r="X44" s="133"/>
      <c r="Y44" s="133"/>
      <c r="Z44" s="133"/>
      <c r="AA44" s="134"/>
      <c r="AB44" s="132"/>
      <c r="AC44" s="132"/>
      <c r="AD44" s="132"/>
      <c r="AE44" s="132"/>
      <c r="AF44" s="132"/>
      <c r="AG44" s="132"/>
      <c r="AH44" s="135"/>
      <c r="AI44" s="132"/>
      <c r="AJ44" s="132"/>
      <c r="AK44" s="132"/>
      <c r="AL44" s="132"/>
      <c r="AM44" s="132"/>
      <c r="AN44" s="132"/>
      <c r="AO44" s="132"/>
      <c r="AP44" s="132"/>
      <c r="AQ44" s="132"/>
      <c r="AR44" s="132"/>
      <c r="AS44" s="132"/>
      <c r="AT44" s="132"/>
      <c r="AU44" s="132"/>
      <c r="AV44" s="8"/>
      <c r="AW44" s="8"/>
      <c r="AX44" s="8"/>
      <c r="AY44" s="8"/>
      <c r="AZ44" s="8"/>
      <c r="BA44" s="8"/>
      <c r="BB44" s="8"/>
      <c r="BC44" s="8"/>
      <c r="BD44" s="8"/>
    </row>
    <row r="45" spans="1:56" s="8" customFormat="1" x14ac:dyDescent="0.45">
      <c r="A45" s="119" t="s">
        <v>55</v>
      </c>
      <c r="B45" s="119"/>
      <c r="C45" s="120"/>
      <c r="D45" s="121"/>
      <c r="E45" s="120"/>
      <c r="F45" s="120"/>
      <c r="G45" s="122">
        <f>SUM(G31:G44)</f>
        <v>273142.15686274506</v>
      </c>
      <c r="H45" s="137"/>
      <c r="I45" s="120"/>
      <c r="J45" s="123"/>
      <c r="K45" s="123"/>
      <c r="L45" s="124"/>
      <c r="M45" s="124"/>
      <c r="N45" s="113"/>
      <c r="O45" s="114"/>
      <c r="P45" s="115"/>
      <c r="Q45" s="115"/>
      <c r="R45" s="115"/>
      <c r="S45" s="115"/>
      <c r="T45" s="115"/>
      <c r="U45" s="115"/>
      <c r="V45" s="115"/>
      <c r="W45" s="115"/>
      <c r="X45" s="115"/>
      <c r="Y45" s="115"/>
      <c r="Z45" s="115"/>
      <c r="AA45" s="116"/>
      <c r="AB45" s="89"/>
      <c r="AC45" s="89"/>
      <c r="AD45" s="89"/>
      <c r="AE45" s="89"/>
      <c r="AF45" s="89"/>
      <c r="AG45" s="89"/>
      <c r="AH45" s="91"/>
      <c r="AI45" s="89"/>
      <c r="AJ45" s="89"/>
      <c r="AK45" s="89"/>
      <c r="AL45" s="89"/>
      <c r="AM45" s="89"/>
      <c r="AN45" s="89"/>
      <c r="AO45" s="89"/>
      <c r="AP45" s="89"/>
      <c r="AQ45" s="89"/>
      <c r="AR45" s="89"/>
      <c r="AS45" s="89"/>
      <c r="AT45" s="89"/>
      <c r="AU45" s="89"/>
    </row>
    <row r="46" spans="1:56" s="8" customFormat="1" x14ac:dyDescent="0.45">
      <c r="A46" s="138" t="s">
        <v>55</v>
      </c>
      <c r="B46" s="139"/>
      <c r="C46" s="139"/>
      <c r="D46" s="140"/>
      <c r="E46" s="139"/>
      <c r="F46" s="139"/>
      <c r="G46" s="141">
        <f>G13+G15+G18+G29+G45</f>
        <v>1473142.1568627451</v>
      </c>
      <c r="H46" s="142"/>
      <c r="I46" s="139"/>
      <c r="J46" s="143"/>
      <c r="K46" s="143"/>
      <c r="L46" s="144"/>
      <c r="M46" s="145"/>
      <c r="N46" s="146"/>
      <c r="O46" s="147"/>
      <c r="P46" s="148"/>
      <c r="Q46" s="148"/>
      <c r="R46" s="148"/>
      <c r="S46" s="148"/>
      <c r="T46" s="148"/>
      <c r="U46" s="148"/>
      <c r="V46" s="148"/>
      <c r="W46" s="148"/>
      <c r="X46" s="148"/>
      <c r="Y46" s="148"/>
      <c r="Z46" s="148"/>
      <c r="AA46" s="149"/>
      <c r="AB46" s="148"/>
      <c r="AC46" s="148"/>
      <c r="AD46" s="148"/>
      <c r="AE46" s="148"/>
      <c r="AF46" s="148"/>
      <c r="AG46" s="148"/>
      <c r="AH46" s="150"/>
      <c r="AI46" s="148"/>
      <c r="AJ46" s="148"/>
      <c r="AK46" s="148"/>
      <c r="AL46" s="148"/>
      <c r="AM46" s="148"/>
      <c r="AN46" s="148"/>
      <c r="AO46" s="148"/>
      <c r="AP46" s="148"/>
      <c r="AQ46" s="148"/>
      <c r="AR46" s="148"/>
      <c r="AS46" s="148"/>
      <c r="AT46" s="148"/>
      <c r="AU46" s="148"/>
    </row>
    <row r="47" spans="1:56" ht="49.25" customHeight="1" x14ac:dyDescent="0.45">
      <c r="A47" s="151" t="s">
        <v>158</v>
      </c>
      <c r="B47" s="152"/>
      <c r="C47" s="152"/>
      <c r="D47" s="152"/>
      <c r="E47" s="152"/>
      <c r="F47" s="152"/>
      <c r="G47" s="152"/>
      <c r="H47" s="152"/>
      <c r="I47" s="152"/>
      <c r="J47" s="152"/>
      <c r="K47" s="152"/>
      <c r="L47" s="152"/>
      <c r="M47" s="153"/>
      <c r="N47" s="154"/>
      <c r="O47" s="155"/>
      <c r="P47" s="155"/>
      <c r="Q47" s="155"/>
      <c r="R47" s="155"/>
      <c r="S47" s="155"/>
      <c r="T47" s="155"/>
      <c r="U47" s="155"/>
      <c r="V47" s="155"/>
      <c r="W47" s="155"/>
      <c r="X47" s="155"/>
      <c r="Y47" s="155"/>
      <c r="Z47" s="155"/>
      <c r="AA47" s="155"/>
      <c r="AB47" s="155"/>
      <c r="AC47" s="155"/>
      <c r="AD47" s="155"/>
      <c r="AE47" s="156"/>
      <c r="AF47" s="157"/>
      <c r="AG47" s="157"/>
      <c r="AH47" s="158"/>
      <c r="AI47" s="157"/>
      <c r="AJ47" s="157"/>
      <c r="AK47" s="157"/>
      <c r="AL47" s="157"/>
      <c r="AM47" s="157"/>
      <c r="AN47" s="157"/>
      <c r="AO47" s="157"/>
      <c r="AP47" s="157"/>
      <c r="AQ47" s="157"/>
      <c r="AR47" s="157"/>
      <c r="AS47" s="157"/>
      <c r="AT47" s="157"/>
      <c r="AU47" s="157"/>
    </row>
    <row r="48" spans="1:56" ht="49.25" customHeight="1" x14ac:dyDescent="0.45">
      <c r="A48" s="151" t="s">
        <v>157</v>
      </c>
      <c r="B48" s="152"/>
      <c r="C48" s="152"/>
      <c r="D48" s="152"/>
      <c r="E48" s="152"/>
      <c r="F48" s="152"/>
      <c r="G48" s="152"/>
      <c r="H48" s="152"/>
      <c r="I48" s="152"/>
      <c r="J48" s="152"/>
      <c r="K48" s="152"/>
      <c r="L48" s="152"/>
      <c r="M48" s="153"/>
      <c r="N48" s="154"/>
      <c r="O48" s="155"/>
      <c r="P48" s="155"/>
      <c r="Q48" s="155"/>
      <c r="R48" s="155"/>
      <c r="S48" s="155"/>
      <c r="T48" s="155"/>
      <c r="U48" s="155"/>
      <c r="V48" s="155"/>
      <c r="W48" s="155"/>
      <c r="X48" s="155"/>
      <c r="Y48" s="155"/>
      <c r="Z48" s="155"/>
      <c r="AA48" s="155"/>
      <c r="AB48" s="155"/>
      <c r="AC48" s="155"/>
      <c r="AD48" s="155"/>
      <c r="AE48" s="156"/>
      <c r="AF48" s="157"/>
      <c r="AG48" s="157"/>
      <c r="AH48" s="158"/>
      <c r="AI48" s="157"/>
      <c r="AJ48" s="157"/>
      <c r="AK48" s="157"/>
      <c r="AL48" s="157"/>
      <c r="AM48" s="157"/>
      <c r="AN48" s="157"/>
      <c r="AO48" s="157"/>
      <c r="AP48" s="157"/>
      <c r="AQ48" s="157"/>
      <c r="AR48" s="157"/>
      <c r="AS48" s="157"/>
      <c r="AT48" s="157"/>
      <c r="AU48" s="157"/>
    </row>
    <row r="49" spans="1:47" ht="49.25" customHeight="1" x14ac:dyDescent="0.45">
      <c r="A49" s="151" t="s">
        <v>147</v>
      </c>
      <c r="B49" s="152"/>
      <c r="C49" s="152"/>
      <c r="D49" s="152"/>
      <c r="E49" s="152"/>
      <c r="F49" s="152"/>
      <c r="G49" s="152"/>
      <c r="H49" s="152"/>
      <c r="I49" s="152"/>
      <c r="J49" s="152"/>
      <c r="K49" s="152"/>
      <c r="L49" s="152"/>
      <c r="M49" s="153"/>
      <c r="N49" s="154"/>
      <c r="O49" s="155"/>
      <c r="P49" s="155"/>
      <c r="Q49" s="155"/>
      <c r="R49" s="155"/>
      <c r="S49" s="155"/>
      <c r="T49" s="155"/>
      <c r="U49" s="155"/>
      <c r="V49" s="155"/>
      <c r="W49" s="155"/>
      <c r="X49" s="155"/>
      <c r="Y49" s="155"/>
      <c r="Z49" s="155"/>
      <c r="AA49" s="155"/>
      <c r="AB49" s="155"/>
      <c r="AC49" s="155"/>
      <c r="AD49" s="155"/>
      <c r="AE49" s="156"/>
      <c r="AF49" s="157"/>
      <c r="AG49" s="157"/>
      <c r="AH49" s="158"/>
      <c r="AI49" s="157"/>
      <c r="AJ49" s="157"/>
      <c r="AK49" s="157"/>
      <c r="AL49" s="157"/>
      <c r="AM49" s="157"/>
      <c r="AN49" s="157"/>
      <c r="AO49" s="157"/>
      <c r="AP49" s="157"/>
      <c r="AQ49" s="157"/>
      <c r="AR49" s="157"/>
      <c r="AS49" s="157"/>
      <c r="AT49" s="157"/>
      <c r="AU49" s="157"/>
    </row>
    <row r="51" spans="1:47" x14ac:dyDescent="0.45">
      <c r="H51" s="160"/>
    </row>
  </sheetData>
  <autoFilter ref="A10:BD49" xr:uid="{6A8F36C3-9658-414F-9B13-2033893BF9D5}"/>
  <mergeCells count="3">
    <mergeCell ref="A47:M47"/>
    <mergeCell ref="A48:M48"/>
    <mergeCell ref="A49:M49"/>
  </mergeCells>
  <printOptions horizontalCentered="1" verticalCentered="1"/>
  <pageMargins left="0.19685039370078741" right="0.19685039370078741" top="0.39370078740157483" bottom="0.39370078740157483" header="0.19685039370078741" footer="0.19685039370078741"/>
  <pageSetup scale="45" orientation="landscape" horizontalDpi="4294967292" verticalDpi="4294967292" r:id="rId1"/>
  <headerFooter>
    <oddHeader>&amp;RBanque Interaméricaine de Développement (BID)</oddHeader>
  </headerFooter>
  <rowBreaks count="1" manualBreakCount="1">
    <brk id="29" max="12" man="1"/>
  </rowBreaks>
  <ignoredErrors>
    <ignoredError sqref="C24:C25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ez-Operations" ma:contentTypeID="0x010100ACF722E9F6B0B149B0CD8BE2560A6672007532A31B3E195B4A9918880F140FE3DC" ma:contentTypeVersion="663" ma:contentTypeDescription="The base project type from which other project content types inherit their information." ma:contentTypeScope="" ma:versionID="32552bc856d6e4151ab9b56da837bb59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8343f926f6afe814cfe1b98ed4fd3f90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b26cdb1da78c4bb4b1c1bac2f6ac5911" minOccurs="0"/>
                <xsd:element ref="ns2:TaxCatchAll" minOccurs="0"/>
                <xsd:element ref="ns2:TaxCatchAllLabel" minOccurs="0"/>
                <xsd:element ref="ns2:Project_x0020_Number"/>
                <xsd:element ref="ns2:Access_x0020_to_x0020_Information_x00a0_Policy"/>
                <xsd:element ref="ns2:Document_x0020_Author" minOccurs="0"/>
                <xsd:element ref="ns2:Other_x0020_Author" minOccurs="0"/>
                <xsd:element ref="ns2:Approval_x0020_Number" minOccurs="0"/>
                <xsd:element ref="ns2:g511464f9e53401d84b16fa9b379a574" minOccurs="0"/>
                <xsd:element ref="ns2:Division_x0020_or_x0020_Unit" minOccurs="0"/>
                <xsd:element ref="ns2:Document_x0020_Language_x0020_IDB" minOccurs="0"/>
                <xsd:element ref="ns2:From_x003a_" minOccurs="0"/>
                <xsd:element ref="ns2:To_x003a_" minOccurs="0"/>
                <xsd:element ref="ns2:Identifier" minOccurs="0"/>
                <xsd:element ref="ns2:Fiscal_x0020_Year_x0020_IDB" minOccurs="0"/>
                <xsd:element ref="ns2:ic46d7e087fd4a108fb86518ca413cc6" minOccurs="0"/>
                <xsd:element ref="ns2:nddeef1749674d76abdbe4b239a70bc6" minOccurs="0"/>
                <xsd:element ref="ns2:b2ec7cfb18674cb8803df6b262e8b107" minOccurs="0"/>
                <xsd:element ref="ns2:Phase" minOccurs="0"/>
                <xsd:element ref="ns2:Key_x0020_Document" minOccurs="0"/>
                <xsd:element ref="ns2:Business_x0020_Area" minOccurs="0"/>
                <xsd:element ref="ns2:Project_x0020_Document_x0020_Type" minOccurs="0"/>
                <xsd:element ref="ns2:Operation_x0020_Type" minOccurs="0"/>
                <xsd:element ref="ns2:Package_x0020_Code" minOccurs="0"/>
                <xsd:element ref="ns2:e46fe2894295491da65140ffd2369f49" minOccurs="0"/>
                <xsd:element ref="ns2:SISCOR_x0020_Number" minOccurs="0"/>
                <xsd:element ref="ns2:IDBDocs_x0020_Number" minOccurs="0"/>
                <xsd:element ref="ns2:Migration_x0020_Info" minOccurs="0"/>
                <xsd:element ref="ns2:Record_x0020_Number" minOccurs="0"/>
                <xsd:element ref="ns2:Related_x0020_SisCor_x0020_Number" minOccurs="0"/>
                <xsd:element ref="ns2:Extracted_x0020_Keywords" minOccurs="0"/>
                <xsd:element ref="ns2:Approval_x0020_date" minOccurs="0"/>
                <xsd:element ref="ns2:Transaction_x0020_Type" minOccurs="0"/>
                <xsd:element ref="ns2:Transaction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b26cdb1da78c4bb4b1c1bac2f6ac5911" ma:index="11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Project_x0020_Number" ma:index="15" ma:displayName="Project Number" ma:default="HA-G1036" ma:internalName="Project_x0020_Number">
      <xsd:simpleType>
        <xsd:restriction base="dms:Text">
          <xsd:maxLength value="255"/>
        </xsd:restriction>
      </xsd:simpleType>
    </xsd:element>
    <xsd:element name="Access_x0020_to_x0020_Information_x00a0_Policy" ma:index="16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Document_x0020_Author" ma:index="17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18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Approval_x0020_Number" ma:index="19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g511464f9e53401d84b16fa9b379a574" ma:index="20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ivision_x0020_or_x0020_Unit" ma:index="22" nillable="true" ma:displayName="Division or Unit" ma:internalName="Division_x0020_or_x0020_Unit">
      <xsd:simpleType>
        <xsd:restriction base="dms:Text">
          <xsd:maxLength value="255"/>
        </xsd:restriction>
      </xsd:simpleType>
    </xsd:element>
    <xsd:element name="Document_x0020_Language_x0020_IDB" ma:index="23" nillable="true" ma:displayName="Document Language IDB" ma:format="Dropdown" ma:internalName="Document_x0020_Language_x0020_IDB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From_x003a_" ma:index="24" nillable="true" ma:displayName="From:" ma:description="Sender name from email message" ma:internalName="From_x003A_">
      <xsd:simpleType>
        <xsd:restriction base="dms:Text">
          <xsd:maxLength value="255"/>
        </xsd:restriction>
      </xsd:simpleType>
    </xsd:element>
    <xsd:element name="To_x003a_" ma:index="25" nillable="true" ma:displayName="To:" ma:description="Addressee names from email message&#10;" ma:internalName="To_x003A_">
      <xsd:simpleType>
        <xsd:restriction base="dms:Text">
          <xsd:maxLength value="255"/>
        </xsd:restriction>
      </xsd:simpleType>
    </xsd:element>
    <xsd:element name="Identifier" ma:index="26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27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28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30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32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hase" ma:index="34" nillable="true" ma:displayName="Phase" ma:internalName="Phase">
      <xsd:simpleType>
        <xsd:restriction base="dms:Text">
          <xsd:maxLength value="255"/>
        </xsd:restriction>
      </xsd:simpleType>
    </xsd:element>
    <xsd:element name="Key_x0020_Document" ma:index="35" nillable="true" ma:displayName="Key Document" ma:default="0" ma:internalName="Key_x0020_Document">
      <xsd:simpleType>
        <xsd:restriction base="dms:Boolean"/>
      </xsd:simpleType>
    </xsd:element>
    <xsd:element name="Business_x0020_Area" ma:index="36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Project_x0020_Document_x0020_Type" ma:index="37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Operation_x0020_Type" ma:index="38" nillable="true" ma:displayName="Operation Type" ma:default="Investment Grants" ma:internalName="Operation_x0020_Type">
      <xsd:simpleType>
        <xsd:restriction base="dms:Text">
          <xsd:maxLength value="255"/>
        </xsd:restriction>
      </xsd:simpleType>
    </xsd:element>
    <xsd:element name="Package_x0020_Code" ma:index="39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e46fe2894295491da65140ffd2369f49" ma:index="40" nillable="true" ma:taxonomy="true" ma:internalName="e46fe2894295491da65140ffd2369f49" ma:taxonomyFieldName="Function_x0020_Operations_x0020_IDB" ma:displayName="Function Operations IDB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SISCOR_x0020_Number" ma:index="42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3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Migration_x0020_Info" ma:index="44" nillable="true" ma:displayName="Migration Info" ma:internalName="Migration_x0020_Info">
      <xsd:simpleType>
        <xsd:restriction base="dms:Note"/>
      </xsd:simpleType>
    </xsd:element>
    <xsd:element name="Record_x0020_Number" ma:index="45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46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  <xsd:element name="Extracted_x0020_Keywords" ma:index="47" nillable="true" ma:displayName="Extracted Keywords" ma:hidden="true" ma:internalName="Extracted_x0020_Keywords" ma:readOnly="false">
      <xsd:complexType>
        <xsd:complexContent>
          <xsd:extension base="dms:MultiChoice">
            <xsd:sequence>
              <xsd:element name="Value" maxOccurs="unbounded" minOccurs="0" nillable="true">
                <xsd:simpleType>
                  <xsd:restriction base="dms:Choice">
                    <xsd:enumeration value="ez"/>
                  </xsd:restriction>
                </xsd:simpleType>
              </xsd:element>
            </xsd:sequence>
          </xsd:extension>
        </xsd:complexContent>
      </xsd:complexType>
    </xsd:element>
    <xsd:element name="Approval_x0020_date" ma:index="48" nillable="true" ma:displayName="Approval date" ma:format="DateOnly" ma:internalName="Approval_x0020_date">
      <xsd:simpleType>
        <xsd:restriction base="dms:DateTime"/>
      </xsd:simpleType>
    </xsd:element>
    <xsd:element name="Transaction_x0020_Type" ma:index="49" nillable="true" ma:displayName="Transaction Type" ma:format="Dropdown" ma:internalName="Transaction_x0020_Type">
      <xsd:simpleType>
        <xsd:restriction base="dms:Choice">
          <xsd:enumeration value="APR"/>
          <xsd:enumeration value="APRR"/>
          <xsd:enumeration value="APRA"/>
          <xsd:enumeration value="API"/>
          <xsd:enumeration value="INC"/>
          <xsd:enumeration value="INCR"/>
          <xsd:enumeration value="BCL"/>
          <xsd:enumeration value="BCC"/>
          <xsd:enumeration value="FCM"/>
          <xsd:enumeration value="FCP"/>
          <xsd:enumeration value="FCPR"/>
          <xsd:enumeration value="FCA"/>
        </xsd:restriction>
      </xsd:simpleType>
    </xsd:element>
    <xsd:element name="Transaction_x0020_Number" ma:index="50" nillable="true" ma:displayName="Transaction Number" ma:internalName="Transaction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haredContentType xmlns="Microsoft.SharePoint.Taxonomy.ContentTypeSync" SourceId="ae61f9b1-e23d-4f49-b3d7-56b991556c4b" ContentTypeId="0x0101001A458A224826124E8B45B1D613300CFC" PreviousValue="false"/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1A458A224826124E8B45B1D613300CFC0051152CC0BBE313498BA873472C779902" ma:contentTypeVersion="663" ma:contentTypeDescription="A content type to manage public (operations) IDB documents" ma:contentTypeScope="" ma:versionID="1f666e4ebf631658681ea238d15f0910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536fd7859e9688803eda375d62a62854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e46fe2894295491da65140ffd2369f49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b26cdb1da78c4bb4b1c1bac2f6ac5911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g511464f9e53401d84b16fa9b379a574" minOccurs="0"/>
                <xsd:element ref="ns2:nddeef1749674d76abdbe4b239a70bc6" minOccurs="0"/>
                <xsd:element ref="ns2:b2ec7cfb18674cb8803df6b262e8b107" minOccurs="0"/>
                <xsd:element ref="ns2:Document_x0020_Language_x0020_IDB"/>
                <xsd:element ref="ns2:Division_x0020_or_x0020_Unit"/>
                <xsd:element ref="ns2:Identifier" minOccurs="0"/>
                <xsd:element ref="ns2:Fiscal_x0020_Year_x0020_IDB" minOccurs="0"/>
                <xsd:element ref="ns2:ic46d7e087fd4a108fb86518ca413cc6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Disclosed" minOccurs="0"/>
                <xsd:element ref="ns2:Record_x0020_Number" minOccurs="0"/>
                <xsd:element ref="ns2:Related_x0020_SisCor_x0020_Number" minOccurs="0"/>
                <xsd:element ref="ns2:Extracted_x0020_Keywor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e46fe2894295491da65140ffd2369f49" ma:index="11" ma:taxonomy="true" ma:internalName="e46fe2894295491da65140ffd2369f49" ma:taxonomyFieldName="Function_x0020_Operations_x0020_IDB" ma:displayName="Function Operations IDB" ma:readOnly="false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b26cdb1da78c4bb4b1c1bac2f6ac5911" ma:index="16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default="HA-G1036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g511464f9e53401d84b16fa9b379a574" ma:index="24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26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28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33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3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6" nillable="true" ma:displayName="Operation Type" ma:default="Investment Grants" ma:internalName="Operation_x0020_Type">
      <xsd:simpleType>
        <xsd:restriction base="dms:Text">
          <xsd:maxLength value="255"/>
        </xsd:restriction>
      </xsd:simpleType>
    </xsd:element>
    <xsd:element name="Package_x0020_Code" ma:index="37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8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9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40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1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2" nillable="true" ma:displayName="Abstract" ma:internalName="Abstract">
      <xsd:simpleType>
        <xsd:restriction base="dms:Note"/>
      </xsd:simpleType>
    </xsd:element>
    <xsd:element name="Migration_x0020_Info" ma:index="43" nillable="true" ma:displayName="Migration Info" ma:internalName="Migration_x0020_Info">
      <xsd:simpleType>
        <xsd:restriction base="dms:Note"/>
      </xsd:simpleType>
    </xsd:element>
    <xsd:element name="SISCOR_x0020_Number" ma:index="44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5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Editor1" ma:index="46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7" nillable="true" ma:displayName="Issue Date" ma:format="DateOnly" ma:internalName="Issue_x0020_Date">
      <xsd:simpleType>
        <xsd:restriction base="dms:DateTime"/>
      </xsd:simpleType>
    </xsd:element>
    <xsd:element name="Publishing_x0020_House" ma:index="48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9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50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1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  <xsd:element name="Record_x0020_Number" ma:index="53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54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  <xsd:element name="Extracted_x0020_Keywords" ma:index="55" nillable="true" ma:displayName="Extracted Keywords" ma:hidden="true" ma:internalName="Extracted_x0020_Keywords" ma:readOnly="false">
      <xsd:complexType>
        <xsd:complexContent>
          <xsd:extension base="dms:MultiChoice">
            <xsd:sequence>
              <xsd:element name="Value" maxOccurs="unbounded" minOccurs="0" nillable="true">
                <xsd:simpleType>
                  <xsd:restriction base="dms:Choice">
                    <xsd:enumeration value="ez"/>
                  </xsd:restriction>
                </xsd:simple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6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ccess_x0020_to_x0020_Information_x00a0_Policy xmlns="cdc7663a-08f0-4737-9e8c-148ce897a09c">Public</Access_x0020_to_x0020_Information_x00a0_Policy>
    <SISCOR_x0020_Number xmlns="cdc7663a-08f0-4737-9e8c-148ce897a09c" xsi:nil="true"/>
    <b26cdb1da78c4bb4b1c1bac2f6ac5911 xmlns="cdc7663a-08f0-4737-9e8c-148ce897a09c">
      <Terms xmlns="http://schemas.microsoft.com/office/infopath/2007/PartnerControls"/>
    </b26cdb1da78c4bb4b1c1bac2f6ac5911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Haiti</TermName>
          <TermId xmlns="http://schemas.microsoft.com/office/infopath/2007/PartnerControls">77a11ace-c854-4e9c-9e19-c924bca0dd43</TermId>
        </TermInfo>
      </Terms>
    </ic46d7e087fd4a108fb86518ca413cc6>
    <IDBDocs_x0020_Number xmlns="cdc7663a-08f0-4737-9e8c-148ce897a09c" xsi:nil="true"/>
    <Division_x0020_or_x0020_Unit xmlns="cdc7663a-08f0-4737-9e8c-148ce897a09c">CID/CHA</Division_x0020_or_x0020_Unit>
    <Fiscal_x0020_Year_x0020_IDB xmlns="cdc7663a-08f0-4737-9e8c-148ce897a09c">2021</Fiscal_x0020_Year_x0020_IDB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Goods and Services</TermName>
          <TermId xmlns="http://schemas.microsoft.com/office/infopath/2007/PartnerControls">5bfebf1b-9f1f-4411-b1dd-4c19b807b799</TermId>
        </TermInfo>
      </Terms>
    </e46fe2894295491da65140ffd2369f49>
    <Other_x0020_Author xmlns="cdc7663a-08f0-4737-9e8c-148ce897a09c" xsi:nil="true"/>
    <Migration_x0020_Info xmlns="cdc7663a-08f0-4737-9e8c-148ce897a09c" xsi:nil="true"/>
    <Approval_x0020_Number xmlns="cdc7663a-08f0-4737-9e8c-148ce897a09c">GRT/FM-16314-HA</Approval_x0020_Number>
    <Phase xmlns="cdc7663a-08f0-4737-9e8c-148ce897a09c">PHASE_IMPLEMENTATION</Phase>
    <Document_x0020_Author xmlns="cdc7663a-08f0-4737-9e8c-148ce897a09c">Simplus Stevens</Document_x0020_Author>
    <b2ec7cfb18674cb8803df6b262e8b107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BIODIVERSITY AND PROTECTED AREAS CONSERVATION</TermName>
          <TermId xmlns="http://schemas.microsoft.com/office/infopath/2007/PartnerControls">828dcce4-0dad-439f-9576-7e432bd9abbc</TermId>
        </TermInfo>
      </Terms>
    </b2ec7cfb18674cb8803df6b262e8b107>
    <Business_x0020_Area xmlns="cdc7663a-08f0-4737-9e8c-148ce897a09c">ESG</Business_x0020_Area>
    <Key_x0020_Document xmlns="cdc7663a-08f0-4737-9e8c-148ce897a09c">false</Key_x0020_Document>
    <Document_x0020_Language_x0020_IDB xmlns="cdc7663a-08f0-4737-9e8c-148ce897a09c">French</Document_x0020_Language_x0020_IDB>
    <Project_x0020_Document_x0020_Type xmlns="cdc7663a-08f0-4737-9e8c-148ce897a09c" xsi:nil="true"/>
    <g511464f9e53401d84b16fa9b379a574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FMM</TermName>
          <TermId xmlns="http://schemas.microsoft.com/office/infopath/2007/PartnerControls">5a0e158a-fa1d-4667-b8cd-3b546c0b06f2</TermId>
        </TermInfo>
      </Terms>
    </g511464f9e53401d84b16fa9b379a574>
    <Related_x0020_SisCor_x0020_Number xmlns="cdc7663a-08f0-4737-9e8c-148ce897a09c" xsi:nil="true"/>
    <TaxCatchAll xmlns="cdc7663a-08f0-4737-9e8c-148ce897a09c">
      <Value>23</Value>
      <Value>32</Value>
      <Value>29</Value>
      <Value>31</Value>
      <Value>8</Value>
    </TaxCatchAll>
    <Operation_x0020_Type xmlns="cdc7663a-08f0-4737-9e8c-148ce897a09c">Investment Grants</Operation_x0020_Type>
    <Package_x0020_Code xmlns="cdc7663a-08f0-4737-9e8c-148ce897a09c" xsi:nil="true"/>
    <Identifier xmlns="cdc7663a-08f0-4737-9e8c-148ce897a09c" xsi:nil="true"/>
    <Project_x0020_Number xmlns="cdc7663a-08f0-4737-9e8c-148ce897a09c">HA-G1036</Project_x0020_Number>
    <nddeef1749674d76abdbe4b239a70b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ENVIRONMENT AND NATURAL DISASTERS</TermName>
          <TermId xmlns="http://schemas.microsoft.com/office/infopath/2007/PartnerControls">261e2b33-090b-4ab0-8e06-3aa3e7f32d57</TermId>
        </TermInfo>
      </Terms>
    </nddeef1749674d76abdbe4b239a70bc6>
    <Record_x0020_Number xmlns="cdc7663a-08f0-4737-9e8c-148ce897a09c" xsi:nil="true"/>
    <Extracted_x0020_Keywords xmlns="cdc7663a-08f0-4737-9e8c-148ce897a09c"/>
    <_dlc_DocId xmlns="cdc7663a-08f0-4737-9e8c-148ce897a09c">EZSHARE-1081465429-674</_dlc_DocId>
    <_dlc_DocIdUrl xmlns="cdc7663a-08f0-4737-9e8c-148ce897a09c">
      <Url>https://idbg.sharepoint.com/teams/EZ-HA-IGR/HA-G1036/_layouts/15/DocIdRedir.aspx?ID=EZSHARE-1081465429-674</Url>
      <Description>EZSHARE-1081465429-674</Description>
    </_dlc_DocIdUrl>
    <Disclosure_x0020_Activity xmlns="cdc7663a-08f0-4737-9e8c-148ce897a09c">Procurement Plan</Disclosure_x0020_Activity>
    <Issue_x0020_Date xmlns="cdc7663a-08f0-4737-9e8c-148ce897a09c" xsi:nil="true"/>
    <KP_x0020_Topics xmlns="cdc7663a-08f0-4737-9e8c-148ce897a09c" xsi:nil="true"/>
    <Disclosed xmlns="cdc7663a-08f0-4737-9e8c-148ce897a09c">false</Disclosed>
    <Publication_x0020_Type xmlns="cdc7663a-08f0-4737-9e8c-148ce897a09c" xsi:nil="true"/>
    <Editor1 xmlns="cdc7663a-08f0-4737-9e8c-148ce897a09c" xsi:nil="true"/>
    <Region xmlns="cdc7663a-08f0-4737-9e8c-148ce897a09c" xsi:nil="true"/>
    <Webtopic xmlns="cdc7663a-08f0-4737-9e8c-148ce897a09c" xsi:nil="true"/>
    <Abstract xmlns="cdc7663a-08f0-4737-9e8c-148ce897a09c" xsi:nil="true"/>
    <Publishing_x0020_House xmlns="cdc7663a-08f0-4737-9e8c-148ce897a09c" xsi:nil="true"/>
  </documentManagement>
</p:properties>
</file>

<file path=customXml/itemProps1.xml><?xml version="1.0" encoding="utf-8"?>
<ds:datastoreItem xmlns:ds="http://schemas.openxmlformats.org/officeDocument/2006/customXml" ds:itemID="{03E5C777-C5FC-475B-92C9-81EB0B3D2AF0}"/>
</file>

<file path=customXml/itemProps2.xml><?xml version="1.0" encoding="utf-8"?>
<ds:datastoreItem xmlns:ds="http://schemas.openxmlformats.org/officeDocument/2006/customXml" ds:itemID="{74DB5266-9CF4-4C38-B0C6-9B4B391BB782}"/>
</file>

<file path=customXml/itemProps3.xml><?xml version="1.0" encoding="utf-8"?>
<ds:datastoreItem xmlns:ds="http://schemas.openxmlformats.org/officeDocument/2006/customXml" ds:itemID="{7BC2C5BA-CA80-4945-9E02-5DE2153F7F84}"/>
</file>

<file path=customXml/itemProps4.xml><?xml version="1.0" encoding="utf-8"?>
<ds:datastoreItem xmlns:ds="http://schemas.openxmlformats.org/officeDocument/2006/customXml" ds:itemID="{46A783D3-D0BD-4BE2-A4B3-2330A2307ADF}"/>
</file>

<file path=customXml/itemProps5.xml><?xml version="1.0" encoding="utf-8"?>
<ds:datastoreItem xmlns:ds="http://schemas.openxmlformats.org/officeDocument/2006/customXml" ds:itemID="{6022C9AB-1D90-49ED-B3B5-B8D25DFF20BE}"/>
</file>

<file path=customXml/itemProps6.xml><?xml version="1.0" encoding="utf-8"?>
<ds:datastoreItem xmlns:ds="http://schemas.openxmlformats.org/officeDocument/2006/customXml" ds:itemID="{68C56971-30C2-4657-B77F-E84DF68C7D7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PPM 2021</vt:lpstr>
      <vt:lpstr>'PPM 2021'!Print_Area</vt:lpstr>
      <vt:lpstr>'PPM 2021'!Print_Titles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Simplus, Stevens</dc:creator>
  <cp:keywords/>
  <cp:lastModifiedBy>Simplus, Stevens</cp:lastModifiedBy>
  <dcterms:created xsi:type="dcterms:W3CDTF">2021-02-25T18:05:00Z</dcterms:created>
  <dcterms:modified xsi:type="dcterms:W3CDTF">2021-02-25T19:16:54Z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3" name="TaxKeyword">
    <vt:lpwstr/>
  </property>
  <property fmtid="{D5CDD505-2E9C-101B-9397-08002B2CF9AE}" pid="4" name="Sub_x002d_Sector">
    <vt:lpwstr/>
  </property>
  <property fmtid="{D5CDD505-2E9C-101B-9397-08002B2CF9AE}" pid="5" name="TaxKeywordTaxHTField">
    <vt:lpwstr/>
  </property>
  <property fmtid="{D5CDD505-2E9C-101B-9397-08002B2CF9AE}" pid="6" name="Country">
    <vt:lpwstr>23;#Haiti|77a11ace-c854-4e9c-9e19-c924bca0dd43</vt:lpwstr>
  </property>
  <property fmtid="{D5CDD505-2E9C-101B-9397-08002B2CF9AE}" pid="7" name="Fund_x0020_IDB">
    <vt:lpwstr/>
  </property>
  <property fmtid="{D5CDD505-2E9C-101B-9397-08002B2CF9AE}" pid="8" name="Series_x0020_Operations_x0020_IDB">
    <vt:lpwstr/>
  </property>
  <property fmtid="{D5CDD505-2E9C-101B-9397-08002B2CF9AE}" pid="9" name="Function Operations IDB">
    <vt:lpwstr>8;#Goods and Services|5bfebf1b-9f1f-4411-b1dd-4c19b807b799</vt:lpwstr>
  </property>
  <property fmtid="{D5CDD505-2E9C-101B-9397-08002B2CF9AE}" pid="10" name="Sector_x0020_IDB">
    <vt:lpwstr/>
  </property>
  <property fmtid="{D5CDD505-2E9C-101B-9397-08002B2CF9AE}" pid="11" name="Sub-Sector">
    <vt:lpwstr>31;#BIODIVERSITY AND PROTECTED AREAS CONSERVATION|828dcce4-0dad-439f-9576-7e432bd9abbc</vt:lpwstr>
  </property>
  <property fmtid="{D5CDD505-2E9C-101B-9397-08002B2CF9AE}" pid="13" name="Fund IDB">
    <vt:lpwstr>32;#FMM|5a0e158a-fa1d-4667-b8cd-3b546c0b06f2</vt:lpwstr>
  </property>
  <property fmtid="{D5CDD505-2E9C-101B-9397-08002B2CF9AE}" pid="14" name="Sector IDB">
    <vt:lpwstr>29;#ENVIRONMENT AND NATURAL DISASTERS|261e2b33-090b-4ab0-8e06-3aa3e7f32d57</vt:lpwstr>
  </property>
  <property fmtid="{D5CDD505-2E9C-101B-9397-08002B2CF9AE}" pid="15" name="_dlc_DocIdItemGuid">
    <vt:lpwstr>686c8518-3a74-4a1b-8a66-1e83fed6f628</vt:lpwstr>
  </property>
  <property fmtid="{D5CDD505-2E9C-101B-9397-08002B2CF9AE}" pid="16" name="Disclosure Activity">
    <vt:lpwstr>Procurement Plan</vt:lpwstr>
  </property>
  <property fmtid="{D5CDD505-2E9C-101B-9397-08002B2CF9AE}" pid="18" name="ContentTypeId">
    <vt:lpwstr>0x0101001A458A224826124E8B45B1D613300CFC0051152CC0BBE313498BA873472C779902</vt:lpwstr>
  </property>
  <property fmtid="{D5CDD505-2E9C-101B-9397-08002B2CF9AE}" pid="19" name="Series Operations IDB">
    <vt:lpwstr/>
  </property>
</Properties>
</file>