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66925"/>
  <mc:AlternateContent xmlns:mc="http://schemas.openxmlformats.org/markup-compatibility/2006">
    <mc:Choice Requires="x15">
      <x15ac:absPath xmlns:x15ac="http://schemas.microsoft.com/office/spreadsheetml/2010/11/ac" url="C:\Users\ethelm\Desktop\BRT1357\CIERRE QRR\"/>
    </mc:Choice>
  </mc:AlternateContent>
  <bookViews>
    <workbookView xWindow="924" yWindow="456" windowWidth="27876" windowHeight="17544"/>
  </bookViews>
  <sheets>
    <sheet name="Sheet1" sheetId="1" r:id="rId1"/>
  </sheets>
  <calcPr calcId="171027"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21" i="1" l="1"/>
  <c r="K17" i="1"/>
  <c r="K16" i="1"/>
  <c r="K15" i="1"/>
  <c r="K14" i="1"/>
  <c r="J21" i="1"/>
  <c r="I21" i="1"/>
  <c r="E21" i="1"/>
  <c r="K19" i="1"/>
  <c r="K18" i="1"/>
  <c r="K13" i="1"/>
  <c r="K21" i="1"/>
</calcChain>
</file>

<file path=xl/sharedStrings.xml><?xml version="1.0" encoding="utf-8"?>
<sst xmlns="http://schemas.openxmlformats.org/spreadsheetml/2006/main" count="116" uniqueCount="82">
  <si>
    <t>Inter-American Development Bank</t>
  </si>
  <si>
    <t>ORP/GCM</t>
  </si>
  <si>
    <r>
      <t>PROCUREMENT PLAN FOR</t>
    </r>
    <r>
      <rPr>
        <sz val="11"/>
        <color rgb="FFFF0000"/>
        <rFont val="Calibri"/>
        <family val="2"/>
        <scheme val="minor"/>
      </rPr>
      <t xml:space="preserve"> </t>
    </r>
    <r>
      <rPr>
        <sz val="11"/>
        <color theme="1"/>
        <rFont val="Calibri"/>
        <family val="2"/>
        <scheme val="minor"/>
      </rPr>
      <t>BANK EXECUTED OPERATIONS</t>
    </r>
  </si>
  <si>
    <t>Executing Agency:  IDB</t>
  </si>
  <si>
    <t>Component</t>
  </si>
  <si>
    <t>Procurement Type
(1) (2)</t>
  </si>
  <si>
    <t>Service type
(1) (2)</t>
  </si>
  <si>
    <t xml:space="preserve">Description 
</t>
  </si>
  <si>
    <t>Estimated contract
cost (US$)</t>
  </si>
  <si>
    <t>Selection
Method 
(2)</t>
  </si>
  <si>
    <t>Type of Contract</t>
  </si>
  <si>
    <t>Source of Financing
and Percentage</t>
  </si>
  <si>
    <t xml:space="preserve">Estimated date of the procurement
notice </t>
  </si>
  <si>
    <t>Estimated contract start date</t>
  </si>
  <si>
    <t>Estimated contract length</t>
  </si>
  <si>
    <t>Comments</t>
  </si>
  <si>
    <t>IDB/MIF</t>
  </si>
  <si>
    <t>Other External Donor</t>
  </si>
  <si>
    <t>Amount</t>
  </si>
  <si>
    <t>%</t>
  </si>
  <si>
    <t>Direct Contracting</t>
  </si>
  <si>
    <t>Select comp</t>
  </si>
  <si>
    <t>Select Proc. Type</t>
  </si>
  <si>
    <t>Goods Included in Firm Cons. RFP</t>
  </si>
  <si>
    <t>Consultant 1: brief description</t>
  </si>
  <si>
    <t>select method</t>
  </si>
  <si>
    <t>Select Cont. Type</t>
  </si>
  <si>
    <t>International Competitive Bidding</t>
  </si>
  <si>
    <t>National Competitive Bidding</t>
  </si>
  <si>
    <t>Shopping</t>
  </si>
  <si>
    <t>Prepared by:</t>
  </si>
  <si>
    <t>TOTALS</t>
  </si>
  <si>
    <t>(1) Grouping together of similar procurement is recommended, such as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</si>
  <si>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 (i)</t>
    </r>
    <r>
      <rPr>
        <b/>
        <sz val="11"/>
        <color theme="1"/>
        <rFont val="Calibri"/>
        <family val="2"/>
        <scheme val="minor"/>
      </rPr>
      <t xml:space="preserve"> </t>
    </r>
    <r>
      <rPr>
        <b/>
        <u/>
        <sz val="11"/>
        <color theme="1"/>
        <rFont val="Calibri"/>
        <family val="2"/>
        <scheme val="minor"/>
      </rPr>
      <t>Individual consultants</t>
    </r>
    <r>
      <rPr>
        <b/>
        <sz val="11"/>
        <color theme="1"/>
        <rFont val="Calibri"/>
        <family val="2"/>
        <scheme val="minor"/>
      </rPr>
      <t>:</t>
    </r>
    <r>
      <rPr>
        <sz val="11"/>
        <color theme="1"/>
        <rFont val="Calibri"/>
        <family val="2"/>
        <scheme val="minor"/>
      </rPr>
      <t xml:space="preserve"> ICQ: Individual Consultant Selection Based on Qualifications; SSS: Single Source Selection. Selection process to be done in accordance with AM-650.</t>
    </r>
  </si>
  <si>
    <t>(2) (ii) Consulting firms: Per GN-2765-1, Consulting Firm selection methods for Bank-executed Operations are:  Single Source Selection (SSS); Simplified Competitive Selection (&lt;=250K) (SCS);  Fully Competitive (&gt;250K) (FCS); and Framework Agreement Task Order (TO). All Consulting Firm selection processes under this policy must use the electronic module in Convergence.</t>
  </si>
  <si>
    <t>(2) (iii) Goods:  Per GN-2765-1, par. A.2.2.c: "The procurement of goods and related services, except when such goods and related services are necessary to achieve the objectives of the Bank-executed Operational Work and are included in the consulting services contract and represent less than ten percent (10%) of the consulting services contract value."</t>
  </si>
  <si>
    <t>Table for Data Validation</t>
  </si>
  <si>
    <t>Select Comp:</t>
  </si>
  <si>
    <t>Select Procurement Type:</t>
  </si>
  <si>
    <t>Select Service Type:</t>
  </si>
  <si>
    <t>description</t>
  </si>
  <si>
    <t>amount</t>
  </si>
  <si>
    <t>Select Method:</t>
  </si>
  <si>
    <t>Select Cont. Type:</t>
  </si>
  <si>
    <t>Component 1</t>
  </si>
  <si>
    <t>A. Consulting services</t>
  </si>
  <si>
    <t>Individual Consultant (AM-650)</t>
  </si>
  <si>
    <t>SSS</t>
  </si>
  <si>
    <t>Lump Sum</t>
  </si>
  <si>
    <t>Component 2</t>
  </si>
  <si>
    <t>B. Goods (2)(iii)</t>
  </si>
  <si>
    <t>Consulting Firm                (GN-2765)</t>
  </si>
  <si>
    <t>IICQ</t>
  </si>
  <si>
    <t>Framework Agreement</t>
  </si>
  <si>
    <t>Component 3</t>
  </si>
  <si>
    <t>C. Non consulting services</t>
  </si>
  <si>
    <t>Goods included in Cons. Firm RFP</t>
  </si>
  <si>
    <t>SCS</t>
  </si>
  <si>
    <t>Component 4</t>
  </si>
  <si>
    <t>Corporate Procurement (GN-2303)</t>
  </si>
  <si>
    <t>FCS</t>
  </si>
  <si>
    <t>Component 5</t>
  </si>
  <si>
    <t>TO</t>
  </si>
  <si>
    <r>
      <t xml:space="preserve">Country: </t>
    </r>
    <r>
      <rPr>
        <sz val="11"/>
        <color theme="1"/>
        <rFont val="Calibri"/>
        <family val="2"/>
        <scheme val="minor"/>
      </rPr>
      <t>Brazil</t>
    </r>
  </si>
  <si>
    <r>
      <t xml:space="preserve">Project number: </t>
    </r>
    <r>
      <rPr>
        <sz val="11"/>
        <color theme="1"/>
        <rFont val="Calibri"/>
        <family val="2"/>
        <scheme val="minor"/>
      </rPr>
      <t>BR-T1357</t>
    </r>
  </si>
  <si>
    <r>
      <t xml:space="preserve">Title of Project: </t>
    </r>
    <r>
      <rPr>
        <sz val="11"/>
        <color theme="1"/>
        <rFont val="Calibri"/>
        <family val="2"/>
        <scheme val="minor"/>
      </rPr>
      <t>Monitoring and Evaluation of Public Employee Retirement System (PERS)</t>
    </r>
  </si>
  <si>
    <t xml:space="preserve">Total Project Amount: </t>
  </si>
  <si>
    <r>
      <t xml:space="preserve">UDR: </t>
    </r>
    <r>
      <rPr>
        <sz val="10"/>
        <color theme="1"/>
        <rFont val="Calibri"/>
        <family val="2"/>
        <scheme val="minor"/>
      </rPr>
      <t>SCL/LMK</t>
    </r>
  </si>
  <si>
    <r>
      <t xml:space="preserve">Period covered by the Plan: </t>
    </r>
    <r>
      <rPr>
        <sz val="11"/>
        <color theme="1"/>
        <rFont val="Calibri"/>
        <family val="2"/>
        <scheme val="minor"/>
      </rPr>
      <t>18 months</t>
    </r>
  </si>
  <si>
    <t>Analysis of the quality of Registro Anual em Relação de Informações Sociais (RAIS) data to quantify and treat inconsistencies in order to improve the headcount estimate of public servants entering into Public Employee Retirement Systems (PERS).</t>
  </si>
  <si>
    <t>TDR 1</t>
  </si>
  <si>
    <t>Analysis of the quality of the national System of Mortality Information from Ministry of Health (SIM-MS) to quantify and treat inconsistencies in order to improve the headcount estimate of public servants leaving the PERS.</t>
  </si>
  <si>
    <t>TDR 2</t>
  </si>
  <si>
    <t>8 months</t>
  </si>
  <si>
    <t>TDR 3</t>
  </si>
  <si>
    <t>Analysis of the labor market database to quantify and describe the patterns of the exit from the formal labor market and entry into social security of PERS beneficiaries.</t>
  </si>
  <si>
    <t>Development of guidelines to undertake annual evaluations of PERS for specific target groups considering state/municipal legislation and existing and additional local data.</t>
  </si>
  <si>
    <t>TDR 4</t>
  </si>
  <si>
    <t>Workshop with the research community and policy makers to present and disseminate findings.</t>
  </si>
  <si>
    <t>Túlio Cravo</t>
  </si>
  <si>
    <t>Incidentals</t>
  </si>
  <si>
    <t xml:space="preserve">Taking into consideration that the stipulated budget of U$ 10,000 (ten thousand dollars) is lower than the upper limit of U$ 100,000 (a hundred thousand dollars), the use of the modality of Sole Source Selection established in item 2.9(b), in section C of chapter II of the Operational Guidelines of Bank-executed acquisitions and in section 4.1.3.(d) of the Procurement Policy of Firms of the Bank GN-2765-1, is justified.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</si>
</sst>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0.0%"/>
    <numFmt numFmtId="165" formatCode="_(&quot;$&quot;* #,##0_);_(&quot;$&quot;* \(#,##0\);_(&quot;$&quot;* &quot;-&quot;??_);_(@_)"/>
    <numFmt numFmtId="166" formatCode="[$-409]d\-mmm\-yy;@"/>
  </numFmts>
  <fonts count="15">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rgb="FFFF0000"/>
      <name val="Calibri"/>
      <family val="2"/>
      <scheme val="minor"/>
    </font>
    <font>
      <sz val="11"/>
      <color theme="1"/>
      <name val="Calibri"/>
      <family val="2"/>
      <scheme val="minor"/>
    </font>
    <font>
      <b/>
      <sz val="12"/>
      <name val="Calibri"/>
      <family val="2"/>
      <scheme val="minor"/>
    </font>
    <font>
      <b/>
      <sz val="11"/>
      <color theme="1"/>
      <name val="Calibri"/>
      <family val="2"/>
      <scheme val="minor"/>
    </font>
    <font>
      <b/>
      <sz val="10"/>
      <color theme="1"/>
      <name val="Calibri"/>
      <family val="2"/>
      <scheme val="minor"/>
    </font>
    <font>
      <b/>
      <sz val="10"/>
      <name val="Calibri"/>
      <family val="2"/>
      <scheme val="minor"/>
    </font>
    <font>
      <sz val="10"/>
      <name val="Calibri"/>
      <family val="2"/>
      <scheme val="minor"/>
    </font>
    <font>
      <sz val="10"/>
      <color theme="1"/>
      <name val="Calibri"/>
      <family val="2"/>
      <scheme val="minor"/>
    </font>
    <font>
      <b/>
      <u/>
      <sz val="11"/>
      <color theme="1"/>
      <name val="Calibri"/>
      <family val="2"/>
      <scheme val="minor"/>
    </font>
    <font>
      <sz val="11"/>
      <name val="Arial"/>
      <family val="2"/>
    </font>
    <font>
      <b/>
      <sz val="11"/>
      <name val="Arial"/>
      <family val="2"/>
    </font>
  </fonts>
  <fills count="7">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
      <patternFill patternType="solid">
        <fgColor theme="0"/>
        <bgColor indexed="64"/>
      </patternFill>
    </fill>
    <fill>
      <patternFill patternType="solid">
        <fgColor theme="2" tint="-9.9978637043366805E-2"/>
        <bgColor indexed="64"/>
      </patternFill>
    </fill>
  </fills>
  <borders count="39">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bottom style="thin">
        <color auto="1"/>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115">
    <xf numFmtId="0" fontId="0" fillId="0" borderId="0" xfId="0"/>
    <xf numFmtId="0" fontId="5" fillId="0" borderId="0" xfId="0" applyFont="1"/>
    <xf numFmtId="164" fontId="5" fillId="0" borderId="0" xfId="2" applyNumberFormat="1" applyFont="1"/>
    <xf numFmtId="9" fontId="5" fillId="0" borderId="0" xfId="2" applyFont="1"/>
    <xf numFmtId="0" fontId="6" fillId="2" borderId="1" xfId="0" applyFont="1" applyFill="1" applyBorder="1" applyAlignment="1">
      <alignment horizontal="centerContinuous" vertical="center"/>
    </xf>
    <xf numFmtId="0" fontId="6" fillId="2" borderId="2" xfId="0" applyFont="1" applyFill="1" applyBorder="1" applyAlignment="1">
      <alignment horizontal="centerContinuous" vertical="center"/>
    </xf>
    <xf numFmtId="164" fontId="6" fillId="2" borderId="2" xfId="2" applyNumberFormat="1" applyFont="1" applyFill="1" applyBorder="1" applyAlignment="1">
      <alignment horizontal="centerContinuous" vertical="center"/>
    </xf>
    <xf numFmtId="9" fontId="6" fillId="2" borderId="2" xfId="2" applyFont="1" applyFill="1" applyBorder="1" applyAlignment="1">
      <alignment horizontal="centerContinuous" vertical="center"/>
    </xf>
    <xf numFmtId="0" fontId="6" fillId="2" borderId="3" xfId="0" applyFont="1" applyFill="1" applyBorder="1" applyAlignment="1">
      <alignment horizontal="centerContinuous" vertical="center"/>
    </xf>
    <xf numFmtId="0" fontId="8" fillId="0" borderId="7" xfId="0" applyFont="1" applyBorder="1" applyAlignment="1">
      <alignment horizontal="left"/>
    </xf>
    <xf numFmtId="0" fontId="5" fillId="0" borderId="0" xfId="0" applyFont="1" applyBorder="1"/>
    <xf numFmtId="0" fontId="9" fillId="2" borderId="5" xfId="0" applyFont="1" applyFill="1" applyBorder="1" applyAlignment="1">
      <alignment horizontal="center" vertical="center" wrapText="1"/>
    </xf>
    <xf numFmtId="164" fontId="9" fillId="2" borderId="5" xfId="2" applyNumberFormat="1" applyFont="1" applyFill="1" applyBorder="1" applyAlignment="1">
      <alignment horizontal="center" vertical="center" wrapText="1"/>
    </xf>
    <xf numFmtId="9" fontId="9" fillId="2" borderId="5" xfId="2" applyFont="1" applyFill="1" applyBorder="1" applyAlignment="1">
      <alignment horizontal="center" vertical="center" wrapText="1"/>
    </xf>
    <xf numFmtId="0" fontId="10" fillId="0" borderId="20" xfId="3" applyFont="1" applyFill="1" applyBorder="1" applyAlignment="1">
      <alignment vertical="center" wrapText="1"/>
    </xf>
    <xf numFmtId="0" fontId="10" fillId="0" borderId="21" xfId="3" applyFont="1" applyFill="1" applyBorder="1" applyAlignment="1">
      <alignment vertical="center" wrapText="1"/>
    </xf>
    <xf numFmtId="0" fontId="5" fillId="0" borderId="0" xfId="0" applyFont="1" applyAlignment="1">
      <alignment vertical="center"/>
    </xf>
    <xf numFmtId="0" fontId="7" fillId="0" borderId="0" xfId="0" applyFont="1" applyAlignment="1">
      <alignment vertical="center"/>
    </xf>
    <xf numFmtId="0" fontId="9" fillId="0" borderId="23" xfId="3" applyFont="1" applyFill="1" applyBorder="1" applyAlignment="1">
      <alignment vertical="center" wrapText="1"/>
    </xf>
    <xf numFmtId="0" fontId="5" fillId="0" borderId="0" xfId="0" applyFont="1" applyBorder="1" applyAlignment="1">
      <alignment vertical="center"/>
    </xf>
    <xf numFmtId="0" fontId="5" fillId="0" borderId="0" xfId="0" applyFont="1" applyAlignment="1">
      <alignment wrapText="1"/>
    </xf>
    <xf numFmtId="0" fontId="11" fillId="0" borderId="0" xfId="0" applyFont="1" applyBorder="1" applyAlignment="1">
      <alignment horizontal="left"/>
    </xf>
    <xf numFmtId="164" fontId="11" fillId="0" borderId="0" xfId="2" applyNumberFormat="1" applyFont="1" applyBorder="1" applyAlignment="1">
      <alignment horizontal="left"/>
    </xf>
    <xf numFmtId="9" fontId="11" fillId="0" borderId="0" xfId="2" applyFont="1" applyBorder="1" applyAlignment="1">
      <alignment horizontal="left"/>
    </xf>
    <xf numFmtId="0" fontId="9" fillId="2" borderId="9" xfId="0" applyFont="1" applyFill="1" applyBorder="1" applyAlignment="1">
      <alignment horizontal="center" vertical="center" wrapText="1"/>
    </xf>
    <xf numFmtId="0" fontId="1" fillId="0" borderId="0" xfId="0" applyFont="1"/>
    <xf numFmtId="164" fontId="1" fillId="0" borderId="0" xfId="2" applyNumberFormat="1" applyFont="1"/>
    <xf numFmtId="9" fontId="1" fillId="0" borderId="0" xfId="2" applyFont="1"/>
    <xf numFmtId="0" fontId="1" fillId="0" borderId="0" xfId="0" applyFont="1" applyAlignment="1">
      <alignment horizontal="center"/>
    </xf>
    <xf numFmtId="165" fontId="1" fillId="0" borderId="27" xfId="1" applyNumberFormat="1" applyFont="1" applyBorder="1" applyAlignment="1">
      <alignment horizontal="left"/>
    </xf>
    <xf numFmtId="0" fontId="1" fillId="0" borderId="13" xfId="0" applyFont="1" applyBorder="1"/>
    <xf numFmtId="0" fontId="1" fillId="0" borderId="0" xfId="0" applyFont="1" applyBorder="1"/>
    <xf numFmtId="164" fontId="1" fillId="0" borderId="0" xfId="2" applyNumberFormat="1" applyFont="1" applyBorder="1"/>
    <xf numFmtId="9" fontId="1" fillId="0" borderId="0" xfId="2" applyFont="1" applyBorder="1"/>
    <xf numFmtId="0" fontId="1" fillId="0" borderId="14" xfId="0" applyFont="1" applyBorder="1"/>
    <xf numFmtId="0" fontId="1" fillId="0" borderId="4" xfId="0" applyFont="1" applyBorder="1"/>
    <xf numFmtId="0" fontId="1" fillId="0" borderId="4" xfId="0" applyFont="1" applyBorder="1" applyAlignment="1">
      <alignment wrapText="1"/>
    </xf>
    <xf numFmtId="0" fontId="1" fillId="0" borderId="5" xfId="0" applyFont="1" applyBorder="1" applyAlignment="1">
      <alignment wrapText="1"/>
    </xf>
    <xf numFmtId="0" fontId="1" fillId="0" borderId="5" xfId="0" applyFont="1" applyBorder="1"/>
    <xf numFmtId="164" fontId="1" fillId="0" borderId="5" xfId="2" applyNumberFormat="1" applyFont="1" applyBorder="1"/>
    <xf numFmtId="9" fontId="1" fillId="0" borderId="5" xfId="2" applyFont="1" applyBorder="1"/>
    <xf numFmtId="166" fontId="1" fillId="0" borderId="5" xfId="0" applyNumberFormat="1" applyFont="1" applyBorder="1"/>
    <xf numFmtId="0" fontId="1" fillId="0" borderId="7" xfId="0" applyFont="1" applyBorder="1"/>
    <xf numFmtId="0" fontId="1" fillId="0" borderId="4" xfId="0" applyFont="1" applyBorder="1" applyAlignment="1">
      <alignment vertical="center"/>
    </xf>
    <xf numFmtId="0" fontId="1" fillId="0" borderId="5" xfId="0" applyFont="1" applyBorder="1" applyAlignment="1">
      <alignment vertical="center"/>
    </xf>
    <xf numFmtId="0" fontId="1" fillId="0" borderId="5" xfId="0" applyFont="1" applyBorder="1" applyAlignment="1">
      <alignment vertical="center" wrapText="1"/>
    </xf>
    <xf numFmtId="165" fontId="1" fillId="0" borderId="5" xfId="1" applyNumberFormat="1" applyFont="1" applyBorder="1" applyAlignment="1">
      <alignment vertical="center"/>
    </xf>
    <xf numFmtId="9" fontId="1" fillId="0" borderId="5" xfId="2" applyFont="1" applyBorder="1" applyAlignment="1">
      <alignment vertical="center"/>
    </xf>
    <xf numFmtId="166" fontId="1" fillId="0" borderId="5" xfId="0" applyNumberFormat="1" applyFont="1" applyBorder="1" applyAlignment="1">
      <alignment vertical="center"/>
    </xf>
    <xf numFmtId="0" fontId="1" fillId="0" borderId="7" xfId="0" applyFont="1" applyBorder="1" applyAlignment="1">
      <alignment vertical="center"/>
    </xf>
    <xf numFmtId="0" fontId="1" fillId="0" borderId="0" xfId="0" applyFont="1" applyAlignment="1">
      <alignment vertical="center"/>
    </xf>
    <xf numFmtId="166" fontId="1" fillId="0" borderId="6" xfId="0" applyNumberFormat="1" applyFont="1" applyBorder="1" applyAlignment="1">
      <alignment vertical="center"/>
    </xf>
    <xf numFmtId="0" fontId="1" fillId="0" borderId="8" xfId="0" applyFont="1" applyBorder="1"/>
    <xf numFmtId="0" fontId="1" fillId="0" borderId="9" xfId="0" applyFont="1" applyBorder="1"/>
    <xf numFmtId="0" fontId="1" fillId="0" borderId="5" xfId="2" applyNumberFormat="1" applyFont="1" applyBorder="1" applyAlignment="1">
      <alignment vertical="center"/>
    </xf>
    <xf numFmtId="0" fontId="1" fillId="0" borderId="9" xfId="2" applyNumberFormat="1" applyFont="1" applyBorder="1"/>
    <xf numFmtId="166" fontId="1" fillId="0" borderId="9" xfId="0" applyNumberFormat="1" applyFont="1" applyBorder="1"/>
    <xf numFmtId="166" fontId="1" fillId="0" borderId="10" xfId="0" applyNumberFormat="1" applyFont="1" applyBorder="1"/>
    <xf numFmtId="0" fontId="1" fillId="0" borderId="17" xfId="0" applyFont="1" applyBorder="1"/>
    <xf numFmtId="0" fontId="2" fillId="0" borderId="9" xfId="0" applyFont="1" applyBorder="1" applyAlignment="1">
      <alignment horizontal="right" vertical="center"/>
    </xf>
    <xf numFmtId="0" fontId="2" fillId="0" borderId="9" xfId="0" applyFont="1" applyBorder="1" applyAlignment="1">
      <alignment horizontal="center" vertical="center"/>
    </xf>
    <xf numFmtId="165" fontId="2" fillId="0" borderId="9" xfId="1" applyNumberFormat="1" applyFont="1" applyBorder="1" applyAlignment="1">
      <alignment horizontal="left" vertical="center"/>
    </xf>
    <xf numFmtId="0" fontId="2" fillId="3" borderId="9" xfId="0" applyFont="1" applyFill="1" applyBorder="1" applyAlignment="1">
      <alignment horizontal="left" vertical="center"/>
    </xf>
    <xf numFmtId="9" fontId="2" fillId="0" borderId="9" xfId="2" applyFont="1" applyBorder="1" applyAlignment="1">
      <alignment vertical="center"/>
    </xf>
    <xf numFmtId="0" fontId="2" fillId="0" borderId="0" xfId="0" applyFont="1" applyAlignment="1">
      <alignment vertical="center"/>
    </xf>
    <xf numFmtId="0" fontId="1" fillId="0" borderId="0" xfId="0" applyFont="1" applyBorder="1" applyAlignment="1">
      <alignment vertical="center"/>
    </xf>
    <xf numFmtId="0" fontId="1" fillId="0" borderId="0" xfId="0" applyFont="1" applyAlignment="1">
      <alignment wrapText="1"/>
    </xf>
    <xf numFmtId="0" fontId="2" fillId="4" borderId="0" xfId="0" applyFont="1" applyFill="1"/>
    <xf numFmtId="0" fontId="1" fillId="4" borderId="0" xfId="0" applyFont="1" applyFill="1"/>
    <xf numFmtId="0" fontId="1" fillId="4" borderId="5" xfId="0" applyFont="1" applyFill="1" applyBorder="1"/>
    <xf numFmtId="0" fontId="1" fillId="4" borderId="6" xfId="0" applyFont="1" applyFill="1" applyBorder="1"/>
    <xf numFmtId="0" fontId="1" fillId="4" borderId="16" xfId="0" applyFont="1" applyFill="1" applyBorder="1"/>
    <xf numFmtId="17" fontId="13" fillId="5" borderId="5" xfId="0" applyNumberFormat="1" applyFont="1" applyFill="1" applyBorder="1" applyAlignment="1">
      <alignment vertical="center"/>
    </xf>
    <xf numFmtId="0" fontId="0" fillId="0" borderId="7" xfId="0" applyFont="1" applyBorder="1" applyAlignment="1">
      <alignment vertical="center"/>
    </xf>
    <xf numFmtId="0" fontId="0" fillId="0" borderId="5" xfId="0" applyFont="1" applyBorder="1" applyAlignment="1">
      <alignment vertical="center" wrapText="1"/>
    </xf>
    <xf numFmtId="0" fontId="0" fillId="0" borderId="4" xfId="0" applyFont="1" applyBorder="1" applyAlignment="1">
      <alignment vertical="center"/>
    </xf>
    <xf numFmtId="0" fontId="14" fillId="6" borderId="38" xfId="0" applyFont="1" applyFill="1" applyBorder="1"/>
    <xf numFmtId="0" fontId="0" fillId="0" borderId="7" xfId="0" applyFont="1" applyBorder="1" applyAlignment="1">
      <alignment vertical="center" wrapText="1"/>
    </xf>
    <xf numFmtId="0" fontId="9" fillId="2" borderId="6"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2" fillId="0" borderId="30" xfId="0" applyFont="1" applyBorder="1" applyAlignment="1">
      <alignment horizontal="left"/>
    </xf>
    <xf numFmtId="0" fontId="1" fillId="0" borderId="27" xfId="0" applyFont="1" applyBorder="1" applyAlignment="1">
      <alignment horizontal="left"/>
    </xf>
    <xf numFmtId="0" fontId="9" fillId="2" borderId="8"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11" fillId="0" borderId="32" xfId="0" applyFont="1" applyBorder="1" applyAlignment="1">
      <alignment horizontal="left" vertical="top"/>
    </xf>
    <xf numFmtId="0" fontId="11" fillId="0" borderId="33" xfId="0" applyFont="1" applyBorder="1" applyAlignment="1">
      <alignment horizontal="left" vertical="top"/>
    </xf>
    <xf numFmtId="0" fontId="11" fillId="0" borderId="34" xfId="0" applyFont="1" applyBorder="1" applyAlignment="1">
      <alignment horizontal="left" vertical="top"/>
    </xf>
    <xf numFmtId="0" fontId="11" fillId="0" borderId="35" xfId="0" applyFont="1" applyBorder="1" applyAlignment="1">
      <alignment horizontal="left" vertical="top" wrapText="1"/>
    </xf>
    <xf numFmtId="0" fontId="11" fillId="0" borderId="36" xfId="0" applyFont="1" applyBorder="1" applyAlignment="1">
      <alignment horizontal="left" vertical="top" wrapText="1"/>
    </xf>
    <xf numFmtId="0" fontId="11" fillId="0" borderId="37" xfId="0" applyFont="1" applyBorder="1" applyAlignment="1">
      <alignment horizontal="left" vertical="top" wrapText="1"/>
    </xf>
    <xf numFmtId="0" fontId="2" fillId="0" borderId="24" xfId="0" applyFont="1" applyBorder="1" applyAlignment="1">
      <alignment horizontal="left"/>
    </xf>
    <xf numFmtId="0" fontId="2" fillId="0" borderId="25" xfId="0" applyFont="1" applyBorder="1" applyAlignment="1">
      <alignment horizontal="left"/>
    </xf>
    <xf numFmtId="0" fontId="2" fillId="0" borderId="22"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xf numFmtId="0" fontId="2" fillId="0" borderId="26" xfId="0" applyFont="1" applyBorder="1" applyAlignment="1">
      <alignment horizontal="left"/>
    </xf>
    <xf numFmtId="0" fontId="2" fillId="0" borderId="27" xfId="0" applyFont="1" applyBorder="1" applyAlignment="1">
      <alignment horizontal="left"/>
    </xf>
    <xf numFmtId="0" fontId="2" fillId="0" borderId="28" xfId="0" applyFont="1" applyBorder="1" applyAlignment="1">
      <alignment horizontal="left"/>
    </xf>
    <xf numFmtId="164" fontId="1" fillId="0" borderId="27" xfId="2" applyNumberFormat="1" applyFont="1" applyBorder="1" applyAlignment="1">
      <alignment horizontal="center"/>
    </xf>
    <xf numFmtId="164" fontId="1" fillId="0" borderId="29" xfId="2" applyNumberFormat="1" applyFont="1" applyBorder="1" applyAlignment="1">
      <alignment horizontal="center"/>
    </xf>
    <xf numFmtId="0" fontId="9" fillId="2" borderId="2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2" fillId="0" borderId="10" xfId="0" applyFont="1" applyBorder="1" applyAlignment="1">
      <alignment horizontal="right" vertical="center"/>
    </xf>
    <xf numFmtId="0" fontId="2" fillId="0" borderId="31" xfId="0" applyFont="1" applyBorder="1" applyAlignment="1">
      <alignment horizontal="right" vertical="center"/>
    </xf>
    <xf numFmtId="0" fontId="11" fillId="0" borderId="32" xfId="0" applyFont="1" applyBorder="1" applyAlignment="1">
      <alignment horizontal="left" vertical="top" wrapText="1"/>
    </xf>
    <xf numFmtId="0" fontId="11" fillId="0" borderId="33" xfId="0" applyFont="1" applyBorder="1" applyAlignment="1">
      <alignment horizontal="left" vertical="top" wrapText="1"/>
    </xf>
    <xf numFmtId="0" fontId="11" fillId="0" borderId="34" xfId="0" applyFont="1" applyBorder="1" applyAlignment="1">
      <alignment horizontal="left" vertical="top" wrapText="1"/>
    </xf>
    <xf numFmtId="0" fontId="11" fillId="0" borderId="13" xfId="0" applyFont="1" applyBorder="1" applyAlignment="1">
      <alignment horizontal="left" vertical="top" wrapText="1"/>
    </xf>
    <xf numFmtId="0" fontId="11" fillId="0" borderId="0" xfId="0" applyFont="1" applyBorder="1" applyAlignment="1">
      <alignment horizontal="left" vertical="top" wrapText="1"/>
    </xf>
    <xf numFmtId="0" fontId="11" fillId="0" borderId="14" xfId="0" applyFont="1" applyBorder="1" applyAlignment="1">
      <alignment horizontal="left" vertical="top" wrapText="1"/>
    </xf>
  </cellXfs>
  <cellStyles count="4">
    <cellStyle name="Currency" xfId="1" builtinId="4"/>
    <cellStyle name="Normal" xfId="0" builtinId="0"/>
    <cellStyle name="Normal 3"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tabSelected="1" zoomScale="75" zoomScaleNormal="75" workbookViewId="0">
      <selection activeCell="O17" sqref="O17"/>
    </sheetView>
  </sheetViews>
  <sheetFormatPr defaultColWidth="8.796875" defaultRowHeight="13.8" outlineLevelRow="1"/>
  <cols>
    <col min="1" max="1" width="14.19921875" style="1" customWidth="1"/>
    <col min="2" max="2" width="23.5" style="1" customWidth="1"/>
    <col min="3" max="3" width="20.5" style="1" customWidth="1"/>
    <col min="4" max="4" width="45.796875" style="1" customWidth="1"/>
    <col min="5" max="5" width="10.796875" style="1" customWidth="1"/>
    <col min="6" max="6" width="13.296875" style="1" customWidth="1"/>
    <col min="7" max="7" width="15.796875" style="1" customWidth="1"/>
    <col min="8" max="8" width="13.19921875" style="1" customWidth="1"/>
    <col min="9" max="9" width="6.5" style="2" customWidth="1"/>
    <col min="10" max="10" width="13.19921875" style="1" customWidth="1"/>
    <col min="11" max="11" width="6" style="3" customWidth="1"/>
    <col min="12" max="14" width="13.69921875" style="1" customWidth="1"/>
    <col min="15" max="15" width="30.796875" style="1" customWidth="1"/>
    <col min="16" max="17" width="8.796875" style="1"/>
    <col min="18" max="18" width="9" style="1" customWidth="1"/>
    <col min="19" max="19" width="0.5" style="1" hidden="1" customWidth="1"/>
    <col min="20" max="16384" width="8.796875" style="1"/>
  </cols>
  <sheetData>
    <row r="1" spans="1:21" ht="14.7" customHeight="1">
      <c r="A1" s="25"/>
      <c r="B1" s="25"/>
      <c r="C1" s="25"/>
      <c r="D1" s="25"/>
      <c r="E1" s="25"/>
      <c r="F1" s="25"/>
      <c r="G1" s="25"/>
      <c r="H1" s="25"/>
      <c r="I1" s="26"/>
      <c r="J1" s="25"/>
      <c r="K1" s="27"/>
      <c r="L1" s="25"/>
      <c r="M1" s="25" t="s">
        <v>0</v>
      </c>
      <c r="N1" s="25"/>
      <c r="O1" s="25"/>
      <c r="P1" s="25"/>
      <c r="Q1" s="25"/>
      <c r="R1" s="25"/>
      <c r="S1" s="25"/>
      <c r="T1" s="25"/>
      <c r="U1" s="25"/>
    </row>
    <row r="2" spans="1:21" ht="14.7" customHeight="1">
      <c r="A2" s="25"/>
      <c r="B2" s="25"/>
      <c r="C2" s="25"/>
      <c r="D2" s="25"/>
      <c r="E2" s="25"/>
      <c r="F2" s="25"/>
      <c r="G2" s="25"/>
      <c r="H2" s="25"/>
      <c r="I2" s="26"/>
      <c r="J2" s="25"/>
      <c r="K2" s="27"/>
      <c r="L2" s="25"/>
      <c r="M2" s="25" t="s">
        <v>1</v>
      </c>
      <c r="N2" s="25"/>
      <c r="O2" s="25"/>
      <c r="P2" s="25"/>
      <c r="Q2" s="25"/>
      <c r="R2" s="25"/>
      <c r="S2" s="25"/>
      <c r="T2" s="25"/>
      <c r="U2" s="25"/>
    </row>
    <row r="3" spans="1:21" ht="9" customHeight="1" thickBot="1">
      <c r="A3" s="25"/>
      <c r="B3" s="25"/>
      <c r="C3" s="25"/>
      <c r="D3" s="25"/>
      <c r="E3" s="25"/>
      <c r="F3" s="25"/>
      <c r="G3" s="25"/>
      <c r="H3" s="25"/>
      <c r="I3" s="26"/>
      <c r="J3" s="25"/>
      <c r="K3" s="27"/>
      <c r="L3" s="25"/>
      <c r="M3" s="25"/>
      <c r="N3" s="25"/>
      <c r="O3" s="25"/>
      <c r="P3" s="25"/>
      <c r="Q3" s="25"/>
      <c r="R3" s="25"/>
      <c r="S3" s="25"/>
      <c r="T3" s="25"/>
      <c r="U3" s="25"/>
    </row>
    <row r="4" spans="1:21" ht="24.75" customHeight="1">
      <c r="A4" s="4" t="s">
        <v>2</v>
      </c>
      <c r="B4" s="5"/>
      <c r="C4" s="5"/>
      <c r="D4" s="5"/>
      <c r="E4" s="5"/>
      <c r="F4" s="5"/>
      <c r="G4" s="5"/>
      <c r="H4" s="5"/>
      <c r="I4" s="6"/>
      <c r="J4" s="5"/>
      <c r="K4" s="7"/>
      <c r="L4" s="5"/>
      <c r="M4" s="5"/>
      <c r="N4" s="5"/>
      <c r="O4" s="8"/>
      <c r="P4" s="28"/>
      <c r="Q4" s="28"/>
      <c r="R4" s="28"/>
      <c r="S4" s="28"/>
      <c r="T4" s="28"/>
      <c r="U4" s="28"/>
    </row>
    <row r="5" spans="1:21" ht="14.7" customHeight="1">
      <c r="A5" s="94" t="s">
        <v>63</v>
      </c>
      <c r="B5" s="95"/>
      <c r="C5" s="95"/>
      <c r="D5" s="95"/>
      <c r="E5" s="95"/>
      <c r="F5" s="96"/>
      <c r="G5" s="95" t="s">
        <v>3</v>
      </c>
      <c r="H5" s="95"/>
      <c r="I5" s="95"/>
      <c r="J5" s="95"/>
      <c r="K5" s="95"/>
      <c r="L5" s="95"/>
      <c r="M5" s="95"/>
      <c r="N5" s="96"/>
      <c r="O5" s="9" t="s">
        <v>67</v>
      </c>
      <c r="P5" s="25"/>
      <c r="Q5" s="25"/>
      <c r="R5" s="25"/>
      <c r="S5" s="25"/>
      <c r="T5" s="25"/>
      <c r="U5" s="25"/>
    </row>
    <row r="6" spans="1:21" ht="15" customHeight="1">
      <c r="A6" s="94" t="s">
        <v>64</v>
      </c>
      <c r="B6" s="95"/>
      <c r="C6" s="95"/>
      <c r="D6" s="95"/>
      <c r="E6" s="96"/>
      <c r="F6" s="97" t="s">
        <v>65</v>
      </c>
      <c r="G6" s="97"/>
      <c r="H6" s="97"/>
      <c r="I6" s="97"/>
      <c r="J6" s="97"/>
      <c r="K6" s="97"/>
      <c r="L6" s="97"/>
      <c r="M6" s="97"/>
      <c r="N6" s="97"/>
      <c r="O6" s="98"/>
      <c r="P6" s="25"/>
      <c r="Q6" s="25"/>
      <c r="R6" s="25"/>
      <c r="S6" s="25"/>
      <c r="T6" s="25"/>
      <c r="U6" s="25"/>
    </row>
    <row r="7" spans="1:21" ht="20.25" customHeight="1" thickBot="1">
      <c r="A7" s="99" t="s">
        <v>68</v>
      </c>
      <c r="B7" s="100"/>
      <c r="C7" s="100"/>
      <c r="D7" s="100"/>
      <c r="E7" s="101"/>
      <c r="F7" s="80" t="s">
        <v>66</v>
      </c>
      <c r="G7" s="81"/>
      <c r="H7" s="29">
        <v>120000</v>
      </c>
      <c r="I7" s="102"/>
      <c r="J7" s="102"/>
      <c r="K7" s="102"/>
      <c r="L7" s="102"/>
      <c r="M7" s="102"/>
      <c r="N7" s="102"/>
      <c r="O7" s="103"/>
      <c r="P7" s="25"/>
      <c r="Q7" s="25"/>
      <c r="R7" s="25"/>
      <c r="S7" s="25"/>
      <c r="T7" s="25"/>
      <c r="U7" s="25"/>
    </row>
    <row r="8" spans="1:21" ht="4.8" customHeight="1">
      <c r="A8" s="30"/>
      <c r="B8" s="31"/>
      <c r="C8" s="31"/>
      <c r="D8" s="31"/>
      <c r="E8" s="31"/>
      <c r="F8" s="31"/>
      <c r="G8" s="31"/>
      <c r="H8" s="31"/>
      <c r="I8" s="32"/>
      <c r="J8" s="31"/>
      <c r="K8" s="33"/>
      <c r="L8" s="31"/>
      <c r="M8" s="31"/>
      <c r="N8" s="31"/>
      <c r="O8" s="34"/>
      <c r="P8" s="25"/>
      <c r="Q8" s="25"/>
      <c r="R8" s="25"/>
      <c r="S8" s="25"/>
      <c r="T8" s="25"/>
      <c r="U8" s="25"/>
    </row>
    <row r="9" spans="1:21" ht="39" customHeight="1">
      <c r="A9" s="82" t="s">
        <v>4</v>
      </c>
      <c r="B9" s="85" t="s">
        <v>5</v>
      </c>
      <c r="C9" s="85" t="s">
        <v>6</v>
      </c>
      <c r="D9" s="85" t="s">
        <v>7</v>
      </c>
      <c r="E9" s="85" t="s">
        <v>8</v>
      </c>
      <c r="F9" s="85" t="s">
        <v>9</v>
      </c>
      <c r="G9" s="85" t="s">
        <v>10</v>
      </c>
      <c r="H9" s="78" t="s">
        <v>11</v>
      </c>
      <c r="I9" s="104"/>
      <c r="J9" s="104"/>
      <c r="K9" s="79"/>
      <c r="L9" s="85" t="s">
        <v>12</v>
      </c>
      <c r="M9" s="85" t="s">
        <v>13</v>
      </c>
      <c r="N9" s="85" t="s">
        <v>14</v>
      </c>
      <c r="O9" s="105" t="s">
        <v>15</v>
      </c>
      <c r="P9" s="25"/>
      <c r="Q9" s="25"/>
      <c r="R9" s="25"/>
      <c r="S9" s="25"/>
      <c r="T9" s="25"/>
      <c r="U9" s="25"/>
    </row>
    <row r="10" spans="1:21" ht="28.5" customHeight="1" thickBot="1">
      <c r="A10" s="83"/>
      <c r="B10" s="86"/>
      <c r="C10" s="86"/>
      <c r="D10" s="86"/>
      <c r="E10" s="86"/>
      <c r="F10" s="86"/>
      <c r="G10" s="86"/>
      <c r="H10" s="78" t="s">
        <v>16</v>
      </c>
      <c r="I10" s="79"/>
      <c r="J10" s="78" t="s">
        <v>17</v>
      </c>
      <c r="K10" s="79"/>
      <c r="L10" s="86"/>
      <c r="M10" s="86"/>
      <c r="N10" s="86"/>
      <c r="O10" s="106"/>
      <c r="P10" s="25"/>
      <c r="Q10" s="25"/>
      <c r="R10" s="25"/>
      <c r="S10" s="25"/>
      <c r="T10" s="25"/>
      <c r="U10" s="25"/>
    </row>
    <row r="11" spans="1:21" ht="28.5" customHeight="1">
      <c r="A11" s="84"/>
      <c r="B11" s="87"/>
      <c r="C11" s="87"/>
      <c r="D11" s="87"/>
      <c r="E11" s="87"/>
      <c r="F11" s="87"/>
      <c r="G11" s="87"/>
      <c r="H11" s="11" t="s">
        <v>18</v>
      </c>
      <c r="I11" s="12" t="s">
        <v>19</v>
      </c>
      <c r="J11" s="11" t="s">
        <v>18</v>
      </c>
      <c r="K11" s="13" t="s">
        <v>19</v>
      </c>
      <c r="L11" s="86"/>
      <c r="M11" s="86"/>
      <c r="N11" s="86"/>
      <c r="O11" s="106"/>
      <c r="P11" s="25"/>
      <c r="Q11" s="25"/>
      <c r="R11" s="25"/>
      <c r="S11" s="14" t="s">
        <v>20</v>
      </c>
      <c r="T11" s="25"/>
      <c r="U11" s="25"/>
    </row>
    <row r="12" spans="1:21" ht="1.05" customHeight="1">
      <c r="A12" s="35" t="s">
        <v>21</v>
      </c>
      <c r="B12" s="35" t="s">
        <v>22</v>
      </c>
      <c r="C12" s="36" t="s">
        <v>23</v>
      </c>
      <c r="D12" s="37" t="s">
        <v>24</v>
      </c>
      <c r="E12" s="38"/>
      <c r="F12" s="38" t="s">
        <v>25</v>
      </c>
      <c r="G12" s="38" t="s">
        <v>26</v>
      </c>
      <c r="H12" s="38"/>
      <c r="I12" s="39"/>
      <c r="J12" s="38"/>
      <c r="K12" s="40"/>
      <c r="L12" s="41">
        <v>42430</v>
      </c>
      <c r="M12" s="41"/>
      <c r="N12" s="24"/>
      <c r="O12" s="42"/>
      <c r="P12" s="25"/>
      <c r="Q12" s="25"/>
      <c r="R12" s="25"/>
      <c r="S12" s="15" t="s">
        <v>27</v>
      </c>
      <c r="T12" s="25"/>
      <c r="U12" s="25"/>
    </row>
    <row r="13" spans="1:21" s="16" customFormat="1" ht="102" customHeight="1">
      <c r="A13" s="43" t="s">
        <v>44</v>
      </c>
      <c r="B13" s="44" t="s">
        <v>45</v>
      </c>
      <c r="C13" s="45" t="s">
        <v>46</v>
      </c>
      <c r="D13" s="45" t="s">
        <v>69</v>
      </c>
      <c r="E13" s="46">
        <v>25000</v>
      </c>
      <c r="F13" s="44" t="s">
        <v>52</v>
      </c>
      <c r="G13" s="45" t="s">
        <v>53</v>
      </c>
      <c r="H13" s="46">
        <v>25000</v>
      </c>
      <c r="I13" s="47">
        <v>1</v>
      </c>
      <c r="J13" s="46">
        <v>0</v>
      </c>
      <c r="K13" s="47">
        <f>IF(I13&gt;0,1-I13,0)</f>
        <v>0</v>
      </c>
      <c r="L13" s="72">
        <v>43252</v>
      </c>
      <c r="M13" s="72">
        <v>43252</v>
      </c>
      <c r="N13" s="72" t="s">
        <v>73</v>
      </c>
      <c r="O13" s="73" t="s">
        <v>70</v>
      </c>
      <c r="P13" s="50"/>
      <c r="Q13" s="50"/>
      <c r="R13" s="50"/>
      <c r="S13" s="15" t="s">
        <v>28</v>
      </c>
      <c r="T13" s="50"/>
      <c r="U13" s="50"/>
    </row>
    <row r="14" spans="1:21" s="16" customFormat="1" ht="105.6">
      <c r="A14" s="43" t="s">
        <v>44</v>
      </c>
      <c r="B14" s="44" t="s">
        <v>45</v>
      </c>
      <c r="C14" s="74" t="s">
        <v>46</v>
      </c>
      <c r="D14" s="74" t="s">
        <v>71</v>
      </c>
      <c r="E14" s="46">
        <v>25000</v>
      </c>
      <c r="F14" s="44" t="s">
        <v>52</v>
      </c>
      <c r="G14" s="45" t="s">
        <v>53</v>
      </c>
      <c r="H14" s="46">
        <v>25000</v>
      </c>
      <c r="I14" s="47">
        <v>1</v>
      </c>
      <c r="J14" s="46">
        <v>0</v>
      </c>
      <c r="K14" s="47">
        <f>IF(I14&gt;0,1-I14,0)</f>
        <v>0</v>
      </c>
      <c r="L14" s="72">
        <v>43313</v>
      </c>
      <c r="M14" s="72">
        <v>43313</v>
      </c>
      <c r="N14" s="72" t="s">
        <v>73</v>
      </c>
      <c r="O14" s="73" t="s">
        <v>72</v>
      </c>
      <c r="P14" s="50"/>
      <c r="Q14" s="50"/>
      <c r="R14" s="50"/>
      <c r="S14" s="15" t="s">
        <v>29</v>
      </c>
      <c r="T14" s="50"/>
      <c r="U14" s="50"/>
    </row>
    <row r="15" spans="1:21" s="16" customFormat="1" ht="105.6">
      <c r="A15" s="43" t="s">
        <v>44</v>
      </c>
      <c r="B15" s="44" t="s">
        <v>45</v>
      </c>
      <c r="C15" s="74" t="s">
        <v>46</v>
      </c>
      <c r="D15" s="74" t="s">
        <v>75</v>
      </c>
      <c r="E15" s="46">
        <v>25000</v>
      </c>
      <c r="F15" s="44" t="s">
        <v>52</v>
      </c>
      <c r="G15" s="45" t="s">
        <v>53</v>
      </c>
      <c r="H15" s="46">
        <v>25000</v>
      </c>
      <c r="I15" s="47">
        <v>1</v>
      </c>
      <c r="J15" s="46">
        <v>0</v>
      </c>
      <c r="K15" s="47">
        <f>IF(I15&gt;0,1-I15,0)</f>
        <v>0</v>
      </c>
      <c r="L15" s="72">
        <v>43405</v>
      </c>
      <c r="M15" s="72">
        <v>43405</v>
      </c>
      <c r="N15" s="72" t="s">
        <v>73</v>
      </c>
      <c r="O15" s="73" t="s">
        <v>74</v>
      </c>
      <c r="P15" s="50"/>
      <c r="Q15" s="50"/>
      <c r="R15" s="50"/>
      <c r="S15" s="15" t="s">
        <v>29</v>
      </c>
      <c r="T15" s="50"/>
      <c r="U15" s="50"/>
    </row>
    <row r="16" spans="1:21" s="16" customFormat="1" ht="105.6">
      <c r="A16" s="43" t="s">
        <v>49</v>
      </c>
      <c r="B16" s="44" t="s">
        <v>45</v>
      </c>
      <c r="C16" s="74" t="s">
        <v>46</v>
      </c>
      <c r="D16" s="74" t="s">
        <v>76</v>
      </c>
      <c r="E16" s="46">
        <v>30000</v>
      </c>
      <c r="F16" s="44" t="s">
        <v>52</v>
      </c>
      <c r="G16" s="45" t="s">
        <v>53</v>
      </c>
      <c r="H16" s="46">
        <v>30000</v>
      </c>
      <c r="I16" s="47">
        <v>1</v>
      </c>
      <c r="J16" s="46">
        <v>0</v>
      </c>
      <c r="K16" s="47">
        <f>IF(I16&gt;0,1-I16,0)</f>
        <v>0</v>
      </c>
      <c r="L16" s="72">
        <v>43435</v>
      </c>
      <c r="M16" s="72">
        <v>43435</v>
      </c>
      <c r="N16" s="72" t="s">
        <v>73</v>
      </c>
      <c r="O16" s="73" t="s">
        <v>77</v>
      </c>
      <c r="P16" s="50"/>
      <c r="Q16" s="50"/>
      <c r="R16" s="50"/>
      <c r="S16" s="15" t="s">
        <v>29</v>
      </c>
      <c r="T16" s="50"/>
      <c r="U16" s="50"/>
    </row>
    <row r="17" spans="1:21" s="16" customFormat="1" ht="165.6">
      <c r="A17" s="75" t="s">
        <v>54</v>
      </c>
      <c r="B17" s="44" t="s">
        <v>55</v>
      </c>
      <c r="C17" s="74" t="s">
        <v>59</v>
      </c>
      <c r="D17" s="74" t="s">
        <v>78</v>
      </c>
      <c r="E17" s="46">
        <v>10000</v>
      </c>
      <c r="F17" s="44" t="s">
        <v>47</v>
      </c>
      <c r="G17" s="45" t="s">
        <v>48</v>
      </c>
      <c r="H17" s="46">
        <v>10000</v>
      </c>
      <c r="I17" s="47">
        <v>1</v>
      </c>
      <c r="J17" s="46">
        <v>0</v>
      </c>
      <c r="K17" s="47">
        <f>IF(I17&gt;0,1-I17,0)</f>
        <v>0</v>
      </c>
      <c r="L17" s="72">
        <v>43556</v>
      </c>
      <c r="M17" s="72">
        <v>43556</v>
      </c>
      <c r="N17" s="72" t="s">
        <v>73</v>
      </c>
      <c r="O17" s="77" t="s">
        <v>81</v>
      </c>
      <c r="P17" s="50"/>
      <c r="Q17" s="50"/>
      <c r="R17" s="50"/>
      <c r="S17" s="15" t="s">
        <v>29</v>
      </c>
      <c r="T17" s="50"/>
      <c r="U17" s="50"/>
    </row>
    <row r="18" spans="1:21" s="16" customFormat="1">
      <c r="A18" s="76" t="s">
        <v>80</v>
      </c>
      <c r="B18" s="44"/>
      <c r="C18" s="45"/>
      <c r="D18" s="45"/>
      <c r="E18" s="46">
        <v>5000</v>
      </c>
      <c r="F18" s="44"/>
      <c r="G18" s="45"/>
      <c r="H18" s="46">
        <v>5000</v>
      </c>
      <c r="I18" s="47"/>
      <c r="J18" s="46"/>
      <c r="K18" s="47">
        <f t="shared" ref="K18:K19" si="0">IF(I18&gt;0,1-I18,0)</f>
        <v>0</v>
      </c>
      <c r="L18" s="48"/>
      <c r="M18" s="48"/>
      <c r="N18" s="51"/>
      <c r="O18" s="49"/>
      <c r="P18" s="50"/>
      <c r="Q18" s="50"/>
      <c r="R18" s="50"/>
      <c r="S18" s="50"/>
    </row>
    <row r="19" spans="1:21" s="16" customFormat="1">
      <c r="A19" s="43"/>
      <c r="B19" s="44"/>
      <c r="C19" s="45"/>
      <c r="D19" s="45"/>
      <c r="E19" s="46"/>
      <c r="F19" s="44"/>
      <c r="G19" s="45"/>
      <c r="H19" s="46"/>
      <c r="I19" s="47"/>
      <c r="J19" s="46"/>
      <c r="K19" s="47">
        <f t="shared" si="0"/>
        <v>0</v>
      </c>
      <c r="L19" s="48"/>
      <c r="M19" s="48"/>
      <c r="N19" s="51"/>
      <c r="O19" s="49"/>
      <c r="P19" s="50"/>
      <c r="Q19" s="50"/>
      <c r="R19" s="50"/>
      <c r="S19" s="50"/>
    </row>
    <row r="20" spans="1:21">
      <c r="A20" s="52"/>
      <c r="B20" s="53"/>
      <c r="C20" s="53"/>
      <c r="D20" s="53"/>
      <c r="E20" s="53"/>
      <c r="F20" s="53"/>
      <c r="G20" s="53"/>
      <c r="H20" s="53"/>
      <c r="I20" s="54"/>
      <c r="J20" s="53"/>
      <c r="K20" s="55"/>
      <c r="L20" s="56"/>
      <c r="M20" s="56"/>
      <c r="N20" s="57"/>
      <c r="O20" s="58"/>
      <c r="P20" s="25"/>
      <c r="Q20" s="25"/>
      <c r="R20" s="25"/>
      <c r="S20" s="25"/>
    </row>
    <row r="21" spans="1:21" s="17" customFormat="1" ht="14.4" thickBot="1">
      <c r="A21" s="59" t="s">
        <v>30</v>
      </c>
      <c r="B21" s="107" t="s">
        <v>79</v>
      </c>
      <c r="C21" s="108"/>
      <c r="D21" s="60" t="s">
        <v>31</v>
      </c>
      <c r="E21" s="61">
        <f>SUM(E13:E20)</f>
        <v>120000</v>
      </c>
      <c r="F21" s="62"/>
      <c r="G21" s="62"/>
      <c r="H21" s="61">
        <f>IF(SUM(H13:H20)&lt;&gt;H7, "Ttl shd equal project amount", SUM(H13:H20))</f>
        <v>120000</v>
      </c>
      <c r="I21" s="63">
        <f>AVERAGE(I13:I20)</f>
        <v>1</v>
      </c>
      <c r="J21" s="61">
        <f>SUM(J13:J20)</f>
        <v>0</v>
      </c>
      <c r="K21" s="63">
        <f>AVERAGE(K13:K20)</f>
        <v>0</v>
      </c>
      <c r="L21" s="62"/>
      <c r="M21" s="62"/>
      <c r="N21" s="62"/>
      <c r="O21" s="62"/>
      <c r="P21" s="64"/>
      <c r="Q21" s="64"/>
      <c r="R21" s="64"/>
      <c r="S21" s="18"/>
    </row>
    <row r="22" spans="1:21">
      <c r="A22" s="109" t="s">
        <v>32</v>
      </c>
      <c r="B22" s="110"/>
      <c r="C22" s="110"/>
      <c r="D22" s="110"/>
      <c r="E22" s="110"/>
      <c r="F22" s="110"/>
      <c r="G22" s="110"/>
      <c r="H22" s="110"/>
      <c r="I22" s="110"/>
      <c r="J22" s="110"/>
      <c r="K22" s="110"/>
      <c r="L22" s="110"/>
      <c r="M22" s="110"/>
      <c r="N22" s="110"/>
      <c r="O22" s="111"/>
      <c r="P22" s="25"/>
      <c r="Q22" s="25"/>
      <c r="R22" s="25"/>
      <c r="S22" s="25"/>
    </row>
    <row r="23" spans="1:21">
      <c r="A23" s="112"/>
      <c r="B23" s="113"/>
      <c r="C23" s="113"/>
      <c r="D23" s="113"/>
      <c r="E23" s="113"/>
      <c r="F23" s="113"/>
      <c r="G23" s="113"/>
      <c r="H23" s="113"/>
      <c r="I23" s="113"/>
      <c r="J23" s="113"/>
      <c r="K23" s="113"/>
      <c r="L23" s="113"/>
      <c r="M23" s="113"/>
      <c r="N23" s="113"/>
      <c r="O23" s="114"/>
      <c r="P23" s="25"/>
      <c r="Q23" s="25"/>
      <c r="R23" s="25"/>
      <c r="S23" s="25"/>
    </row>
    <row r="24" spans="1:21" ht="14.4" thickBot="1">
      <c r="A24" s="112"/>
      <c r="B24" s="113"/>
      <c r="C24" s="113"/>
      <c r="D24" s="113"/>
      <c r="E24" s="113"/>
      <c r="F24" s="113"/>
      <c r="G24" s="113"/>
      <c r="H24" s="113"/>
      <c r="I24" s="113"/>
      <c r="J24" s="113"/>
      <c r="K24" s="113"/>
      <c r="L24" s="113"/>
      <c r="M24" s="113"/>
      <c r="N24" s="113"/>
      <c r="O24" s="114"/>
      <c r="P24" s="25"/>
      <c r="Q24" s="25"/>
      <c r="R24" s="25"/>
      <c r="S24" s="25"/>
    </row>
    <row r="25" spans="1:21" s="19" customFormat="1" ht="14.4" thickBot="1">
      <c r="A25" s="88" t="s">
        <v>33</v>
      </c>
      <c r="B25" s="89"/>
      <c r="C25" s="89"/>
      <c r="D25" s="89"/>
      <c r="E25" s="89"/>
      <c r="F25" s="89"/>
      <c r="G25" s="89"/>
      <c r="H25" s="89"/>
      <c r="I25" s="89"/>
      <c r="J25" s="89"/>
      <c r="K25" s="89"/>
      <c r="L25" s="89"/>
      <c r="M25" s="89"/>
      <c r="N25" s="89"/>
      <c r="O25" s="90"/>
      <c r="P25" s="65"/>
      <c r="Q25" s="65"/>
      <c r="R25" s="65"/>
      <c r="S25" s="65"/>
    </row>
    <row r="26" spans="1:21" s="10" customFormat="1" ht="14.4" thickBot="1">
      <c r="A26" s="91" t="s">
        <v>34</v>
      </c>
      <c r="B26" s="92"/>
      <c r="C26" s="92"/>
      <c r="D26" s="92"/>
      <c r="E26" s="92"/>
      <c r="F26" s="92"/>
      <c r="G26" s="92"/>
      <c r="H26" s="92"/>
      <c r="I26" s="92"/>
      <c r="J26" s="92"/>
      <c r="K26" s="92"/>
      <c r="L26" s="92"/>
      <c r="M26" s="92"/>
      <c r="N26" s="92"/>
      <c r="O26" s="93"/>
      <c r="P26" s="31"/>
      <c r="Q26" s="31"/>
      <c r="R26" s="31"/>
      <c r="S26" s="31"/>
    </row>
    <row r="27" spans="1:21" s="20" customFormat="1" ht="14.4" thickBot="1">
      <c r="A27" s="91" t="s">
        <v>35</v>
      </c>
      <c r="B27" s="92"/>
      <c r="C27" s="92"/>
      <c r="D27" s="92"/>
      <c r="E27" s="92"/>
      <c r="F27" s="92"/>
      <c r="G27" s="92"/>
      <c r="H27" s="92"/>
      <c r="I27" s="92"/>
      <c r="J27" s="92"/>
      <c r="K27" s="92"/>
      <c r="L27" s="92"/>
      <c r="M27" s="92"/>
      <c r="N27" s="92"/>
      <c r="O27" s="93"/>
      <c r="P27" s="66"/>
      <c r="Q27" s="66"/>
      <c r="R27" s="66"/>
      <c r="S27" s="66"/>
    </row>
    <row r="28" spans="1:21">
      <c r="A28" s="21"/>
      <c r="B28" s="21"/>
      <c r="C28" s="21"/>
      <c r="D28" s="21"/>
      <c r="E28" s="21"/>
      <c r="F28" s="21"/>
      <c r="G28" s="21"/>
      <c r="H28" s="21"/>
      <c r="I28" s="22"/>
      <c r="J28" s="21"/>
      <c r="K28" s="23"/>
      <c r="L28" s="21"/>
      <c r="M28" s="21"/>
      <c r="N28" s="21"/>
      <c r="O28" s="21"/>
    </row>
    <row r="29" spans="1:21">
      <c r="A29" s="21"/>
      <c r="B29" s="21"/>
      <c r="C29" s="21"/>
      <c r="D29" s="21"/>
      <c r="E29" s="21"/>
      <c r="F29" s="21"/>
      <c r="G29" s="21"/>
      <c r="H29" s="21"/>
      <c r="I29" s="22"/>
      <c r="J29" s="21"/>
      <c r="K29" s="23"/>
      <c r="L29" s="21"/>
      <c r="M29" s="21"/>
      <c r="N29" s="21"/>
      <c r="O29" s="21"/>
    </row>
    <row r="30" spans="1:21">
      <c r="A30" s="21"/>
      <c r="B30" s="21"/>
      <c r="C30" s="21"/>
      <c r="D30" s="21"/>
      <c r="E30" s="21"/>
      <c r="F30" s="21"/>
      <c r="G30" s="21"/>
      <c r="H30" s="21"/>
      <c r="I30" s="22"/>
      <c r="J30" s="21"/>
      <c r="K30" s="23"/>
      <c r="L30" s="21"/>
      <c r="M30" s="21"/>
      <c r="N30" s="21"/>
      <c r="O30" s="21"/>
    </row>
    <row r="31" spans="1:21">
      <c r="A31" s="21"/>
      <c r="B31" s="21"/>
      <c r="C31" s="21"/>
      <c r="D31" s="21"/>
      <c r="E31" s="21"/>
      <c r="F31" s="21"/>
      <c r="G31" s="21"/>
      <c r="H31" s="21"/>
      <c r="I31" s="22"/>
      <c r="J31" s="21"/>
      <c r="K31" s="23"/>
      <c r="L31" s="21"/>
      <c r="M31" s="21"/>
      <c r="N31" s="21"/>
      <c r="O31" s="21"/>
    </row>
    <row r="32" spans="1:21">
      <c r="A32" s="21"/>
      <c r="B32" s="21"/>
      <c r="C32" s="21"/>
      <c r="D32" s="21"/>
      <c r="E32" s="21"/>
      <c r="F32" s="21"/>
      <c r="G32" s="21"/>
      <c r="H32" s="21"/>
      <c r="I32" s="22"/>
      <c r="J32" s="21"/>
      <c r="K32" s="23"/>
      <c r="L32" s="21"/>
      <c r="M32" s="21"/>
      <c r="N32" s="21"/>
      <c r="O32" s="21"/>
    </row>
    <row r="33" spans="1:15">
      <c r="A33" s="21"/>
      <c r="B33" s="21"/>
      <c r="C33" s="21"/>
      <c r="D33" s="21"/>
      <c r="E33" s="21"/>
      <c r="F33" s="21"/>
      <c r="G33" s="21"/>
      <c r="H33" s="21"/>
      <c r="I33" s="22"/>
      <c r="J33" s="21"/>
      <c r="K33" s="23"/>
      <c r="L33" s="21"/>
      <c r="M33" s="21"/>
      <c r="N33" s="21"/>
      <c r="O33" s="21"/>
    </row>
    <row r="34" spans="1:15" hidden="1" outlineLevel="1">
      <c r="A34" s="67" t="s">
        <v>36</v>
      </c>
      <c r="B34" s="68"/>
      <c r="C34" s="25"/>
      <c r="D34" s="25"/>
      <c r="E34" s="25"/>
      <c r="F34" s="25"/>
      <c r="G34" s="25"/>
      <c r="H34" s="25"/>
      <c r="I34" s="26"/>
      <c r="J34" s="25"/>
      <c r="K34" s="27"/>
      <c r="L34" s="25"/>
      <c r="M34" s="25"/>
      <c r="N34" s="25"/>
      <c r="O34" s="25"/>
    </row>
    <row r="35" spans="1:15" ht="15" hidden="1" customHeight="1" outlineLevel="1">
      <c r="A35" s="69" t="s">
        <v>37</v>
      </c>
      <c r="B35" s="69" t="s">
        <v>38</v>
      </c>
      <c r="C35" s="69" t="s">
        <v>39</v>
      </c>
      <c r="D35" s="69" t="s">
        <v>40</v>
      </c>
      <c r="E35" s="69" t="s">
        <v>41</v>
      </c>
      <c r="F35" s="69" t="s">
        <v>42</v>
      </c>
      <c r="G35" s="69" t="s">
        <v>43</v>
      </c>
      <c r="H35" s="69"/>
      <c r="I35" s="26"/>
      <c r="J35" s="25"/>
      <c r="K35" s="27"/>
      <c r="L35" s="25"/>
      <c r="M35" s="25"/>
      <c r="N35" s="25"/>
      <c r="O35" s="25"/>
    </row>
    <row r="36" spans="1:15" hidden="1" outlineLevel="1">
      <c r="A36" s="69" t="s">
        <v>44</v>
      </c>
      <c r="B36" s="69" t="s">
        <v>45</v>
      </c>
      <c r="C36" s="69" t="s">
        <v>46</v>
      </c>
      <c r="D36" s="69"/>
      <c r="E36" s="69"/>
      <c r="F36" s="69" t="s">
        <v>47</v>
      </c>
      <c r="G36" s="69" t="s">
        <v>48</v>
      </c>
      <c r="H36" s="69"/>
      <c r="I36" s="26"/>
      <c r="J36" s="25"/>
      <c r="K36" s="27"/>
      <c r="L36" s="25"/>
      <c r="M36" s="25"/>
      <c r="N36" s="25"/>
      <c r="O36" s="25"/>
    </row>
    <row r="37" spans="1:15" hidden="1" outlineLevel="1">
      <c r="A37" s="69" t="s">
        <v>49</v>
      </c>
      <c r="B37" s="69" t="s">
        <v>50</v>
      </c>
      <c r="C37" s="70" t="s">
        <v>51</v>
      </c>
      <c r="D37" s="69"/>
      <c r="E37" s="69"/>
      <c r="F37" s="71" t="s">
        <v>52</v>
      </c>
      <c r="G37" s="69" t="s">
        <v>53</v>
      </c>
      <c r="H37" s="69"/>
      <c r="I37" s="26"/>
      <c r="J37" s="25"/>
      <c r="K37" s="27"/>
      <c r="L37" s="25"/>
      <c r="M37" s="25"/>
      <c r="N37" s="25"/>
      <c r="O37" s="25"/>
    </row>
    <row r="38" spans="1:15" hidden="1" outlineLevel="1">
      <c r="A38" s="69" t="s">
        <v>54</v>
      </c>
      <c r="B38" s="69" t="s">
        <v>55</v>
      </c>
      <c r="C38" s="69" t="s">
        <v>56</v>
      </c>
      <c r="D38" s="69"/>
      <c r="E38" s="69"/>
      <c r="F38" s="69" t="s">
        <v>57</v>
      </c>
      <c r="G38" s="69"/>
      <c r="H38" s="69"/>
      <c r="I38" s="26"/>
      <c r="J38" s="25"/>
      <c r="K38" s="27"/>
      <c r="L38" s="25"/>
      <c r="M38" s="25"/>
      <c r="N38" s="25"/>
      <c r="O38" s="25"/>
    </row>
    <row r="39" spans="1:15" hidden="1" outlineLevel="1">
      <c r="A39" s="69" t="s">
        <v>58</v>
      </c>
      <c r="B39" s="69"/>
      <c r="C39" s="69" t="s">
        <v>59</v>
      </c>
      <c r="D39" s="69"/>
      <c r="E39" s="69"/>
      <c r="F39" s="69" t="s">
        <v>60</v>
      </c>
      <c r="G39" s="69"/>
      <c r="H39" s="69"/>
      <c r="I39" s="26"/>
      <c r="J39" s="25"/>
      <c r="K39" s="27"/>
      <c r="L39" s="25"/>
      <c r="M39" s="25"/>
      <c r="N39" s="25"/>
      <c r="O39" s="25"/>
    </row>
    <row r="40" spans="1:15" hidden="1" outlineLevel="1">
      <c r="A40" s="69" t="s">
        <v>61</v>
      </c>
      <c r="B40" s="69"/>
      <c r="C40" s="69"/>
      <c r="D40" s="69"/>
      <c r="E40" s="69"/>
      <c r="F40" s="69" t="s">
        <v>62</v>
      </c>
      <c r="G40" s="69"/>
      <c r="H40" s="69"/>
      <c r="I40" s="26"/>
      <c r="J40" s="25"/>
      <c r="K40" s="27"/>
      <c r="L40" s="25"/>
      <c r="M40" s="25"/>
      <c r="N40" s="25"/>
      <c r="O40" s="25"/>
    </row>
    <row r="41" spans="1:15" hidden="1" outlineLevel="1">
      <c r="A41" s="68"/>
      <c r="B41" s="68"/>
      <c r="C41" s="68"/>
      <c r="D41" s="68"/>
      <c r="E41" s="68"/>
      <c r="F41" s="69"/>
      <c r="G41" s="68"/>
      <c r="H41" s="68"/>
      <c r="I41" s="26"/>
      <c r="J41" s="25"/>
      <c r="K41" s="27"/>
      <c r="L41" s="25"/>
      <c r="M41" s="25"/>
      <c r="N41" s="25"/>
      <c r="O41" s="25"/>
    </row>
    <row r="42" spans="1:15" collapsed="1">
      <c r="A42" s="25"/>
      <c r="B42" s="25"/>
      <c r="C42" s="25"/>
      <c r="D42" s="25"/>
      <c r="E42" s="25"/>
      <c r="F42" s="25"/>
      <c r="G42" s="25"/>
      <c r="H42" s="25"/>
      <c r="I42" s="26"/>
      <c r="J42" s="25"/>
      <c r="K42" s="27"/>
      <c r="L42" s="25"/>
      <c r="M42" s="25"/>
      <c r="N42" s="25"/>
      <c r="O42" s="25"/>
    </row>
  </sheetData>
  <mergeCells count="26">
    <mergeCell ref="N9:N11"/>
    <mergeCell ref="A25:O25"/>
    <mergeCell ref="A26:O26"/>
    <mergeCell ref="A27:O27"/>
    <mergeCell ref="A5:F5"/>
    <mergeCell ref="A6:E6"/>
    <mergeCell ref="F6:O6"/>
    <mergeCell ref="A7:E7"/>
    <mergeCell ref="I7:O7"/>
    <mergeCell ref="G5:N5"/>
    <mergeCell ref="H9:K9"/>
    <mergeCell ref="L9:L11"/>
    <mergeCell ref="M9:M11"/>
    <mergeCell ref="O9:O11"/>
    <mergeCell ref="B21:C21"/>
    <mergeCell ref="A22:O24"/>
    <mergeCell ref="H10:I10"/>
    <mergeCell ref="J10:K10"/>
    <mergeCell ref="F7:G7"/>
    <mergeCell ref="A9:A11"/>
    <mergeCell ref="B9:B11"/>
    <mergeCell ref="C9:C11"/>
    <mergeCell ref="D9:D11"/>
    <mergeCell ref="E9:E11"/>
    <mergeCell ref="F9:F11"/>
    <mergeCell ref="G9:G11"/>
  </mergeCells>
  <dataValidations count="6">
    <dataValidation type="list" allowBlank="1" showInputMessage="1" showErrorMessage="1" sqref="G20">
      <formula1>$G$36:$G$37</formula1>
    </dataValidation>
    <dataValidation type="list" allowBlank="1" showInputMessage="1" showErrorMessage="1" sqref="F12:F20">
      <formula1>$F$35:$F$41</formula1>
    </dataValidation>
    <dataValidation type="list" allowBlank="1" showInputMessage="1" showErrorMessage="1" sqref="G12:G19">
      <formula1>$G$35:$G$37</formula1>
    </dataValidation>
    <dataValidation type="list" allowBlank="1" showInputMessage="1" showErrorMessage="1" sqref="C12:C19">
      <formula1>$C$35:$C$40</formula1>
    </dataValidation>
    <dataValidation type="list" allowBlank="1" showInputMessage="1" showErrorMessage="1" sqref="B12:B19">
      <formula1>$B$35:$B$40</formula1>
    </dataValidation>
    <dataValidation type="list" allowBlank="1" showInputMessage="1" showErrorMessage="1" sqref="A12:A17 A19">
      <formula1>$A$35:$A$40</formula1>
    </dataValidation>
  </dataValidations>
  <pageMargins left="0.2" right="0.2" top="0.6" bottom="0.6" header="0.27" footer="0.27"/>
  <pageSetup paperSize="5"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ae61f9b1-e23d-4f49-b3d7-56b991556c4b" ContentTypeId="0x010100AE091D973F908947948F9D50837E2B8D" PreviousValue="false"/>
</file>

<file path=customXml/item3.xml><?xml version="1.0" encoding="utf-8"?>
<ct:contentTypeSchema xmlns:ct="http://schemas.microsoft.com/office/2006/metadata/contentType" xmlns:ma="http://schemas.microsoft.com/office/2006/metadata/properties/metaAttributes" ct:_="" ma:_="" ma:contentTypeName="ez-Standards and Policy" ma:contentTypeID="0x010100AE091D973F908947948F9D50837E2B8D00BB08606667A3B94FBE22AE144504D40C" ma:contentTypeVersion="8" ma:contentTypeDescription="A content type for the metadata capture for standards and policies" ma:contentTypeScope="" ma:versionID="ce9474ab956073641647816e82d6fac5">
  <xsd:schema xmlns:xsd="http://www.w3.org/2001/XMLSchema" xmlns:xs="http://www.w3.org/2001/XMLSchema" xmlns:p="http://schemas.microsoft.com/office/2006/metadata/properties" xmlns:ns2="cdc7663a-08f0-4737-9e8c-148ce897a09c" targetNamespace="http://schemas.microsoft.com/office/2006/metadata/properties" ma:root="true" ma:fieldsID="849cd748c818ad97cfbf3c6e947201d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Policy_x0020_Number" minOccurs="0"/>
                <xsd:element ref="ns2:Stage"/>
                <xsd:element ref="ns2:Promulgation_x0020_Date" minOccurs="0"/>
                <xsd:element ref="ns2:Superseded_x0020_Date" minOccurs="0"/>
                <xsd:element ref="ns2:Document_x0020_Author" minOccurs="0"/>
                <xsd:element ref="ns2:Other_x0020_Author" minOccurs="0"/>
                <xsd:element ref="ns2:ic46d7e087fd4a108fb86518ca413cc6" minOccurs="0"/>
                <xsd:element ref="ns2:Division_x0020_or_x0020_Unit" minOccurs="0"/>
                <xsd:element ref="ns2:Document_x0020_Language_x0020_IDB" minOccurs="0"/>
                <xsd:element ref="ns2:From_x003a_" minOccurs="0"/>
                <xsd:element ref="ns2:To_x003a_" minOccurs="0"/>
                <xsd:element ref="ns2:Identifier" minOccurs="0"/>
                <xsd:element ref="ns2:IDBDocs_x0020_Number" minOccurs="0"/>
                <xsd:element ref="ns2:Migration_x0020_Info" minOccurs="0"/>
                <xsd:element ref="ns2:SISCOR_x0020_Number"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Policy_x0020_Number" ma:index="18" nillable="true" ma:displayName="Policy Number" ma:internalName="Policy_x0020_Number">
      <xsd:simpleType>
        <xsd:restriction base="dms:Text">
          <xsd:maxLength value="255"/>
        </xsd:restriction>
      </xsd:simpleType>
    </xsd:element>
    <xsd:element name="Stage" ma:index="19" ma:displayName="Stage" ma:default="Draft" ma:format="Dropdown" ma:internalName="Stage" ma:readOnly="false">
      <xsd:simpleType>
        <xsd:restriction base="dms:Choice">
          <xsd:enumeration value="Draft"/>
          <xsd:enumeration value="Comments"/>
          <xsd:enumeration value="Official - Enforced"/>
          <xsd:enumeration value="External"/>
          <xsd:enumeration value="Superseded"/>
          <xsd:enumeration value="Support Document"/>
        </xsd:restriction>
      </xsd:simpleType>
    </xsd:element>
    <xsd:element name="Promulgation_x0020_Date" ma:index="20" nillable="true" ma:displayName="Promulgation Date" ma:format="DateOnly" ma:internalName="Promulgation_x0020_Date">
      <xsd:simpleType>
        <xsd:restriction base="dms:DateTime"/>
      </xsd:simpleType>
    </xsd:element>
    <xsd:element name="Superseded_x0020_Date" ma:index="21" nillable="true" ma:displayName="Superseded Date" ma:format="DateOnly" ma:internalName="Superseded_x0020_Date">
      <xsd:simpleType>
        <xsd:restriction base="dms:DateTime"/>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Division_x0020_or_x0020_Unit" ma:index="26" nillable="true" ma:displayName="Division or Unit" ma:internalName="Division_x0020_or_x0020_Unit">
      <xsd:simpleType>
        <xsd:restriction base="dms:Text">
          <xsd:maxLength value="255"/>
        </xsd:restriction>
      </xsd:simpleType>
    </xsd:element>
    <xsd:element name="Document_x0020_Language_x0020_IDB" ma:index="27" nillable="true"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8" nillable="true" ma:displayName="From:" ma:description="Sender name from email message" ma:internalName="From_x003A_">
      <xsd:simpleType>
        <xsd:restriction base="dms:Text">
          <xsd:maxLength value="255"/>
        </xsd:restriction>
      </xsd:simpleType>
    </xsd:element>
    <xsd:element name="To_x003a_" ma:index="29" nillable="true" ma:displayName="To:" ma:description="Addressee names from email message&#10;" ma:internalName="To_x003A_">
      <xsd:simpleType>
        <xsd:restriction base="dms:Text">
          <xsd:maxLength value="255"/>
        </xsd:restriction>
      </xsd:simpleType>
    </xsd:element>
    <xsd:element name="Identifier" ma:index="30" nillable="true" ma:displayName="Identifier" ma:internalName="Identifier">
      <xsd:simpleType>
        <xsd:restriction base="dms:Text">
          <xsd:maxLength value="255"/>
        </xsd:restriction>
      </xsd:simpleType>
    </xsd:element>
    <xsd:element name="IDBDocs_x0020_Number" ma:index="31" nillable="true" ma:displayName="IDBDocs Number" ma:internalName="IDBDocs_x0020_Number" ma:readOnly="false">
      <xsd:simpleType>
        <xsd:restriction base="dms:Text">
          <xsd:maxLength value="255"/>
        </xsd:restriction>
      </xsd:simpleType>
    </xsd:element>
    <xsd:element name="Migration_x0020_Info" ma:index="32" nillable="true" ma:displayName="Migration Info" ma:internalName="Migration_x0020_Info" ma:readOnly="false">
      <xsd:simpleType>
        <xsd:restriction base="dms:Note"/>
      </xsd:simpleType>
    </xsd:element>
    <xsd:element name="SISCOR_x0020_Number" ma:index="33" nillable="true" ma:displayName="SISCOR Number" ma:internalName="SISCOR_x0020_Number" ma:readOnly="false">
      <xsd:simpleType>
        <xsd:restriction base="dms:Text">
          <xsd:maxLength value="255"/>
        </xsd:restriction>
      </xsd:simpleType>
    </xsd:element>
    <xsd:element name="Fiscal_x0020_Year_x0020_IDB" ma:index="34" nillable="true" ma:displayName="Fiscal Year IDB" ma:internalName="Fiscal_x0020_Year_x0020_IDB"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Confidential</Access_x0020_to_x0020_Information_x00a0_Policy>
    <SISCOR_x0020_Number xmlns="cdc7663a-08f0-4737-9e8c-148ce897a09c" xsi:nil="true"/>
    <ic46d7e087fd4a108fb86518ca413cc6 xmlns="cdc7663a-08f0-4737-9e8c-148ce897a09c">
      <Terms xmlns="http://schemas.microsoft.com/office/infopath/2007/PartnerControls"/>
    </ic46d7e087fd4a108fb86518ca413cc6>
    <IDBDocs_x0020_Number xmlns="cdc7663a-08f0-4737-9e8c-148ce897a09c" xsi:nil="true"/>
    <Division_x0020_or_x0020_Unit xmlns="cdc7663a-08f0-4737-9e8c-148ce897a09c">VPS/VPS</Division_x0020_or_x0020_Unit>
    <Fiscal_x0020_Year_x0020_IDB xmlns="cdc7663a-08f0-4737-9e8c-148ce897a09c">2017</Fiscal_x0020_Year_x0020_IDB>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Guideline</TermName>
          <TermId xmlns="http://schemas.microsoft.com/office/infopath/2007/PartnerControls">b87520e0-9f78-4604-afc7-b360fd9c6e69</TermId>
        </TermInfo>
      </Terms>
    </j65ec2e3a7e44c39a1acebfd2a19200a>
    <Document_x0020_Author xmlns="cdc7663a-08f0-4737-9e8c-148ce897a09c">Molina, Silvana</Document_x0020_Author>
    <Document_x0020_Language_x0020_IDB xmlns="cdc7663a-08f0-4737-9e8c-148ce897a09c">English</Document_x0020_Language_x0020_IDB>
    <TaxCatchAll xmlns="cdc7663a-08f0-4737-9e8c-148ce897a09c">
      <Value>29</Value>
      <Value>4</Value>
    </TaxCatchAll>
    <Identifi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Guideline, Standard and Policy</TermName>
          <TermId xmlns="http://schemas.microsoft.com/office/infopath/2007/PartnerControls">55052825-ede1-4fc0-9b73-7b2230e7239d</TermId>
        </TermInfo>
      </Terms>
    </cf0f1ca6d90e4583ad80995bcde0e58a>
    <_dlc_DocId xmlns="cdc7663a-08f0-4737-9e8c-148ce897a09c">EZSHARE-1646886943-108</_dlc_DocId>
    <_dlc_DocIdUrl xmlns="cdc7663a-08f0-4737-9e8c-148ce897a09c">
      <Url>https://idbg.sharepoint.com/teams/ez-VPS/VPS/_layouts/15/DocIdRedir.aspx?ID=EZSHARE-1646886943-108</Url>
      <Description>EZSHARE-1646886943-108</Description>
    </_dlc_DocIdUrl>
    <From_x003a_ xmlns="cdc7663a-08f0-4737-9e8c-148ce897a09c" xsi:nil="true"/>
    <Policy_x0020_Number xmlns="cdc7663a-08f0-4737-9e8c-148ce897a09c" xsi:nil="true"/>
    <Superseded_x0020_Date xmlns="cdc7663a-08f0-4737-9e8c-148ce897a09c" xsi:nil="true"/>
    <Stage xmlns="cdc7663a-08f0-4737-9e8c-148ce897a09c">Support Document</Stage>
    <To_x003a_ xmlns="cdc7663a-08f0-4737-9e8c-148ce897a09c" xsi:nil="true"/>
    <Promulgation_x0020_Date xmlns="cdc7663a-08f0-4737-9e8c-148ce897a09c"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57E15C-BC8B-4AEF-B3FB-C99EA18A581A}">
  <ds:schemaRefs>
    <ds:schemaRef ds:uri="http://schemas.microsoft.com/sharepoint/events"/>
  </ds:schemaRefs>
</ds:datastoreItem>
</file>

<file path=customXml/itemProps2.xml><?xml version="1.0" encoding="utf-8"?>
<ds:datastoreItem xmlns:ds="http://schemas.openxmlformats.org/officeDocument/2006/customXml" ds:itemID="{C3FF2E04-3362-404B-B795-85A5315D398D}">
  <ds:schemaRefs>
    <ds:schemaRef ds:uri="Microsoft.SharePoint.Taxonomy.ContentTypeSync"/>
  </ds:schemaRefs>
</ds:datastoreItem>
</file>

<file path=customXml/itemProps3.xml><?xml version="1.0" encoding="utf-8"?>
<ds:datastoreItem xmlns:ds="http://schemas.openxmlformats.org/officeDocument/2006/customXml" ds:itemID="{4D4B9349-B11B-41D8-AB0B-A8BDBC265F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57F4FF8-A52E-4C2C-8FDD-1E776B2FB655}">
  <ds:schemaRefs>
    <ds:schemaRef ds:uri="http://purl.org/dc/dcmitype/"/>
    <ds:schemaRef ds:uri="http://schemas.microsoft.com/office/2006/documentManagement/types"/>
    <ds:schemaRef ds:uri="http://schemas.openxmlformats.org/package/2006/metadata/core-properties"/>
    <ds:schemaRef ds:uri="http://purl.org/dc/terms/"/>
    <ds:schemaRef ds:uri="http://schemas.microsoft.com/office/2006/metadata/properties"/>
    <ds:schemaRef ds:uri="http://www.w3.org/XML/1998/namespace"/>
    <ds:schemaRef ds:uri="cdc7663a-08f0-4737-9e8c-148ce897a09c"/>
    <ds:schemaRef ds:uri="http://purl.org/dc/elements/1.1/"/>
    <ds:schemaRef ds:uri="http://schemas.microsoft.com/office/infopath/2007/PartnerControls"/>
  </ds:schemaRefs>
</ds:datastoreItem>
</file>

<file path=customXml/itemProps5.xml><?xml version="1.0" encoding="utf-8"?>
<ds:datastoreItem xmlns:ds="http://schemas.openxmlformats.org/officeDocument/2006/customXml" ds:itemID="{60ABCFBF-F1B0-42FA-A2C6-D039275FC1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Molina, Silvana</dc:creator>
  <cp:keywords/>
  <dc:description/>
  <cp:lastModifiedBy>IADB</cp:lastModifiedBy>
  <cp:revision/>
  <cp:lastPrinted>2017-11-20T21:21:52Z</cp:lastPrinted>
  <dcterms:created xsi:type="dcterms:W3CDTF">2017-06-07T20:53:19Z</dcterms:created>
  <dcterms:modified xsi:type="dcterms:W3CDTF">2017-11-20T21:22:16Z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29;#Guideline|b87520e0-9f78-4604-afc7-b360fd9c6e69</vt:lpwstr>
  </property>
  <property fmtid="{D5CDD505-2E9C-101B-9397-08002B2CF9AE}" pid="4" name="Function Corporate IDB">
    <vt:lpwstr>4;#Guideline, Standard and Policy|55052825-ede1-4fc0-9b73-7b2230e7239d</vt:lpwstr>
  </property>
  <property fmtid="{D5CDD505-2E9C-101B-9397-08002B2CF9AE}" pid="5" name="TaxKeywordTaxHTField">
    <vt:lpwstr/>
  </property>
  <property fmtid="{D5CDD505-2E9C-101B-9397-08002B2CF9AE}" pid="6" name="Country">
    <vt:lpwstr/>
  </property>
  <property fmtid="{D5CDD505-2E9C-101B-9397-08002B2CF9AE}" pid="7" name="_dlc_DocIdItemGuid">
    <vt:lpwstr>da02b904-d1a3-4008-9fd6-6d77879b9aac</vt:lpwstr>
  </property>
  <property fmtid="{D5CDD505-2E9C-101B-9397-08002B2CF9AE}" pid="8" name="Stage">
    <vt:lpwstr>Support Document</vt:lpwstr>
  </property>
  <property fmtid="{D5CDD505-2E9C-101B-9397-08002B2CF9AE}" pid="9" name="ContentTypeId">
    <vt:lpwstr>0x010100AE091D973F908947948F9D50837E2B8D00BB08606667A3B94FBE22AE144504D40C</vt:lpwstr>
  </property>
  <property fmtid="{D5CDD505-2E9C-101B-9397-08002B2CF9AE}" pid="10" name="Disclosed">
    <vt:bool>false</vt:bool>
  </property>
  <property fmtid="{D5CDD505-2E9C-101B-9397-08002B2CF9AE}" pid="11" name="SharedWithUsers">
    <vt:lpwstr>2277;#De Four, Takiyah</vt:lpwstr>
  </property>
</Properties>
</file>