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5" windowWidth="18840" windowHeight="828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D28" i="1" l="1"/>
  <c r="D7" i="2" l="1"/>
  <c r="E7" i="2"/>
  <c r="B4" i="2"/>
</calcChain>
</file>

<file path=xl/sharedStrings.xml><?xml version="1.0" encoding="utf-8"?>
<sst xmlns="http://schemas.openxmlformats.org/spreadsheetml/2006/main" count="75" uniqueCount="55">
  <si>
    <t>Ref. 
AWP</t>
  </si>
  <si>
    <t>Item 
No.</t>
  </si>
  <si>
    <t>Estimated contract
cost (US$)</t>
  </si>
  <si>
    <t>Source of financing
and percentage</t>
  </si>
  <si>
    <t>Local/other
%</t>
  </si>
  <si>
    <t>IDB/MIF 
%</t>
  </si>
  <si>
    <t>Estimated date of the procurement
notice or start of the contract</t>
  </si>
  <si>
    <t>Component 1</t>
  </si>
  <si>
    <t>Component 2</t>
  </si>
  <si>
    <t>Total</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</si>
  <si>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</si>
  <si>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t>Inter-American Development Bank -VPC/PDP</t>
  </si>
  <si>
    <t>PROCUREMENT PLAN FOR NON-REIMBURSABLE TECHNICAL COOPERATIONS</t>
  </si>
  <si>
    <t>Threshold for ex post review of procurements:</t>
  </si>
  <si>
    <t>Goods and services (in US$):____________</t>
  </si>
  <si>
    <t>Consulting services(in US$):____________</t>
  </si>
  <si>
    <t>Consulting services</t>
  </si>
  <si>
    <t xml:space="preserve">Individual consultants </t>
  </si>
  <si>
    <t>Comments</t>
  </si>
  <si>
    <t>Description (1)</t>
  </si>
  <si>
    <t>Procurement
Method (2)</t>
  </si>
  <si>
    <t xml:space="preserve">Review of procurement (ex-ante or ex-post)                                        (3)
</t>
  </si>
  <si>
    <t>Technical review
by the PTL                     (4)</t>
  </si>
  <si>
    <r>
      <t>(2)</t>
    </r>
    <r>
      <rPr>
        <b/>
        <u/>
        <sz val="10"/>
        <color theme="1"/>
        <rFont val="Calibri"/>
        <family val="2"/>
        <scheme val="minor"/>
      </rPr>
      <t xml:space="preserve"> Goods and works: </t>
    </r>
    <r>
      <rPr>
        <sz val="10"/>
        <color theme="1"/>
        <rFont val="Calibri"/>
        <family val="2"/>
        <scheme val="minor"/>
      </rPr>
      <t>CB: Competitive bidding; PC: Price comparison; DC: Direct contracting.</t>
    </r>
  </si>
  <si>
    <r>
      <t>(2)</t>
    </r>
    <r>
      <rPr>
        <b/>
        <u/>
        <sz val="10"/>
        <color theme="1"/>
        <rFont val="Calibri"/>
        <family val="2"/>
        <scheme val="minor"/>
      </rPr>
      <t xml:space="preserve"> Consulting firms:</t>
    </r>
    <r>
      <rPr>
        <sz val="10"/>
        <color theme="1"/>
        <rFont val="Calibri"/>
        <family val="2"/>
        <scheme val="minor"/>
      </rPr>
      <t xml:space="preserve"> CQS: Selection Based on the Consultants' Qualifications; QCBS: Quality and cost-based selection; LCS: Least Cost Selection; FBS: Selection nder a Fixed Budget; SSS: Single Source Selection; QBS: Quality Based selection.</t>
    </r>
  </si>
  <si>
    <r>
      <t xml:space="preserve">(3) </t>
    </r>
    <r>
      <rPr>
        <b/>
        <u/>
        <sz val="10"/>
        <color theme="1"/>
        <rFont val="Calibri"/>
        <family val="2"/>
        <scheme val="minor"/>
      </rPr>
      <t>Ex ante/ex post review:</t>
    </r>
    <r>
      <rPr>
        <sz val="10"/>
        <color theme="1"/>
        <rFont val="Calibri"/>
        <family val="2"/>
        <scheme val="minor"/>
      </rPr>
      <t xml:space="preserve"> In general, depending on the institutional capacity and level of risk associated with the procurement, ex post review is the standard modality. Ex ante review can be specified for critical or complex process.</t>
    </r>
  </si>
  <si>
    <r>
      <t xml:space="preserve">(4) </t>
    </r>
    <r>
      <rPr>
        <b/>
        <u/>
        <sz val="10"/>
        <color theme="1"/>
        <rFont val="Calibri"/>
        <family val="2"/>
        <scheme val="minor"/>
      </rPr>
      <t>Technical review</t>
    </r>
    <r>
      <rPr>
        <sz val="10"/>
        <color theme="1"/>
        <rFont val="Calibri"/>
        <family val="2"/>
        <scheme val="minor"/>
      </rPr>
      <t>: The PTL will use this column to define those procurement he/she considers "critical"or "complex"that require ex ante review of the terms of reference, technical specifications, reports, outputs, or other items.</t>
    </r>
  </si>
  <si>
    <r>
      <t>(2)</t>
    </r>
    <r>
      <rPr>
        <b/>
        <sz val="10"/>
        <color theme="1"/>
        <rFont val="Calibri"/>
        <family val="2"/>
        <scheme val="minor"/>
      </rPr>
      <t xml:space="preserve"> </t>
    </r>
    <r>
      <rPr>
        <b/>
        <u/>
        <sz val="10"/>
        <color theme="1"/>
        <rFont val="Calibri"/>
        <family val="2"/>
        <scheme val="minor"/>
      </rPr>
      <t>Individual consultants</t>
    </r>
    <r>
      <rPr>
        <b/>
        <sz val="10"/>
        <color theme="1"/>
        <rFont val="Calibri"/>
        <family val="2"/>
        <scheme val="minor"/>
      </rPr>
      <t>:</t>
    </r>
    <r>
      <rPr>
        <sz val="10"/>
        <color theme="1"/>
        <rFont val="Calibri"/>
        <family val="2"/>
        <scheme val="minor"/>
      </rPr>
      <t xml:space="preserve"> IICQ: International Individual Consultant Selection Based on Qualifications; SSS: Single Source Selection.</t>
    </r>
  </si>
  <si>
    <t>Executing agency: CCB/CCB</t>
  </si>
  <si>
    <r>
      <rPr>
        <b/>
        <sz val="10"/>
        <color theme="1"/>
        <rFont val="Calibri"/>
        <family val="2"/>
        <scheme val="minor"/>
      </rPr>
      <t>Public or private sector:</t>
    </r>
    <r>
      <rPr>
        <sz val="10"/>
        <color theme="1"/>
        <rFont val="Calibri"/>
        <family val="2"/>
        <scheme val="minor"/>
      </rPr>
      <t xml:space="preserve"> Public</t>
    </r>
  </si>
  <si>
    <t>IICQ</t>
  </si>
  <si>
    <t>Component 3</t>
  </si>
  <si>
    <t>Consulting Services</t>
  </si>
  <si>
    <t>Country: Regional (Guyana, Trinidad and Tobago and Suriname)</t>
  </si>
  <si>
    <t>Project number: RG-T2199</t>
  </si>
  <si>
    <t>Title of Project: Targeted Social Policy in the Caribbean</t>
  </si>
  <si>
    <t>Data collection in Trinidad and Tobago</t>
  </si>
  <si>
    <t>curline</t>
  </si>
  <si>
    <t>lorraine</t>
  </si>
  <si>
    <t>Data collection in Guyana</t>
  </si>
  <si>
    <t>Data Collection in Suriname</t>
  </si>
  <si>
    <t>SSS</t>
  </si>
  <si>
    <t>Benchmarking exercise GY, TT and SU</t>
  </si>
  <si>
    <t>Technical Coordinator</t>
  </si>
  <si>
    <t xml:space="preserve">Consultant for data analysis </t>
  </si>
  <si>
    <t>Period covered by the plan: December 2012 to December 2016</t>
  </si>
  <si>
    <t>Completion of contract</t>
  </si>
  <si>
    <t>Non-objection not granted by the Government of Guyana. Therefore, this activity will not be executed</t>
  </si>
  <si>
    <t>pending</t>
  </si>
  <si>
    <t>completed</t>
  </si>
  <si>
    <t>Prepared by: D Beuermann</t>
  </si>
  <si>
    <t>yes</t>
  </si>
  <si>
    <t>Regional data collection (enterprise surveys)</t>
  </si>
  <si>
    <t>Instruments design and sampling mechanisms</t>
  </si>
  <si>
    <t>Consultant for dissemination of knowledge products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</si>
</sst>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8" x14ac:knownFonts="1">
    <font>
      <sz val="11"/>
      <color theme="1"/>
      <name val="Calibri"/>
      <family val="2"/>
      <scheme val="minor"/>
    </font>
    <font>
      <b/>
      <sz val="11"/>
      <color theme="1"/>
      <name val="Calibri"/>
      <family val="2"/>
      <scheme val="minor"/>
    </font>
    <font>
      <b/>
      <sz val="12"/>
      <name val="Calibri"/>
      <family val="2"/>
      <scheme val="minor"/>
    </font>
    <font>
      <b/>
      <sz val="10"/>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sz val="11"/>
      <color theme="1"/>
      <name val="Calibri"/>
      <family val="2"/>
      <scheme val="minor"/>
    </font>
  </fonts>
  <fills count="3">
    <fill>
      <patternFill patternType="none"/>
    </fill>
    <fill>
      <patternFill patternType="gray125"/>
    </fill>
    <fill>
      <patternFill patternType="solid">
        <fgColor theme="3"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top style="thick">
        <color indexed="64"/>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right/>
      <top style="thick">
        <color indexed="64"/>
      </top>
      <bottom style="thick">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medium">
        <color indexed="64"/>
      </left>
      <right/>
      <top style="thick">
        <color indexed="64"/>
      </top>
      <bottom/>
      <diagonal/>
    </border>
    <border>
      <left/>
      <right style="medium">
        <color indexed="64"/>
      </right>
      <top style="thick">
        <color indexed="64"/>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s>
  <cellStyleXfs count="2">
    <xf numFmtId="0" fontId="0" fillId="0" borderId="0"/>
    <xf numFmtId="43" fontId="7" fillId="0" borderId="0" applyFont="0" applyFill="0" applyBorder="0" applyAlignment="0" applyProtection="0"/>
  </cellStyleXfs>
  <cellXfs count="96">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0" fillId="0" borderId="10" xfId="0" applyBorder="1"/>
    <xf numFmtId="0" fontId="0" fillId="0" borderId="0" xfId="0" applyBorder="1"/>
    <xf numFmtId="0" fontId="0" fillId="0" borderId="22" xfId="0" applyBorder="1" applyAlignment="1">
      <alignment horizontal="center"/>
    </xf>
    <xf numFmtId="0" fontId="0" fillId="0" borderId="18" xfId="0" applyBorder="1"/>
    <xf numFmtId="0" fontId="0" fillId="0" borderId="27" xfId="0" applyBorder="1"/>
    <xf numFmtId="0" fontId="0" fillId="0" borderId="21" xfId="0" applyBorder="1"/>
    <xf numFmtId="0" fontId="0" fillId="0" borderId="22" xfId="0" applyBorder="1"/>
    <xf numFmtId="0" fontId="0" fillId="0" borderId="28" xfId="0" applyBorder="1"/>
    <xf numFmtId="0" fontId="0" fillId="0" borderId="29" xfId="0" applyBorder="1"/>
    <xf numFmtId="0" fontId="1" fillId="0" borderId="1" xfId="0" applyFont="1" applyBorder="1"/>
    <xf numFmtId="0" fontId="1" fillId="0" borderId="21" xfId="0" applyFont="1" applyBorder="1"/>
    <xf numFmtId="0" fontId="4" fillId="0" borderId="22" xfId="0" applyFont="1" applyBorder="1" applyAlignment="1">
      <alignment horizontal="left"/>
    </xf>
    <xf numFmtId="0" fontId="1" fillId="0" borderId="1" xfId="0" applyFont="1" applyBorder="1" applyAlignment="1">
      <alignment horizontal="center"/>
    </xf>
    <xf numFmtId="17" fontId="0" fillId="0" borderId="1" xfId="0" applyNumberFormat="1" applyBorder="1"/>
    <xf numFmtId="0" fontId="0" fillId="0" borderId="1" xfId="0" applyFont="1" applyBorder="1"/>
    <xf numFmtId="0" fontId="1" fillId="0" borderId="28" xfId="0" applyFont="1" applyBorder="1"/>
    <xf numFmtId="0" fontId="1" fillId="0" borderId="10" xfId="0" applyFont="1" applyBorder="1"/>
    <xf numFmtId="17" fontId="0" fillId="0" borderId="10" xfId="0" applyNumberFormat="1" applyBorder="1"/>
    <xf numFmtId="0" fontId="0" fillId="0" borderId="29" xfId="0" applyBorder="1" applyAlignment="1">
      <alignment wrapText="1"/>
    </xf>
    <xf numFmtId="164" fontId="0" fillId="0" borderId="1" xfId="1" applyNumberFormat="1" applyFont="1" applyBorder="1"/>
    <xf numFmtId="164" fontId="0" fillId="0" borderId="10" xfId="1" applyNumberFormat="1" applyFont="1" applyBorder="1"/>
    <xf numFmtId="17" fontId="0" fillId="0" borderId="1" xfId="0" applyNumberFormat="1" applyBorder="1" applyAlignment="1">
      <alignment horizontal="right"/>
    </xf>
    <xf numFmtId="0" fontId="3" fillId="2" borderId="1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4" fillId="0" borderId="30" xfId="0" applyFont="1" applyBorder="1" applyAlignment="1">
      <alignment horizontal="left" vertical="center"/>
    </xf>
    <xf numFmtId="0" fontId="4" fillId="0" borderId="17" xfId="0" applyFont="1" applyBorder="1" applyAlignment="1">
      <alignment horizontal="left" vertical="center"/>
    </xf>
    <xf numFmtId="0" fontId="4" fillId="0" borderId="31" xfId="0" applyFont="1" applyBorder="1" applyAlignment="1">
      <alignment horizontal="left" vertical="center"/>
    </xf>
    <xf numFmtId="0" fontId="4" fillId="0" borderId="32" xfId="0" applyFont="1" applyBorder="1" applyAlignment="1">
      <alignment horizontal="left"/>
    </xf>
    <xf numFmtId="0" fontId="4" fillId="0" borderId="33" xfId="0" applyFont="1" applyBorder="1" applyAlignment="1">
      <alignment horizontal="left"/>
    </xf>
    <xf numFmtId="0" fontId="4" fillId="0" borderId="34" xfId="0" applyFont="1" applyBorder="1" applyAlignment="1">
      <alignment horizontal="left"/>
    </xf>
    <xf numFmtId="0" fontId="1" fillId="0" borderId="21" xfId="0" applyFont="1" applyBorder="1" applyAlignment="1">
      <alignment horizontal="left"/>
    </xf>
    <xf numFmtId="0" fontId="0" fillId="0" borderId="1" xfId="0" applyBorder="1" applyAlignment="1">
      <alignment horizontal="left"/>
    </xf>
    <xf numFmtId="0" fontId="1" fillId="0" borderId="23" xfId="0" applyFont="1" applyBorder="1" applyAlignment="1">
      <alignment horizontal="left"/>
    </xf>
    <xf numFmtId="0" fontId="0" fillId="0" borderId="4" xfId="0" applyBorder="1" applyAlignment="1">
      <alignment horizontal="left"/>
    </xf>
    <xf numFmtId="0" fontId="2" fillId="2" borderId="35" xfId="0" applyFont="1" applyFill="1" applyBorder="1" applyAlignment="1">
      <alignment horizontal="center"/>
    </xf>
    <xf numFmtId="0" fontId="2" fillId="2" borderId="36" xfId="0" applyFont="1" applyFill="1" applyBorder="1" applyAlignment="1">
      <alignment horizontal="center"/>
    </xf>
    <xf numFmtId="0" fontId="2" fillId="2" borderId="37" xfId="0" applyFont="1" applyFill="1" applyBorder="1" applyAlignment="1">
      <alignment horizontal="center"/>
    </xf>
    <xf numFmtId="0" fontId="1" fillId="0" borderId="7" xfId="0" applyFont="1" applyBorder="1" applyAlignment="1">
      <alignment horizontal="left"/>
    </xf>
    <xf numFmtId="0" fontId="1" fillId="0" borderId="5" xfId="0" applyFont="1" applyBorder="1" applyAlignment="1">
      <alignment horizontal="left"/>
    </xf>
    <xf numFmtId="0" fontId="0" fillId="0" borderId="24" xfId="0" applyBorder="1" applyAlignment="1">
      <alignment horizontal="left"/>
    </xf>
    <xf numFmtId="0" fontId="1" fillId="0" borderId="6" xfId="0" applyFont="1" applyBorder="1" applyAlignment="1">
      <alignment horizontal="left"/>
    </xf>
    <xf numFmtId="0" fontId="1" fillId="0" borderId="11" xfId="0" applyFont="1" applyBorder="1" applyAlignment="1">
      <alignment horizontal="left"/>
    </xf>
    <xf numFmtId="0" fontId="3" fillId="2" borderId="1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25" xfId="0" applyFont="1" applyBorder="1" applyAlignment="1">
      <alignment horizontal="left"/>
    </xf>
    <xf numFmtId="0" fontId="0" fillId="0" borderId="8" xfId="0" applyBorder="1" applyAlignment="1">
      <alignment horizontal="left"/>
    </xf>
    <xf numFmtId="0" fontId="0" fillId="0" borderId="26" xfId="0" applyBorder="1" applyAlignment="1">
      <alignment horizontal="left"/>
    </xf>
    <xf numFmtId="0" fontId="3" fillId="2" borderId="22"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40" xfId="0" applyFont="1" applyFill="1" applyBorder="1" applyAlignment="1">
      <alignment horizontal="center" vertical="center" wrapText="1"/>
    </xf>
    <xf numFmtId="0" fontId="3" fillId="2" borderId="41"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0" fillId="0" borderId="15" xfId="0" applyBorder="1" applyAlignment="1">
      <alignment horizontal="center"/>
    </xf>
    <xf numFmtId="0" fontId="0" fillId="0" borderId="20" xfId="0" applyBorder="1" applyAlignment="1">
      <alignment horizontal="center"/>
    </xf>
    <xf numFmtId="0" fontId="4" fillId="0" borderId="25" xfId="0" applyFont="1" applyBorder="1" applyAlignment="1">
      <alignment horizontal="left" vertical="top" wrapText="1"/>
    </xf>
    <xf numFmtId="0" fontId="4" fillId="0" borderId="8" xfId="0" applyFont="1" applyBorder="1" applyAlignment="1">
      <alignment horizontal="left" vertical="top"/>
    </xf>
    <xf numFmtId="0" fontId="4" fillId="0" borderId="26" xfId="0" applyFont="1" applyBorder="1" applyAlignment="1">
      <alignment horizontal="left" vertical="top"/>
    </xf>
    <xf numFmtId="0" fontId="4" fillId="0" borderId="18" xfId="0" applyFont="1" applyBorder="1" applyAlignment="1">
      <alignment horizontal="left" vertical="top"/>
    </xf>
    <xf numFmtId="0" fontId="4" fillId="0" borderId="0" xfId="0" applyFont="1" applyBorder="1" applyAlignment="1">
      <alignment horizontal="left" vertical="top"/>
    </xf>
    <xf numFmtId="0" fontId="4" fillId="0" borderId="27" xfId="0" applyFont="1" applyBorder="1" applyAlignment="1">
      <alignment horizontal="left" vertical="top"/>
    </xf>
    <xf numFmtId="0" fontId="4" fillId="0" borderId="48" xfId="0" applyFont="1" applyBorder="1" applyAlignment="1">
      <alignment horizontal="left" vertical="top"/>
    </xf>
    <xf numFmtId="0" fontId="4" fillId="0" borderId="49" xfId="0" applyFont="1" applyBorder="1" applyAlignment="1">
      <alignment horizontal="left" vertical="top"/>
    </xf>
    <xf numFmtId="0" fontId="4" fillId="0" borderId="50" xfId="0" applyFont="1" applyBorder="1" applyAlignment="1">
      <alignment horizontal="left" vertical="top"/>
    </xf>
    <xf numFmtId="0" fontId="4" fillId="0" borderId="42" xfId="0" applyFont="1" applyBorder="1" applyAlignment="1">
      <alignment horizontal="left"/>
    </xf>
    <xf numFmtId="0" fontId="4" fillId="0" borderId="43" xfId="0" applyFont="1" applyBorder="1" applyAlignment="1">
      <alignment horizontal="left"/>
    </xf>
    <xf numFmtId="0" fontId="4" fillId="0" borderId="44" xfId="0" applyFont="1" applyBorder="1" applyAlignment="1">
      <alignment horizontal="left"/>
    </xf>
    <xf numFmtId="0" fontId="4" fillId="0" borderId="45" xfId="0" applyFont="1" applyBorder="1" applyAlignment="1">
      <alignment horizontal="left" vertical="center" wrapText="1"/>
    </xf>
    <xf numFmtId="0" fontId="4" fillId="0" borderId="46" xfId="0" applyFont="1" applyBorder="1" applyAlignment="1">
      <alignment horizontal="left" vertical="center"/>
    </xf>
    <xf numFmtId="0" fontId="4" fillId="0" borderId="47" xfId="0" applyFont="1" applyBorder="1" applyAlignment="1">
      <alignment horizontal="left" vertical="center"/>
    </xf>
    <xf numFmtId="0" fontId="4" fillId="0" borderId="30" xfId="0" applyFont="1" applyBorder="1" applyAlignment="1">
      <alignment horizontal="left"/>
    </xf>
    <xf numFmtId="0" fontId="4" fillId="0" borderId="17" xfId="0" applyFont="1" applyBorder="1" applyAlignment="1">
      <alignment horizontal="left"/>
    </xf>
    <xf numFmtId="0" fontId="4" fillId="0" borderId="31" xfId="0" applyFont="1" applyBorder="1" applyAlignment="1">
      <alignment horizontal="left"/>
    </xf>
    <xf numFmtId="0" fontId="0" fillId="0" borderId="2" xfId="0" applyBorder="1" applyAlignment="1">
      <alignment horizontal="center"/>
    </xf>
    <xf numFmtId="0" fontId="0" fillId="0" borderId="3" xfId="0" applyBorder="1" applyAlignment="1">
      <alignment horizontal="center"/>
    </xf>
    <xf numFmtId="0" fontId="0" fillId="0" borderId="12" xfId="0" applyBorder="1" applyAlignment="1">
      <alignment horizontal="center"/>
    </xf>
    <xf numFmtId="0" fontId="0" fillId="0" borderId="18" xfId="0" applyBorder="1" applyAlignment="1">
      <alignment horizontal="center"/>
    </xf>
    <xf numFmtId="0" fontId="0" fillId="0" borderId="0" xfId="0" applyBorder="1" applyAlignment="1">
      <alignment horizontal="center"/>
    </xf>
    <xf numFmtId="0" fontId="0" fillId="0" borderId="9" xfId="0" applyBorder="1" applyAlignment="1">
      <alignment horizontal="center"/>
    </xf>
    <xf numFmtId="164" fontId="0" fillId="0" borderId="13" xfId="1" applyNumberFormat="1" applyFont="1" applyBorder="1" applyAlignment="1">
      <alignment horizontal="right"/>
    </xf>
    <xf numFmtId="164" fontId="0" fillId="0" borderId="19" xfId="1" applyNumberFormat="1" applyFont="1" applyBorder="1" applyAlignment="1">
      <alignment horizontal="right"/>
    </xf>
    <xf numFmtId="0" fontId="0" fillId="0" borderId="14" xfId="0" applyBorder="1" applyAlignment="1">
      <alignment horizontal="left"/>
    </xf>
    <xf numFmtId="0" fontId="0" fillId="0" borderId="3" xfId="0" applyBorder="1" applyAlignment="1">
      <alignment horizontal="left"/>
    </xf>
    <xf numFmtId="0" fontId="0" fillId="0" borderId="12" xfId="0" applyBorder="1" applyAlignment="1">
      <alignment horizontal="left"/>
    </xf>
    <xf numFmtId="0" fontId="0" fillId="0" borderId="16" xfId="0" applyBorder="1" applyAlignment="1">
      <alignment horizontal="left"/>
    </xf>
    <xf numFmtId="0" fontId="0" fillId="0" borderId="0" xfId="0" applyBorder="1" applyAlignment="1">
      <alignment horizontal="left"/>
    </xf>
    <xf numFmtId="0" fontId="0" fillId="0" borderId="9" xfId="0" applyBorder="1" applyAlignment="1">
      <alignment horizontal="left"/>
    </xf>
    <xf numFmtId="14" fontId="0" fillId="0" borderId="14" xfId="0" applyNumberFormat="1" applyBorder="1" applyAlignment="1">
      <alignment horizontal="left"/>
    </xf>
    <xf numFmtId="164" fontId="0" fillId="0" borderId="0" xfId="0" applyNumberFormat="1"/>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tabSelected="1" zoomScale="80" zoomScaleNormal="80" workbookViewId="0">
      <selection activeCell="A15" sqref="A15"/>
    </sheetView>
  </sheetViews>
  <sheetFormatPr defaultRowHeight="15" x14ac:dyDescent="0.25"/>
  <cols>
    <col min="1" max="1" width="6.85546875" customWidth="1"/>
    <col min="2" max="2" width="7.42578125" customWidth="1"/>
    <col min="3" max="3" width="54.140625" bestFit="1" customWidth="1"/>
    <col min="4" max="4" width="10.85546875" customWidth="1"/>
    <col min="5" max="5" width="13.28515625" customWidth="1"/>
    <col min="6" max="6" width="13" customWidth="1"/>
    <col min="7" max="8" width="11.42578125" customWidth="1"/>
    <col min="9" max="10" width="20.140625" customWidth="1"/>
    <col min="11" max="11" width="16.85546875" customWidth="1"/>
    <col min="12" max="12" width="40.7109375" customWidth="1"/>
  </cols>
  <sheetData>
    <row r="1" spans="1:18" x14ac:dyDescent="0.25">
      <c r="K1" t="s">
        <v>11</v>
      </c>
    </row>
    <row r="3" spans="1:18" ht="9" customHeight="1" thickBot="1" x14ac:dyDescent="0.3"/>
    <row r="4" spans="1:18" ht="24.75" customHeight="1" x14ac:dyDescent="0.25">
      <c r="A4" s="38" t="s">
        <v>12</v>
      </c>
      <c r="B4" s="39"/>
      <c r="C4" s="39"/>
      <c r="D4" s="39"/>
      <c r="E4" s="39"/>
      <c r="F4" s="39"/>
      <c r="G4" s="39"/>
      <c r="H4" s="39"/>
      <c r="I4" s="39"/>
      <c r="J4" s="39"/>
      <c r="K4" s="39"/>
      <c r="L4" s="40"/>
      <c r="M4" s="1"/>
      <c r="N4" s="1"/>
      <c r="O4" s="1"/>
      <c r="P4" s="1"/>
      <c r="Q4" s="1"/>
      <c r="R4" s="1"/>
    </row>
    <row r="5" spans="1:18" x14ac:dyDescent="0.25">
      <c r="A5" s="34" t="s">
        <v>33</v>
      </c>
      <c r="B5" s="35"/>
      <c r="C5" s="35"/>
      <c r="D5" s="35"/>
      <c r="E5" s="35"/>
      <c r="F5" s="41" t="s">
        <v>28</v>
      </c>
      <c r="G5" s="35"/>
      <c r="H5" s="35"/>
      <c r="I5" s="35"/>
      <c r="J5" s="35"/>
      <c r="K5" s="35"/>
      <c r="L5" s="15" t="s">
        <v>29</v>
      </c>
    </row>
    <row r="6" spans="1:18" ht="15.75" thickBot="1" x14ac:dyDescent="0.3">
      <c r="A6" s="36" t="s">
        <v>34</v>
      </c>
      <c r="B6" s="37"/>
      <c r="C6" s="37"/>
      <c r="D6" s="37"/>
      <c r="E6" s="37"/>
      <c r="F6" s="42" t="s">
        <v>35</v>
      </c>
      <c r="G6" s="37"/>
      <c r="H6" s="37"/>
      <c r="I6" s="37"/>
      <c r="J6" s="37"/>
      <c r="K6" s="37"/>
      <c r="L6" s="43"/>
    </row>
    <row r="7" spans="1:18" ht="15.75" thickTop="1" x14ac:dyDescent="0.25">
      <c r="A7" s="49" t="s">
        <v>45</v>
      </c>
      <c r="B7" s="50"/>
      <c r="C7" s="50"/>
      <c r="D7" s="50"/>
      <c r="E7" s="50"/>
      <c r="F7" s="50"/>
      <c r="G7" s="50"/>
      <c r="H7" s="50"/>
      <c r="I7" s="50"/>
      <c r="J7" s="50"/>
      <c r="K7" s="50"/>
      <c r="L7" s="51"/>
    </row>
    <row r="8" spans="1:18" x14ac:dyDescent="0.25">
      <c r="A8" s="34" t="s">
        <v>13</v>
      </c>
      <c r="B8" s="35"/>
      <c r="C8" s="35"/>
      <c r="D8" s="35"/>
      <c r="E8" s="44" t="s">
        <v>14</v>
      </c>
      <c r="F8" s="45"/>
      <c r="G8" s="2"/>
      <c r="H8" s="16"/>
      <c r="I8" s="16" t="s">
        <v>15</v>
      </c>
      <c r="J8" s="16"/>
      <c r="K8" s="2"/>
      <c r="L8" s="6"/>
    </row>
    <row r="9" spans="1:18" x14ac:dyDescent="0.25">
      <c r="A9" s="7"/>
      <c r="B9" s="5"/>
      <c r="C9" s="5"/>
      <c r="D9" s="5"/>
      <c r="E9" s="5"/>
      <c r="F9" s="5"/>
      <c r="G9" s="5"/>
      <c r="H9" s="5"/>
      <c r="I9" s="5"/>
      <c r="J9" s="5"/>
      <c r="K9" s="5"/>
      <c r="L9" s="8"/>
    </row>
    <row r="10" spans="1:18" ht="39" customHeight="1" x14ac:dyDescent="0.25">
      <c r="A10" s="54" t="s">
        <v>1</v>
      </c>
      <c r="B10" s="54" t="s">
        <v>0</v>
      </c>
      <c r="C10" s="54" t="s">
        <v>19</v>
      </c>
      <c r="D10" s="54" t="s">
        <v>2</v>
      </c>
      <c r="E10" s="54" t="s">
        <v>20</v>
      </c>
      <c r="F10" s="56" t="s">
        <v>21</v>
      </c>
      <c r="G10" s="58" t="s">
        <v>3</v>
      </c>
      <c r="H10" s="59"/>
      <c r="I10" s="46" t="s">
        <v>6</v>
      </c>
      <c r="J10" s="26" t="s">
        <v>46</v>
      </c>
      <c r="K10" s="48" t="s">
        <v>22</v>
      </c>
      <c r="L10" s="52" t="s">
        <v>18</v>
      </c>
    </row>
    <row r="11" spans="1:18" ht="28.5" customHeight="1" x14ac:dyDescent="0.25">
      <c r="A11" s="55"/>
      <c r="B11" s="55"/>
      <c r="C11" s="55"/>
      <c r="D11" s="55"/>
      <c r="E11" s="55"/>
      <c r="F11" s="57"/>
      <c r="G11" s="26" t="s">
        <v>5</v>
      </c>
      <c r="H11" s="26" t="s">
        <v>4</v>
      </c>
      <c r="I11" s="47"/>
      <c r="J11" s="27"/>
      <c r="K11" s="46"/>
      <c r="L11" s="53"/>
    </row>
    <row r="12" spans="1:18" x14ac:dyDescent="0.25">
      <c r="A12" s="14">
        <v>1</v>
      </c>
      <c r="B12" s="3"/>
      <c r="C12" s="13" t="s">
        <v>7</v>
      </c>
      <c r="D12" s="3"/>
      <c r="E12" s="3"/>
      <c r="F12" s="3"/>
      <c r="G12" s="3"/>
      <c r="H12" s="3"/>
      <c r="I12" s="3"/>
      <c r="J12" s="3"/>
      <c r="K12" s="3"/>
      <c r="L12" s="10"/>
    </row>
    <row r="13" spans="1:18" x14ac:dyDescent="0.25">
      <c r="A13" s="9"/>
      <c r="B13" s="3"/>
      <c r="C13" s="13" t="s">
        <v>16</v>
      </c>
      <c r="D13" s="3"/>
      <c r="E13" s="3"/>
      <c r="F13" s="3"/>
      <c r="G13" s="3"/>
      <c r="H13" s="3"/>
      <c r="I13" s="17"/>
      <c r="J13" s="17"/>
      <c r="K13" s="3"/>
      <c r="L13" s="10"/>
    </row>
    <row r="14" spans="1:18" ht="45" x14ac:dyDescent="0.25">
      <c r="A14" s="9"/>
      <c r="B14" s="3"/>
      <c r="C14" s="3" t="s">
        <v>39</v>
      </c>
      <c r="D14" s="23"/>
      <c r="E14" s="3"/>
      <c r="F14" s="3"/>
      <c r="G14" s="3"/>
      <c r="H14" s="3"/>
      <c r="I14" s="17"/>
      <c r="J14" s="17"/>
      <c r="K14" s="3"/>
      <c r="L14" s="22" t="s">
        <v>47</v>
      </c>
    </row>
    <row r="15" spans="1:18" x14ac:dyDescent="0.25">
      <c r="A15" s="9"/>
      <c r="B15" s="3"/>
      <c r="C15" s="3" t="s">
        <v>40</v>
      </c>
      <c r="D15" s="23">
        <v>315996.33</v>
      </c>
      <c r="E15" s="3" t="s">
        <v>41</v>
      </c>
      <c r="F15" s="3"/>
      <c r="G15" s="3">
        <v>100</v>
      </c>
      <c r="H15" s="3"/>
      <c r="I15" s="17">
        <v>42338</v>
      </c>
      <c r="J15" s="25">
        <v>42704</v>
      </c>
      <c r="K15" s="3" t="s">
        <v>51</v>
      </c>
      <c r="L15" s="10" t="s">
        <v>48</v>
      </c>
    </row>
    <row r="16" spans="1:18" x14ac:dyDescent="0.25">
      <c r="A16" s="9"/>
      <c r="B16" s="3"/>
      <c r="C16" s="3" t="s">
        <v>36</v>
      </c>
      <c r="D16" s="23">
        <v>300000</v>
      </c>
      <c r="E16" s="3" t="s">
        <v>41</v>
      </c>
      <c r="F16" s="3"/>
      <c r="G16" s="3">
        <v>100</v>
      </c>
      <c r="H16" s="3"/>
      <c r="I16" s="17">
        <v>42077</v>
      </c>
      <c r="J16" s="25">
        <v>42338</v>
      </c>
      <c r="K16" s="3" t="s">
        <v>51</v>
      </c>
      <c r="L16" s="10" t="s">
        <v>49</v>
      </c>
    </row>
    <row r="17" spans="1:13" x14ac:dyDescent="0.25">
      <c r="A17" s="9"/>
      <c r="B17" s="3"/>
      <c r="C17" s="3" t="s">
        <v>52</v>
      </c>
      <c r="D17" s="23">
        <v>60000</v>
      </c>
      <c r="E17" s="3" t="s">
        <v>30</v>
      </c>
      <c r="F17" s="3"/>
      <c r="G17" s="3">
        <v>100</v>
      </c>
      <c r="H17" s="3"/>
      <c r="I17" s="17">
        <v>41468</v>
      </c>
      <c r="J17" s="17">
        <v>41772</v>
      </c>
      <c r="K17" s="3" t="s">
        <v>51</v>
      </c>
      <c r="L17" s="10" t="s">
        <v>49</v>
      </c>
    </row>
    <row r="18" spans="1:13" x14ac:dyDescent="0.25">
      <c r="A18" s="9"/>
      <c r="B18" s="3"/>
      <c r="C18" s="13" t="s">
        <v>17</v>
      </c>
      <c r="D18" s="23"/>
      <c r="E18" s="3"/>
      <c r="F18" s="3"/>
      <c r="G18" s="3"/>
      <c r="H18" s="3"/>
      <c r="I18" s="3"/>
      <c r="J18" s="3"/>
      <c r="K18" s="3"/>
      <c r="L18" s="10"/>
    </row>
    <row r="19" spans="1:13" x14ac:dyDescent="0.25">
      <c r="A19" s="9"/>
      <c r="B19" s="3"/>
      <c r="C19" s="18" t="s">
        <v>53</v>
      </c>
      <c r="D19" s="23">
        <v>43003.67</v>
      </c>
      <c r="E19" s="3" t="s">
        <v>30</v>
      </c>
      <c r="F19" s="3"/>
      <c r="G19" s="3">
        <v>100</v>
      </c>
      <c r="H19" s="3"/>
      <c r="I19" s="25">
        <v>41833</v>
      </c>
      <c r="J19" s="25">
        <v>42369</v>
      </c>
      <c r="K19" s="3" t="s">
        <v>51</v>
      </c>
      <c r="L19" s="10" t="s">
        <v>49</v>
      </c>
    </row>
    <row r="20" spans="1:13" x14ac:dyDescent="0.25">
      <c r="A20" s="9"/>
      <c r="B20" s="3"/>
      <c r="C20" s="18" t="s">
        <v>43</v>
      </c>
      <c r="D20" s="23">
        <v>80000</v>
      </c>
      <c r="E20" s="3" t="s">
        <v>30</v>
      </c>
      <c r="F20" s="3"/>
      <c r="G20" s="3">
        <v>100</v>
      </c>
      <c r="H20" s="3"/>
      <c r="I20" s="17">
        <v>41468</v>
      </c>
      <c r="J20" s="17">
        <v>42155</v>
      </c>
      <c r="K20" s="3" t="s">
        <v>51</v>
      </c>
      <c r="L20" s="10" t="s">
        <v>49</v>
      </c>
      <c r="M20" s="95"/>
    </row>
    <row r="21" spans="1:13" x14ac:dyDescent="0.25">
      <c r="A21" s="14">
        <v>2</v>
      </c>
      <c r="B21" s="3"/>
      <c r="C21" s="13" t="s">
        <v>8</v>
      </c>
      <c r="D21" s="23"/>
      <c r="E21" s="3"/>
      <c r="F21" s="3"/>
      <c r="G21" s="3"/>
      <c r="H21" s="3"/>
      <c r="I21" s="3"/>
      <c r="J21" s="3"/>
      <c r="K21" s="3"/>
      <c r="L21" s="10"/>
      <c r="M21" s="95"/>
    </row>
    <row r="22" spans="1:13" x14ac:dyDescent="0.25">
      <c r="A22" s="14"/>
      <c r="B22" s="3"/>
      <c r="C22" s="13" t="s">
        <v>16</v>
      </c>
      <c r="D22" s="23"/>
      <c r="E22" s="3"/>
      <c r="F22" s="3"/>
      <c r="G22" s="3"/>
      <c r="H22" s="3"/>
      <c r="I22" s="3"/>
      <c r="J22" s="3"/>
      <c r="K22" s="3"/>
      <c r="L22" s="10"/>
    </row>
    <row r="23" spans="1:13" x14ac:dyDescent="0.25">
      <c r="A23" s="14"/>
      <c r="B23" s="3"/>
      <c r="C23" s="18" t="s">
        <v>42</v>
      </c>
      <c r="D23" s="23">
        <v>70000</v>
      </c>
      <c r="E23" s="3" t="s">
        <v>30</v>
      </c>
      <c r="F23" s="3"/>
      <c r="G23" s="3">
        <v>100</v>
      </c>
      <c r="H23" s="3"/>
      <c r="I23" s="17">
        <v>41468</v>
      </c>
      <c r="J23" s="17">
        <v>41833</v>
      </c>
      <c r="K23" s="3" t="s">
        <v>51</v>
      </c>
      <c r="L23" s="10" t="s">
        <v>49</v>
      </c>
    </row>
    <row r="24" spans="1:13" x14ac:dyDescent="0.25">
      <c r="A24" s="14"/>
      <c r="B24" s="3"/>
      <c r="C24" s="18" t="s">
        <v>44</v>
      </c>
      <c r="D24" s="23">
        <v>53000</v>
      </c>
      <c r="E24" s="3" t="s">
        <v>30</v>
      </c>
      <c r="F24" s="3"/>
      <c r="G24" s="3">
        <v>100</v>
      </c>
      <c r="H24" s="3"/>
      <c r="I24" s="17">
        <v>41640</v>
      </c>
      <c r="J24" s="17">
        <v>42155</v>
      </c>
      <c r="K24" s="3" t="s">
        <v>51</v>
      </c>
      <c r="L24" s="10" t="s">
        <v>49</v>
      </c>
      <c r="M24" s="95"/>
    </row>
    <row r="25" spans="1:13" x14ac:dyDescent="0.25">
      <c r="A25" s="14">
        <v>3</v>
      </c>
      <c r="B25" s="3"/>
      <c r="C25" s="13" t="s">
        <v>31</v>
      </c>
      <c r="D25" s="23"/>
      <c r="E25" s="3"/>
      <c r="F25" s="3"/>
      <c r="G25" s="3"/>
      <c r="H25" s="3"/>
      <c r="I25" s="3"/>
      <c r="J25" s="3"/>
      <c r="K25" s="3"/>
      <c r="L25" s="10"/>
    </row>
    <row r="26" spans="1:13" x14ac:dyDescent="0.25">
      <c r="A26" s="19"/>
      <c r="B26" s="4"/>
      <c r="C26" s="20" t="s">
        <v>32</v>
      </c>
      <c r="D26" s="24"/>
      <c r="E26" s="4"/>
      <c r="F26" s="4"/>
      <c r="G26" s="4"/>
      <c r="H26" s="4"/>
      <c r="I26" s="21"/>
      <c r="J26" s="21"/>
      <c r="K26" s="4"/>
      <c r="L26" s="12"/>
    </row>
    <row r="27" spans="1:13" ht="63.75" customHeight="1" thickBot="1" x14ac:dyDescent="0.3">
      <c r="A27" s="11"/>
      <c r="B27" s="4"/>
      <c r="C27" s="4" t="s">
        <v>54</v>
      </c>
      <c r="D27" s="24">
        <v>48000</v>
      </c>
      <c r="E27" s="3" t="s">
        <v>30</v>
      </c>
      <c r="F27" s="4"/>
      <c r="G27" s="4">
        <v>100</v>
      </c>
      <c r="H27" s="4"/>
      <c r="I27" s="17">
        <v>42078</v>
      </c>
      <c r="J27" s="25">
        <v>42338</v>
      </c>
      <c r="K27" s="3" t="s">
        <v>51</v>
      </c>
      <c r="L27" s="12" t="s">
        <v>49</v>
      </c>
    </row>
    <row r="28" spans="1:13" x14ac:dyDescent="0.25">
      <c r="A28" s="80" t="s">
        <v>9</v>
      </c>
      <c r="B28" s="81"/>
      <c r="C28" s="82"/>
      <c r="D28" s="86">
        <f>+SUM(D12:D27)</f>
        <v>970000.00000000012</v>
      </c>
      <c r="E28" s="88" t="s">
        <v>50</v>
      </c>
      <c r="F28" s="89"/>
      <c r="G28" s="90"/>
      <c r="H28" s="94">
        <v>42331</v>
      </c>
      <c r="I28" s="89"/>
      <c r="J28" s="89"/>
      <c r="K28" s="90"/>
      <c r="L28" s="60"/>
    </row>
    <row r="29" spans="1:13" ht="15.75" thickBot="1" x14ac:dyDescent="0.3">
      <c r="A29" s="83"/>
      <c r="B29" s="84"/>
      <c r="C29" s="85"/>
      <c r="D29" s="87"/>
      <c r="E29" s="91"/>
      <c r="F29" s="92"/>
      <c r="G29" s="93"/>
      <c r="H29" s="91"/>
      <c r="I29" s="92"/>
      <c r="J29" s="92"/>
      <c r="K29" s="93"/>
      <c r="L29" s="61"/>
    </row>
    <row r="30" spans="1:13" ht="15.75" thickTop="1" x14ac:dyDescent="0.25">
      <c r="A30" s="62" t="s">
        <v>10</v>
      </c>
      <c r="B30" s="63"/>
      <c r="C30" s="63"/>
      <c r="D30" s="63"/>
      <c r="E30" s="63"/>
      <c r="F30" s="63"/>
      <c r="G30" s="63"/>
      <c r="H30" s="63"/>
      <c r="I30" s="63"/>
      <c r="J30" s="63"/>
      <c r="K30" s="63"/>
      <c r="L30" s="64"/>
    </row>
    <row r="31" spans="1:13" x14ac:dyDescent="0.25">
      <c r="A31" s="65"/>
      <c r="B31" s="66"/>
      <c r="C31" s="66"/>
      <c r="D31" s="66"/>
      <c r="E31" s="66"/>
      <c r="F31" s="66"/>
      <c r="G31" s="66"/>
      <c r="H31" s="66"/>
      <c r="I31" s="66"/>
      <c r="J31" s="66"/>
      <c r="K31" s="66"/>
      <c r="L31" s="67"/>
    </row>
    <row r="32" spans="1:13" ht="14.25" customHeight="1" thickBot="1" x14ac:dyDescent="0.3">
      <c r="A32" s="68"/>
      <c r="B32" s="69"/>
      <c r="C32" s="69"/>
      <c r="D32" s="69"/>
      <c r="E32" s="69"/>
      <c r="F32" s="69"/>
      <c r="G32" s="69"/>
      <c r="H32" s="69"/>
      <c r="I32" s="69"/>
      <c r="J32" s="69"/>
      <c r="K32" s="69"/>
      <c r="L32" s="70"/>
    </row>
    <row r="33" spans="1:12" ht="16.5" thickTop="1" thickBot="1" x14ac:dyDescent="0.3">
      <c r="A33" s="71" t="s">
        <v>23</v>
      </c>
      <c r="B33" s="72"/>
      <c r="C33" s="72"/>
      <c r="D33" s="72"/>
      <c r="E33" s="72"/>
      <c r="F33" s="72"/>
      <c r="G33" s="72"/>
      <c r="H33" s="72"/>
      <c r="I33" s="72"/>
      <c r="J33" s="72"/>
      <c r="K33" s="72"/>
      <c r="L33" s="73"/>
    </row>
    <row r="34" spans="1:12" s="5" customFormat="1" ht="20.25" customHeight="1" thickBot="1" x14ac:dyDescent="0.3">
      <c r="A34" s="74" t="s">
        <v>24</v>
      </c>
      <c r="B34" s="75"/>
      <c r="C34" s="75"/>
      <c r="D34" s="75"/>
      <c r="E34" s="75"/>
      <c r="F34" s="75"/>
      <c r="G34" s="75"/>
      <c r="H34" s="75"/>
      <c r="I34" s="75"/>
      <c r="J34" s="75"/>
      <c r="K34" s="75"/>
      <c r="L34" s="76"/>
    </row>
    <row r="35" spans="1:12" s="5" customFormat="1" ht="16.5" thickTop="1" thickBot="1" x14ac:dyDescent="0.3">
      <c r="A35" s="77" t="s">
        <v>27</v>
      </c>
      <c r="B35" s="78"/>
      <c r="C35" s="78"/>
      <c r="D35" s="78"/>
      <c r="E35" s="78"/>
      <c r="F35" s="78"/>
      <c r="G35" s="78"/>
      <c r="H35" s="78"/>
      <c r="I35" s="78"/>
      <c r="J35" s="78"/>
      <c r="K35" s="78"/>
      <c r="L35" s="79"/>
    </row>
    <row r="36" spans="1:12" s="5" customFormat="1" ht="27.75" customHeight="1" thickTop="1" thickBot="1" x14ac:dyDescent="0.3">
      <c r="A36" s="28" t="s">
        <v>25</v>
      </c>
      <c r="B36" s="29"/>
      <c r="C36" s="29"/>
      <c r="D36" s="29"/>
      <c r="E36" s="29"/>
      <c r="F36" s="29"/>
      <c r="G36" s="29"/>
      <c r="H36" s="29"/>
      <c r="I36" s="29"/>
      <c r="J36" s="29"/>
      <c r="K36" s="29"/>
      <c r="L36" s="30"/>
    </row>
    <row r="37" spans="1:12" ht="21.75" customHeight="1" thickTop="1" thickBot="1" x14ac:dyDescent="0.3">
      <c r="A37" s="31" t="s">
        <v>26</v>
      </c>
      <c r="B37" s="32"/>
      <c r="C37" s="32"/>
      <c r="D37" s="32"/>
      <c r="E37" s="32"/>
      <c r="F37" s="32"/>
      <c r="G37" s="32"/>
      <c r="H37" s="32"/>
      <c r="I37" s="32"/>
      <c r="J37" s="32"/>
      <c r="K37" s="32"/>
      <c r="L37" s="33"/>
    </row>
    <row r="38" spans="1:12" ht="24.75" customHeight="1" x14ac:dyDescent="0.25"/>
    <row r="39" spans="1:12" ht="20.25" customHeight="1" x14ac:dyDescent="0.25"/>
  </sheetData>
  <mergeCells count="29">
    <mergeCell ref="A28:C29"/>
    <mergeCell ref="D28:D29"/>
    <mergeCell ref="E28:G29"/>
    <mergeCell ref="H28:K29"/>
    <mergeCell ref="L28:L29"/>
    <mergeCell ref="A35:L35"/>
    <mergeCell ref="A36:L36"/>
    <mergeCell ref="A37:L37"/>
    <mergeCell ref="A30:L32"/>
    <mergeCell ref="A33:L33"/>
    <mergeCell ref="A34:L34"/>
    <mergeCell ref="D10:D11"/>
    <mergeCell ref="E10:E11"/>
    <mergeCell ref="F10:F11"/>
    <mergeCell ref="G10:H10"/>
    <mergeCell ref="A5:E5"/>
    <mergeCell ref="A6:E6"/>
    <mergeCell ref="A4:L4"/>
    <mergeCell ref="F5:K5"/>
    <mergeCell ref="F6:L6"/>
    <mergeCell ref="E8:F8"/>
    <mergeCell ref="I10:I11"/>
    <mergeCell ref="K10:K11"/>
    <mergeCell ref="A7:L7"/>
    <mergeCell ref="L10:L11"/>
    <mergeCell ref="A8:D8"/>
    <mergeCell ref="A10:A11"/>
    <mergeCell ref="B10:B11"/>
    <mergeCell ref="C10:C11"/>
  </mergeCells>
  <pageMargins left="0.7" right="0.7" top="0.75" bottom="0.75" header="0.3" footer="0.3"/>
  <pageSetup paperSize="17" scale="65"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election activeCell="D7" sqref="D7"/>
    </sheetView>
  </sheetViews>
  <sheetFormatPr defaultRowHeight="15" x14ac:dyDescent="0.25"/>
  <sheetData>
    <row r="1" spans="1:5" x14ac:dyDescent="0.25">
      <c r="A1" t="s">
        <v>37</v>
      </c>
      <c r="B1">
        <v>21793.96</v>
      </c>
      <c r="D1" t="s">
        <v>38</v>
      </c>
      <c r="E1">
        <v>15330</v>
      </c>
    </row>
    <row r="2" spans="1:5" x14ac:dyDescent="0.25">
      <c r="B2">
        <v>17583.04</v>
      </c>
      <c r="E2">
        <v>15330</v>
      </c>
    </row>
    <row r="3" spans="1:5" x14ac:dyDescent="0.25">
      <c r="B3">
        <v>15570</v>
      </c>
    </row>
    <row r="4" spans="1:5" x14ac:dyDescent="0.25">
      <c r="B4">
        <f>SUM(B1:B3)</f>
        <v>54947</v>
      </c>
    </row>
    <row r="7" spans="1:5" x14ac:dyDescent="0.25">
      <c r="D7">
        <f>+B4+E7</f>
        <v>85607</v>
      </c>
      <c r="E7">
        <f>SUM(E1:E6)</f>
        <v>30660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39909930</IDBDocs_x0020_Number>
    <TaxCatchAll xmlns="9c571b2f-e523-4ab2-ba2e-09e151a03ef4">
      <Value>17</Value>
      <Value>36</Value>
    </TaxCatchAll>
    <Phase xmlns="9c571b2f-e523-4ab2-ba2e-09e151a03ef4" xsi:nil="true"/>
    <SISCOR_x0020_Number xmlns="9c571b2f-e523-4ab2-ba2e-09e151a03ef4" xsi:nil="true"/>
    <Division_x0020_or_x0020_Unit xmlns="9c571b2f-e523-4ab2-ba2e-09e151a03ef4">CCB/CCB</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Procurement Plan</TermName>
          <TermId xmlns="http://schemas.microsoft.com/office/infopath/2007/PartnerControls">0b294293-aea6-4ed7-abc7-7c44a738bcef</TermId>
        </TermInfo>
      </Terms>
    </o5138a91267540169645e33d09c9ddc6>
    <Approval_x0020_Number xmlns="9c571b2f-e523-4ab2-ba2e-09e151a03ef4" xsi:nil="true"/>
    <Document_x0020_Author xmlns="9c571b2f-e523-4ab2-ba2e-09e151a03ef4">Beuermann Mendoza, Diether Wolfgang</Document_x0020_Author>
    <e559ffcc31d34167856647188be35015 xmlns="9c571b2f-e523-4ab2-ba2e-09e151a03ef4">
      <Terms xmlns="http://schemas.microsoft.com/office/infopath/2007/PartnerControls"/>
    </e559ffcc31d34167856647188be35015>
    <Fiscal_x0020_Year_x0020_IDB xmlns="9c571b2f-e523-4ab2-ba2e-09e151a03ef4">2015</Fiscal_x0020_Year_x0020_IDB>
    <Other_x0020_Author xmlns="9c571b2f-e523-4ab2-ba2e-09e151a03ef4">mitchelld</Other_x0020_Author>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fd0e48b6a66848a9885f717e5bbf40c4>
    <Project_x0020_Number xmlns="9c571b2f-e523-4ab2-ba2e-09e151a03ef4">RG-T2199</Project_x0020_Number>
    <Access_x0020_to_x0020_Information_x00a0_Policy xmlns="9c571b2f-e523-4ab2-ba2e-09e151a03ef4">Confidential</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EXCEL&lt;/APPLICATION&gt;&lt;STAGE_CODE&gt;PA&lt;/STAGE_CODE&gt;&lt;USER_STAGE&gt;Procurement Plan&lt;/USER_STAGE&gt;&lt;PD_OBJ_TYPE&gt;0&lt;/PD_OBJ_TYPE&gt;&lt;MAKERECORD&gt;N&lt;/MAKERECORD&gt;&lt;/Data&gt;</Migration_x0020_Info>
    <Operation_x0020_Type xmlns="9c571b2f-e523-4ab2-ba2e-09e151a03ef4" xsi:nil="true"/>
    <Record_x0020_Number xmlns="9c571b2f-e523-4ab2-ba2e-09e151a03ef4" xsi:nil="true"/>
    <Document_x0020_Language_x0020_IDB xmlns="9c571b2f-e523-4ab2-ba2e-09e151a03ef4">English</Document_x0020_Language_x0020_IDB>
    <Identifier xmlns="9c571b2f-e523-4ab2-ba2e-09e151a03ef4"> FULL DOC</Identifier>
    <Disclosure_x0020_Activity xmlns="9c571b2f-e523-4ab2-ba2e-09e151a03ef4">Procurement Plan</Disclosure_x0020_Activity>
    <Webtopic xmlns="9c571b2f-e523-4ab2-ba2e-09e151a03ef4">Labor and Economics</Webtopic>
    <Issue_x0020_Date xmlns="9c571b2f-e523-4ab2-ba2e-09e151a03ef4" xsi:nil="true"/>
    <Disclosed xmlns="9c571b2f-e523-4ab2-ba2e-09e151a03ef4">false</Disclosed>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Publishing_x0020_House xmlns="9c571b2f-e523-4ab2-ba2e-09e151a03ef4" xsi:nil="true"/>
  </documentManagement>
</p:properties>
</file>

<file path=customXml/item2.xml><?xml version="1.0" encoding="utf-8"?>
<?mso-contentType ?>
<SharedContentType xmlns="Microsoft.SharePoint.Taxonomy.ContentTypeSync" SourceId="cf0be0ad-272c-4e7f-a157-3f0abda6cde5" ContentTypeId="0x01010046CF21643EE8D14686A648AA6DAD0892"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74A460B126D5FC4E8DA12A91628B5F4B" ma:contentTypeVersion="0" ma:contentTypeDescription="A content type to manage public (operations) IDB documents" ma:contentTypeScope="" ma:versionID="5c4248edd0edd6d0b372f65bfd70a4a5">
  <xsd:schema xmlns:xsd="http://www.w3.org/2001/XMLSchema" xmlns:xs="http://www.w3.org/2001/XMLSchema" xmlns:p="http://schemas.microsoft.com/office/2006/metadata/properties" xmlns:ns2="9c571b2f-e523-4ab2-ba2e-09e151a03ef4" targetNamespace="http://schemas.microsoft.com/office/2006/metadata/properties" ma:root="true" ma:fieldsID="a020d30f02e10530a7139432ca133220"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element ref="ns2:Disclosed"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5c5f530a-8057-41ef-8cc1-858ebbe26cbb}" ma:internalName="TaxCatchAll" ma:showField="CatchAllData" ma:web="979320b5-e001-4101-ac4a-afd7e4e09344">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5c5f530a-8057-41ef-8cc1-858ebbe26cbb}" ma:internalName="TaxCatchAllLabel" ma:readOnly="true" ma:showField="CatchAllDataLabel" ma:web="979320b5-e001-4101-ac4a-afd7e4e09344">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file>

<file path=customXml/itemProps1.xml><?xml version="1.0" encoding="utf-8"?>
<ds:datastoreItem xmlns:ds="http://schemas.openxmlformats.org/officeDocument/2006/customXml" ds:itemID="{9963F7D5-DC04-4349-A2C8-380603B0D13C}"/>
</file>

<file path=customXml/itemProps2.xml><?xml version="1.0" encoding="utf-8"?>
<ds:datastoreItem xmlns:ds="http://schemas.openxmlformats.org/officeDocument/2006/customXml" ds:itemID="{1CEE9D11-F70F-4689-ADEB-7089B7E1D76B}"/>
</file>

<file path=customXml/itemProps3.xml><?xml version="1.0" encoding="utf-8"?>
<ds:datastoreItem xmlns:ds="http://schemas.openxmlformats.org/officeDocument/2006/customXml" ds:itemID="{861EF77C-6420-4927-AB67-6A74F1083841}"/>
</file>

<file path=customXml/itemProps4.xml><?xml version="1.0" encoding="utf-8"?>
<ds:datastoreItem xmlns:ds="http://schemas.openxmlformats.org/officeDocument/2006/customXml" ds:itemID="{A3024204-FCF7-4FC0-B583-97101D83923D}"/>
</file>

<file path=customXml/itemProps5.xml><?xml version="1.0" encoding="utf-8"?>
<ds:datastoreItem xmlns:ds="http://schemas.openxmlformats.org/officeDocument/2006/customXml" ds:itemID="{71DD668D-469D-46B8-ACA2-FE30DCC2DA9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RG-T2199 - Targeted Social Policy in the Caribbean - Period 12-13-2012 to 12-13-2015</dc:title>
  <dc:creator>mariace</dc:creator>
  <cp:lastModifiedBy>Test</cp:lastModifiedBy>
  <cp:lastPrinted>2011-08-04T21:58:05Z</cp:lastPrinted>
  <dcterms:created xsi:type="dcterms:W3CDTF">2011-08-03T19:26:33Z</dcterms:created>
  <dcterms:modified xsi:type="dcterms:W3CDTF">2015-11-24T23:13:02Z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0x01010046CF21643EE8D14686A648AA6DAD08920074A460B126D5FC4E8DA12A91628B5F4B</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Series Operations IDB">
    <vt:lpwstr>36;#Procurement Plan|0b294293-aea6-4ed7-abc7-7c44a738bcef</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36;#Procurement Plan|0b294293-aea6-4ed7-abc7-7c44a738bcef</vt:lpwstr>
  </property>
  <property fmtid="{D5CDD505-2E9C-101B-9397-08002B2CF9AE}" pid="11" name="To:">
    <vt:lpwstr/>
  </property>
  <property fmtid="{D5CDD505-2E9C-101B-9397-08002B2CF9AE}" pid="12" name="From:">
    <vt:lpwstr>mitchelld</vt:lpwstr>
  </property>
  <property fmtid="{D5CDD505-2E9C-101B-9397-08002B2CF9AE}" pid="13" name="Sector IDB">
    <vt:lpwstr/>
  </property>
  <property fmtid="{D5CDD505-2E9C-101B-9397-08002B2CF9AE}" pid="14" name="Function Operations IDB">
    <vt:lpwstr>17;#Goods and Services|5bfebf1b-9f1f-4411-b1dd-4c19b807b799</vt:lpwstr>
  </property>
  <property fmtid="{D5CDD505-2E9C-101B-9397-08002B2CF9AE}" pid="15" name="Sub-Sector">
    <vt:lpwstr/>
  </property>
</Properties>
</file>