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DATA.IDB\A BID\PE-L1227\PEP POA PA y otros\"/>
    </mc:Choice>
  </mc:AlternateContent>
  <xr:revisionPtr revIDLastSave="0" documentId="13_ncr:1_{89D9A644-9C4E-42E4-819E-CDAA5074CAE7}" xr6:coauthVersionLast="32" xr6:coauthVersionMax="32" xr10:uidLastSave="{00000000-0000-0000-0000-000000000000}"/>
  <bookViews>
    <workbookView xWindow="0" yWindow="0" windowWidth="16632" windowHeight="5664" tabRatio="817" xr2:uid="{00000000-000D-0000-FFFF-FFFF00000000}"/>
  </bookViews>
  <sheets>
    <sheet name="Convocatorias Fondos Gestión" sheetId="27" r:id="rId1"/>
  </sheets>
  <externalReferences>
    <externalReference r:id="rId2"/>
  </externalReferences>
  <definedNames>
    <definedName name="BASE00">'[1]perfil 22 dic'!$C$272:$J$296</definedName>
    <definedName name="BASE000">'[1]perfil 22 dic'!$C$337:$G$361</definedName>
    <definedName name="BASE01">'[1]perfil 22 dic'!$C$440:$O$464</definedName>
    <definedName name="BASE0101">'[1]perfil 22 dic'!$C$513:$O$537</definedName>
    <definedName name="BASE02">'[1]perfil 22 dic'!$C$635:$I$659</definedName>
    <definedName name="BASE03">'[1]perfil 22 dic'!$C$678:$I$683</definedName>
    <definedName name="BASE04">'[1]perfil 22 dic'!$C$703:$G$726</definedName>
    <definedName name="CRITERIO1">'[1]perfil 22 dic'!$C$78:$O$102</definedName>
    <definedName name="CRITERIO2">'[1]perfil 22 dic'!$C$110:$E$134</definedName>
    <definedName name="CRITERIO3">'[1]perfil 22 dic'!$C$157:$J$181</definedName>
  </definedNames>
  <calcPr calcId="17901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5" i="27" l="1"/>
  <c r="AK4" i="27"/>
  <c r="AI4" i="27" l="1"/>
  <c r="AI5" i="27"/>
  <c r="AJ4" i="27"/>
  <c r="AJ5" i="27"/>
</calcChain>
</file>

<file path=xl/sharedStrings.xml><?xml version="1.0" encoding="utf-8"?>
<sst xmlns="http://schemas.openxmlformats.org/spreadsheetml/2006/main" count="301" uniqueCount="150">
  <si>
    <t>Unidad de medida</t>
  </si>
  <si>
    <t>Año 1</t>
  </si>
  <si>
    <t>Año 2</t>
  </si>
  <si>
    <t>Año 3</t>
  </si>
  <si>
    <t>Año 4</t>
  </si>
  <si>
    <t>Año 5</t>
  </si>
  <si>
    <t>Total</t>
  </si>
  <si>
    <t>Total (S/.)</t>
  </si>
  <si>
    <t>Costos totales (S/.)</t>
  </si>
  <si>
    <t>Diseño</t>
  </si>
  <si>
    <t>Consultoría</t>
  </si>
  <si>
    <t>Consultorías</t>
  </si>
  <si>
    <t>Capacitaciones</t>
  </si>
  <si>
    <t>Programa</t>
  </si>
  <si>
    <t>Equipamiento</t>
  </si>
  <si>
    <t>Servicio</t>
  </si>
  <si>
    <t>Componente</t>
  </si>
  <si>
    <t>2.1.1</t>
  </si>
  <si>
    <t>2.1.1.1</t>
  </si>
  <si>
    <t>2.1.1.1.2</t>
  </si>
  <si>
    <t>2.1.1.1.3</t>
  </si>
  <si>
    <t>Pasantías (nacionales)</t>
  </si>
  <si>
    <t>Pasantías</t>
  </si>
  <si>
    <t>Pasantías (internacionales)</t>
  </si>
  <si>
    <t>2.1.1.2</t>
  </si>
  <si>
    <t>2.1.1.2.1</t>
  </si>
  <si>
    <t>2.1.1.3</t>
  </si>
  <si>
    <t>2.1.1.3.1</t>
  </si>
  <si>
    <t>Capacitación</t>
  </si>
  <si>
    <t>Incorporación de gestores en administración pública</t>
  </si>
  <si>
    <t>Diseño e implementación de sistema de información para el registro de información académica</t>
  </si>
  <si>
    <t>Capacitaciones para el uso y buena gestión de los sistemas de registro de información académica</t>
  </si>
  <si>
    <t>Capacitaciones para el uso y buena gestión de los sistemas de seguimiento al egresado</t>
  </si>
  <si>
    <t>2.2.3</t>
  </si>
  <si>
    <t>Adecuada gestión académica en las universidades públicas</t>
  </si>
  <si>
    <t>2.2.3.1</t>
  </si>
  <si>
    <t>2.2.3.1.1</t>
  </si>
  <si>
    <t>Incorporación de gestores en gestión académica</t>
  </si>
  <si>
    <t>2.2.3.2</t>
  </si>
  <si>
    <t>2.2.3.2.1</t>
  </si>
  <si>
    <t>2.2.3.3</t>
  </si>
  <si>
    <t>2.2.3.3.1</t>
  </si>
  <si>
    <t>2.2.4</t>
  </si>
  <si>
    <t>Mejores condiciones de calidad de la gestión académica en los IEST públicos</t>
  </si>
  <si>
    <t>2.2.4.1</t>
  </si>
  <si>
    <t>2.2.4.1.1</t>
  </si>
  <si>
    <t>Consultorías para mejoramiento de mallas curriculares con énfasis en la articulación con la demanda laboral</t>
  </si>
  <si>
    <t>2.2.4.2</t>
  </si>
  <si>
    <t>2.2.4.3.1</t>
  </si>
  <si>
    <t>Adquisición de equipamiento especializado alineado a los programas curriculares y articulado con las demandas del sector productivo</t>
  </si>
  <si>
    <t>2.2.4.3.2</t>
  </si>
  <si>
    <t>Habilitación de áreas de instalación</t>
  </si>
  <si>
    <t>Adecuada gestión en las unidades y centros de investigación de las unversidades públicas</t>
  </si>
  <si>
    <t>Pasantías (nacionales) para mejorar capacidades de gestión de la I+i</t>
  </si>
  <si>
    <t>Pasantías (internacionales) para mejorar capacidades de gestión de la I+i</t>
  </si>
  <si>
    <t>Sofware implementado con personal capacitado</t>
  </si>
  <si>
    <t>Equipo de (3) gestores por Universidad</t>
  </si>
  <si>
    <t>Habilitación de espacios físicos de IEST</t>
  </si>
  <si>
    <t>Firma</t>
  </si>
  <si>
    <t>Servicios</t>
  </si>
  <si>
    <t>Consultoría/Servicio</t>
  </si>
  <si>
    <t>Firma / Servicio</t>
  </si>
  <si>
    <t>Firma/Servicio/Individual</t>
  </si>
  <si>
    <t>Individual</t>
  </si>
  <si>
    <t>Gestor (1)  por EST</t>
  </si>
  <si>
    <t>Servicios varios</t>
  </si>
  <si>
    <t>2.1.2</t>
  </si>
  <si>
    <t>2.1.2.1</t>
  </si>
  <si>
    <t>2.1.2.1.2</t>
  </si>
  <si>
    <t>2.1.2.2</t>
  </si>
  <si>
    <t>2.1.2.2.1</t>
  </si>
  <si>
    <t>2.1.2.3</t>
  </si>
  <si>
    <t>2.1.2.3.1</t>
  </si>
  <si>
    <t>2.1.2.3.2</t>
  </si>
  <si>
    <t>2.1.2.4</t>
  </si>
  <si>
    <t>2.1.2.4.1</t>
  </si>
  <si>
    <t>2.1.2.4.2</t>
  </si>
  <si>
    <t>2.3.1</t>
  </si>
  <si>
    <t>2.3.1.1</t>
  </si>
  <si>
    <t>2.3.1.1.1</t>
  </si>
  <si>
    <t>2.3.1.2</t>
  </si>
  <si>
    <t>2.3.1.2.1</t>
  </si>
  <si>
    <t>2.3.1.2.2</t>
  </si>
  <si>
    <t>2.3.1.2.3</t>
  </si>
  <si>
    <t>2.3.1.3</t>
  </si>
  <si>
    <t>2.3.1.3.1</t>
  </si>
  <si>
    <t>Costos totales (US$)</t>
  </si>
  <si>
    <t>Implementación del Plan Nacional de Inglés</t>
  </si>
  <si>
    <t>Actualización para el uso y buena gestión de los sistemas de registro de información académica</t>
  </si>
  <si>
    <t>Actualización para el uso y buena gestión de los sistemas de seguimiento al egresado</t>
  </si>
  <si>
    <t xml:space="preserve">Pasantías para  funcionarios encargados de los sistemas administrativos </t>
  </si>
  <si>
    <t>2.1.2.3.3</t>
  </si>
  <si>
    <t>2.1.2.4.3</t>
  </si>
  <si>
    <t>2.2.3.2.3</t>
  </si>
  <si>
    <t>2.2.3.3.3</t>
  </si>
  <si>
    <t>2.2.3.3.2</t>
  </si>
  <si>
    <t>2.2.4.2.1</t>
  </si>
  <si>
    <t>2.2.4.2.2</t>
  </si>
  <si>
    <t>2.1.1.1.1</t>
  </si>
  <si>
    <t>Programa de Capacitaciones en gestión administrativa</t>
  </si>
  <si>
    <t>Incorporación de gestores (1 equipo de 3 gestores en cada 9 universidades)</t>
  </si>
  <si>
    <t>Diseño, desarrollo e Implementación de aplicativos o software para manejo de sistemas administrativos (con capacitación)</t>
  </si>
  <si>
    <t>Diseño, desarrollo e implementación de sistemas de seguimiento al egresado (Software y Hardtware)</t>
  </si>
  <si>
    <t>Consultorías para la mejora de la gestión académica institucional</t>
  </si>
  <si>
    <t>Capacitaciones en gestión académica y/o pedagógica</t>
  </si>
  <si>
    <t>Pasantías (nacionales) para mejorar capacidades de gestión académica y/o pedagógica</t>
  </si>
  <si>
    <t>Pasantías (internacionales) para mejorar capacidades de gestión académica y pedagógica</t>
  </si>
  <si>
    <t>Pasantías o capacitaciones para mejorar capacidades de gestión académica</t>
  </si>
  <si>
    <t>Pasantías o capacitaciones para mejorar capacidades de pedagogía para la docencia en IEST</t>
  </si>
  <si>
    <t>Incorporación de equipos de (3) gestores en investigación e innovación por un año</t>
  </si>
  <si>
    <t>Fortalecimiento de la vinculación universidad-sector empresarial*</t>
  </si>
  <si>
    <t>Cantidad total Convocatorias</t>
  </si>
  <si>
    <t>Cantidad total (instrumentos)</t>
  </si>
  <si>
    <t>Costo unitario por propuesta (US$)</t>
  </si>
  <si>
    <t>Costo unitario por propuesta (S/.)</t>
  </si>
  <si>
    <t>-</t>
  </si>
  <si>
    <t>2.2.3.2.2</t>
  </si>
  <si>
    <t>Académica</t>
  </si>
  <si>
    <t>Administrativa</t>
  </si>
  <si>
    <t>Máximo</t>
  </si>
  <si>
    <t>Mínimo</t>
  </si>
  <si>
    <t>Investigación, Desarrollo e innovación</t>
  </si>
  <si>
    <t>Programas de Capacitación en gestión de la I+i</t>
  </si>
  <si>
    <t>COMPONENTE 2: Fortalecimiento de la gestión institucional de las Instituciones de Educación Superior (IES) públicas</t>
  </si>
  <si>
    <t>Programa de fortalecimiento de capacidades dirigido a funcionarios encargados de la gestión de la investigación e innovación (I+i)</t>
  </si>
  <si>
    <t>Programa incorporación de gestores altamente especializados en investigación e innovación (I+i)</t>
  </si>
  <si>
    <t>Programa de mejoramiento de la gestión de innovación e inverstigación (I+i)</t>
  </si>
  <si>
    <t>Programa de fortalecimiento de las capacidades de los funcionarios de las Instituciones de Educación Superior Universitaria (IESU) encargados de la gestión administrativa</t>
  </si>
  <si>
    <t>Programa de incorporaración en las Instituciones de Educación Superior Universitaria (IESU) de gestores altamente especializados en los sistemas de administración del Estado Peruano</t>
  </si>
  <si>
    <t>Programa de mejoramiento de la gestión de los sistemas administrativos de las Instituciones de Educación Superior Universitaria (IESU)</t>
  </si>
  <si>
    <t>Mejora de la gestión administrativa en las Instituciones de Educación Superior Universitaria (IESU) públicas</t>
  </si>
  <si>
    <t>Mejora de la gestión administrativa en Instituciones de Educación Superior Tecnológica (IEST) públicas</t>
  </si>
  <si>
    <t>Programa  de fortalecimiento de las capacidades de la gestión administrativa mediante pasantías dirigidas a los funcionarios de las Instituciones de Educación Superior Tecnológica (IEST)</t>
  </si>
  <si>
    <t>Programa de incorporaración en las Instituciones de Educación Superior Tecnológica (IEST) de gestores altamente especializados en los sistemas de administración del Estado Peruano</t>
  </si>
  <si>
    <t>Programa de seguimiento a egresados de las Instituciones de Educación Superior Tecnológica (IEST)</t>
  </si>
  <si>
    <t>Programa de mejoramiento los sistemas de registro de información académica de las Instituciones de Educación Superior Tecnológica (IEST)</t>
  </si>
  <si>
    <t>SUB-COMPONENTE: MEJORA DE LA GESTIÓN ADMINISTRATIVA EN INSTITUCIONES DE EDUCACIÓN SUPERIOR (IES) PÚBLICAS</t>
  </si>
  <si>
    <t>Programa de incorporaración de gestores académcios altamente especializados en las Instituciones de Educación Superior Universitaria (IESU)</t>
  </si>
  <si>
    <t>Programa de fortalecimiento y mejora de la gestión académica y/o servicios educacionales complementarios, así como de programas curriculares con pertinencia al mercado laboral</t>
  </si>
  <si>
    <t>Programa de fortalecimiento de las capacidades de la gestión académica y pedagógica de personal de las Instituciones de Educación Superior Universitaria (IESU)</t>
  </si>
  <si>
    <t>Programa de fortalecimiento y mejora de la gestión académica  en las Instituciones de Educación Superior Tecnológica (IEST)</t>
  </si>
  <si>
    <t>Programa de fortalecimiento de las capacidades de docentes y funcionarios encargados de la gestión académica y pedagógica de las Instituciones de Educación Superior Tecnológica (IEST)</t>
  </si>
  <si>
    <t>SUB-COMPONENTE: MEJORA DE LA GESTIÓN DE LA INVESTIGACIÓN E INNOVACIÓN DE LAS INSTITUCIONES DE EDUCACIÓN SUPERIOR UNIVERSITARIA (IESU) PÚBLICAS</t>
  </si>
  <si>
    <t>SUB-COMPONENTE: MEJORA DE LA GESTIÓN ACADÉMICA EN INSTITUCIONES DE EDUCACIÓN SUPERIOR (IES) PÚBLICAS</t>
  </si>
  <si>
    <t>2.3.1.4</t>
  </si>
  <si>
    <t>2.3.1.4.1</t>
  </si>
  <si>
    <t>Programa de fortalecimiento de oficinas de vinculación universidad-sector empresarial</t>
  </si>
  <si>
    <t>Consultorías para la mejora de programas curriculares*</t>
  </si>
  <si>
    <t xml:space="preserve">Consultoría para el Diseño y/o mejoramiento de agendas, planes y proyectos que permitan el desarrollo de la I+I, vinculados a las necesidades productivas </t>
  </si>
  <si>
    <t>Fondos Concursables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</si>
</sst>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_-* #,##0.00_-;\-* #,##0.00_-;_-* &quot;-&quot;??_-;_-@_-"/>
    <numFmt numFmtId="167" formatCode="[$USD]\ #,##0.00"/>
  </numFmts>
  <fonts count="3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 Light"/>
      <family val="2"/>
      <scheme val="major"/>
    </font>
    <font>
      <sz val="10"/>
      <color rgb="FFFF0000"/>
      <name val="Calibri"/>
      <family val="2"/>
      <scheme val="minor"/>
    </font>
    <font>
      <sz val="10"/>
      <name val="Calibri Light"/>
      <family val="2"/>
      <scheme val="major"/>
    </font>
    <font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4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Verdana"/>
      <family val="2"/>
    </font>
    <font>
      <sz val="10"/>
      <color theme="1" tint="0.14996795556505021"/>
      <name val="Calibri"/>
      <family val="2"/>
      <scheme val="minor"/>
    </font>
    <font>
      <sz val="11"/>
      <color theme="0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0"/>
      <color theme="9" tint="-0.24997711111789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 Light"/>
      <family val="2"/>
      <scheme val="major"/>
    </font>
    <font>
      <b/>
      <sz val="12"/>
      <color theme="4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u/>
      <sz val="12"/>
      <color theme="1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b/>
      <sz val="20"/>
      <name val="Calibri Light"/>
      <family val="2"/>
      <scheme val="major"/>
    </font>
    <font>
      <b/>
      <sz val="2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450666829432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39994506668294322"/>
      </bottom>
      <diagonal/>
    </border>
    <border>
      <left/>
      <right/>
      <top/>
      <bottom style="medium">
        <color indexed="64"/>
      </bottom>
      <diagonal/>
    </border>
  </borders>
  <cellStyleXfs count="16">
    <xf numFmtId="0" fontId="0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8" fillId="8" borderId="0" applyNumberFormat="0" applyBorder="0" applyAlignment="0" applyProtection="0"/>
    <xf numFmtId="0" fontId="14" fillId="9" borderId="0" applyNumberFormat="0" applyBorder="0" applyAlignment="0" applyProtection="0"/>
    <xf numFmtId="0" fontId="7" fillId="0" borderId="0"/>
    <xf numFmtId="0" fontId="20" fillId="0" borderId="0"/>
    <xf numFmtId="0" fontId="13" fillId="7" borderId="45" applyNumberFormat="0" applyProtection="0">
      <alignment vertical="center"/>
    </xf>
    <xf numFmtId="0" fontId="21" fillId="10" borderId="46" applyNumberFormat="0" applyProtection="0">
      <alignment vertical="center"/>
    </xf>
    <xf numFmtId="167" fontId="19" fillId="0" borderId="0"/>
    <xf numFmtId="0" fontId="3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15">
    <xf numFmtId="0" fontId="0" fillId="0" borderId="0" xfId="0"/>
    <xf numFmtId="0" fontId="5" fillId="0" borderId="0" xfId="0" applyFont="1"/>
    <xf numFmtId="0" fontId="6" fillId="0" borderId="0" xfId="0" applyFont="1"/>
    <xf numFmtId="165" fontId="5" fillId="0" borderId="0" xfId="0" applyNumberFormat="1" applyFont="1"/>
    <xf numFmtId="0" fontId="5" fillId="0" borderId="0" xfId="0" applyFont="1" applyAlignment="1">
      <alignment vertical="center"/>
    </xf>
    <xf numFmtId="0" fontId="16" fillId="0" borderId="0" xfId="0" applyFont="1"/>
    <xf numFmtId="0" fontId="12" fillId="0" borderId="0" xfId="0" applyFont="1"/>
    <xf numFmtId="0" fontId="9" fillId="0" borderId="0" xfId="0" applyFont="1"/>
    <xf numFmtId="0" fontId="23" fillId="0" borderId="0" xfId="0" applyFont="1"/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5" fillId="2" borderId="17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15" fillId="6" borderId="1" xfId="1" applyNumberFormat="1" applyFont="1" applyFill="1" applyBorder="1" applyAlignment="1">
      <alignment vertical="center" wrapText="1"/>
    </xf>
    <xf numFmtId="165" fontId="15" fillId="6" borderId="24" xfId="1" applyNumberFormat="1" applyFont="1" applyFill="1" applyBorder="1" applyAlignment="1">
      <alignment vertical="center"/>
    </xf>
    <xf numFmtId="165" fontId="15" fillId="6" borderId="1" xfId="1" applyNumberFormat="1" applyFont="1" applyFill="1" applyBorder="1" applyAlignment="1">
      <alignment vertical="center"/>
    </xf>
    <xf numFmtId="165" fontId="15" fillId="6" borderId="2" xfId="1" applyNumberFormat="1" applyFont="1" applyFill="1" applyBorder="1" applyAlignment="1">
      <alignment vertical="center"/>
    </xf>
    <xf numFmtId="165" fontId="15" fillId="6" borderId="26" xfId="1" applyNumberFormat="1" applyFont="1" applyFill="1" applyBorder="1" applyAlignment="1">
      <alignment vertical="center"/>
    </xf>
    <xf numFmtId="165" fontId="15" fillId="6" borderId="25" xfId="1" applyNumberFormat="1" applyFont="1" applyFill="1" applyBorder="1" applyAlignment="1">
      <alignment vertical="center"/>
    </xf>
    <xf numFmtId="165" fontId="15" fillId="3" borderId="26" xfId="1" applyNumberFormat="1" applyFont="1" applyFill="1" applyBorder="1" applyAlignment="1">
      <alignment horizontal="center" vertical="center"/>
    </xf>
    <xf numFmtId="165" fontId="15" fillId="6" borderId="2" xfId="1" applyNumberFormat="1" applyFont="1" applyFill="1" applyBorder="1" applyAlignment="1">
      <alignment vertical="center" wrapText="1"/>
    </xf>
    <xf numFmtId="165" fontId="15" fillId="6" borderId="24" xfId="1" applyNumberFormat="1" applyFont="1" applyFill="1" applyBorder="1" applyAlignment="1">
      <alignment vertical="center" wrapText="1"/>
    </xf>
    <xf numFmtId="165" fontId="17" fillId="5" borderId="2" xfId="1" applyNumberFormat="1" applyFont="1" applyFill="1" applyBorder="1"/>
    <xf numFmtId="0" fontId="15" fillId="6" borderId="1" xfId="0" applyFont="1" applyFill="1" applyBorder="1" applyAlignment="1">
      <alignment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33" xfId="0" applyFont="1" applyFill="1" applyBorder="1" applyAlignment="1">
      <alignment horizontal="center" vertical="center"/>
    </xf>
    <xf numFmtId="165" fontId="15" fillId="2" borderId="42" xfId="0" applyNumberFormat="1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left" wrapText="1"/>
    </xf>
    <xf numFmtId="165" fontId="15" fillId="5" borderId="24" xfId="1" applyNumberFormat="1" applyFont="1" applyFill="1" applyBorder="1" applyAlignment="1">
      <alignment horizontal="left" wrapText="1"/>
    </xf>
    <xf numFmtId="165" fontId="15" fillId="5" borderId="1" xfId="1" applyNumberFormat="1" applyFont="1" applyFill="1" applyBorder="1" applyAlignment="1">
      <alignment horizontal="left" wrapText="1"/>
    </xf>
    <xf numFmtId="165" fontId="15" fillId="5" borderId="2" xfId="1" applyNumberFormat="1" applyFont="1" applyFill="1" applyBorder="1" applyAlignment="1">
      <alignment horizontal="left" wrapText="1"/>
    </xf>
    <xf numFmtId="165" fontId="15" fillId="5" borderId="26" xfId="1" applyNumberFormat="1" applyFont="1" applyFill="1" applyBorder="1" applyAlignment="1">
      <alignment horizontal="left" wrapText="1"/>
    </xf>
    <xf numFmtId="0" fontId="15" fillId="6" borderId="1" xfId="0" applyFont="1" applyFill="1" applyBorder="1" applyAlignment="1">
      <alignment vertical="center"/>
    </xf>
    <xf numFmtId="0" fontId="28" fillId="4" borderId="1" xfId="0" applyFont="1" applyFill="1" applyBorder="1" applyAlignment="1">
      <alignment horizontal="left" vertical="center" wrapText="1" indent="2"/>
    </xf>
    <xf numFmtId="165" fontId="28" fillId="4" borderId="2" xfId="1" applyNumberFormat="1" applyFont="1" applyFill="1" applyBorder="1" applyAlignment="1">
      <alignment horizontal="left" vertical="center" wrapText="1" indent="2"/>
    </xf>
    <xf numFmtId="165" fontId="15" fillId="4" borderId="24" xfId="1" applyNumberFormat="1" applyFont="1" applyFill="1" applyBorder="1" applyAlignment="1">
      <alignment horizontal="left" vertical="center" wrapText="1" indent="2"/>
    </xf>
    <xf numFmtId="165" fontId="15" fillId="4" borderId="1" xfId="1" applyNumberFormat="1" applyFont="1" applyFill="1" applyBorder="1" applyAlignment="1">
      <alignment horizontal="left" vertical="center" wrapText="1" indent="2"/>
    </xf>
    <xf numFmtId="165" fontId="15" fillId="4" borderId="2" xfId="1" applyNumberFormat="1" applyFont="1" applyFill="1" applyBorder="1" applyAlignment="1">
      <alignment horizontal="left" vertical="center" wrapText="1" indent="2"/>
    </xf>
    <xf numFmtId="165" fontId="15" fillId="4" borderId="26" xfId="1" applyNumberFormat="1" applyFont="1" applyFill="1" applyBorder="1" applyAlignment="1">
      <alignment horizontal="left" vertical="center" wrapText="1" indent="2"/>
    </xf>
    <xf numFmtId="165" fontId="17" fillId="3" borderId="1" xfId="1" applyNumberFormat="1" applyFont="1" applyFill="1" applyBorder="1"/>
    <xf numFmtId="165" fontId="17" fillId="3" borderId="2" xfId="1" applyNumberFormat="1" applyFont="1" applyFill="1" applyBorder="1"/>
    <xf numFmtId="165" fontId="17" fillId="3" borderId="24" xfId="1" applyNumberFormat="1" applyFont="1" applyFill="1" applyBorder="1"/>
    <xf numFmtId="0" fontId="15" fillId="6" borderId="1" xfId="0" applyFont="1" applyFill="1" applyBorder="1" applyAlignment="1">
      <alignment horizontal="center"/>
    </xf>
    <xf numFmtId="165" fontId="15" fillId="6" borderId="2" xfId="1" applyNumberFormat="1" applyFont="1" applyFill="1" applyBorder="1"/>
    <xf numFmtId="165" fontId="15" fillId="6" borderId="24" xfId="1" applyNumberFormat="1" applyFont="1" applyFill="1" applyBorder="1"/>
    <xf numFmtId="165" fontId="15" fillId="6" borderId="1" xfId="1" applyNumberFormat="1" applyFont="1" applyFill="1" applyBorder="1"/>
    <xf numFmtId="165" fontId="15" fillId="6" borderId="26" xfId="1" applyNumberFormat="1" applyFont="1" applyFill="1" applyBorder="1"/>
    <xf numFmtId="3" fontId="29" fillId="3" borderId="1" xfId="0" applyNumberFormat="1" applyFont="1" applyFill="1" applyBorder="1" applyAlignment="1">
      <alignment horizontal="center"/>
    </xf>
    <xf numFmtId="165" fontId="28" fillId="3" borderId="26" xfId="1" applyNumberFormat="1" applyFont="1" applyFill="1" applyBorder="1" applyAlignment="1">
      <alignment horizontal="center" vertical="center"/>
    </xf>
    <xf numFmtId="165" fontId="29" fillId="3" borderId="24" xfId="1" applyNumberFormat="1" applyFont="1" applyFill="1" applyBorder="1"/>
    <xf numFmtId="165" fontId="29" fillId="3" borderId="1" xfId="1" applyNumberFormat="1" applyFont="1" applyFill="1" applyBorder="1"/>
    <xf numFmtId="1" fontId="17" fillId="5" borderId="1" xfId="0" applyNumberFormat="1" applyFont="1" applyFill="1" applyBorder="1" applyAlignment="1">
      <alignment horizontal="center"/>
    </xf>
    <xf numFmtId="165" fontId="17" fillId="5" borderId="24" xfId="1" applyNumberFormat="1" applyFont="1" applyFill="1" applyBorder="1"/>
    <xf numFmtId="165" fontId="17" fillId="5" borderId="1" xfId="1" applyNumberFormat="1" applyFont="1" applyFill="1" applyBorder="1"/>
    <xf numFmtId="165" fontId="15" fillId="5" borderId="26" xfId="1" applyNumberFormat="1" applyFont="1" applyFill="1" applyBorder="1"/>
    <xf numFmtId="165" fontId="15" fillId="5" borderId="24" xfId="1" applyNumberFormat="1" applyFont="1" applyFill="1" applyBorder="1"/>
    <xf numFmtId="165" fontId="28" fillId="4" borderId="24" xfId="1" applyNumberFormat="1" applyFont="1" applyFill="1" applyBorder="1" applyAlignment="1">
      <alignment horizontal="left" vertical="center" wrapText="1" indent="2"/>
    </xf>
    <xf numFmtId="165" fontId="28" fillId="4" borderId="1" xfId="1" applyNumberFormat="1" applyFont="1" applyFill="1" applyBorder="1" applyAlignment="1">
      <alignment horizontal="left" vertical="center" wrapText="1" indent="2"/>
    </xf>
    <xf numFmtId="0" fontId="30" fillId="6" borderId="1" xfId="0" applyFont="1" applyFill="1" applyBorder="1" applyAlignment="1">
      <alignment vertical="center" wrapText="1"/>
    </xf>
    <xf numFmtId="165" fontId="30" fillId="6" borderId="2" xfId="1" applyNumberFormat="1" applyFont="1" applyFill="1" applyBorder="1" applyAlignment="1">
      <alignment vertical="center" wrapText="1"/>
    </xf>
    <xf numFmtId="165" fontId="30" fillId="6" borderId="24" xfId="1" applyNumberFormat="1" applyFont="1" applyFill="1" applyBorder="1" applyAlignment="1">
      <alignment vertical="center" wrapText="1"/>
    </xf>
    <xf numFmtId="165" fontId="30" fillId="6" borderId="1" xfId="1" applyNumberFormat="1" applyFont="1" applyFill="1" applyBorder="1" applyAlignment="1">
      <alignment vertical="center" wrapText="1"/>
    </xf>
    <xf numFmtId="165" fontId="15" fillId="6" borderId="26" xfId="1" applyNumberFormat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vertical="center" wrapText="1"/>
    </xf>
    <xf numFmtId="0" fontId="27" fillId="5" borderId="24" xfId="0" applyFont="1" applyFill="1" applyBorder="1" applyAlignment="1">
      <alignment horizontal="left" wrapText="1"/>
    </xf>
    <xf numFmtId="165" fontId="27" fillId="5" borderId="25" xfId="1" applyNumberFormat="1" applyFont="1" applyFill="1" applyBorder="1" applyAlignment="1">
      <alignment horizontal="left" wrapText="1"/>
    </xf>
    <xf numFmtId="0" fontId="15" fillId="6" borderId="24" xfId="0" applyFont="1" applyFill="1" applyBorder="1" applyAlignment="1">
      <alignment vertical="center"/>
    </xf>
    <xf numFmtId="0" fontId="28" fillId="4" borderId="24" xfId="0" applyFont="1" applyFill="1" applyBorder="1" applyAlignment="1">
      <alignment horizontal="left" vertical="center" wrapText="1" indent="2"/>
    </xf>
    <xf numFmtId="165" fontId="28" fillId="4" borderId="25" xfId="1" applyNumberFormat="1" applyFont="1" applyFill="1" applyBorder="1" applyAlignment="1">
      <alignment horizontal="left" vertical="center" wrapText="1" indent="2"/>
    </xf>
    <xf numFmtId="0" fontId="15" fillId="6" borderId="24" xfId="0" applyFont="1" applyFill="1" applyBorder="1" applyAlignment="1">
      <alignment horizontal="center"/>
    </xf>
    <xf numFmtId="3" fontId="29" fillId="3" borderId="24" xfId="0" applyNumberFormat="1" applyFont="1" applyFill="1" applyBorder="1" applyAlignment="1">
      <alignment horizontal="center"/>
    </xf>
    <xf numFmtId="1" fontId="17" fillId="5" borderId="24" xfId="0" applyNumberFormat="1" applyFont="1" applyFill="1" applyBorder="1" applyAlignment="1">
      <alignment horizontal="center"/>
    </xf>
    <xf numFmtId="0" fontId="30" fillId="6" borderId="24" xfId="0" applyFont="1" applyFill="1" applyBorder="1" applyAlignment="1">
      <alignment vertical="center" wrapText="1"/>
    </xf>
    <xf numFmtId="3" fontId="29" fillId="3" borderId="2" xfId="0" applyNumberFormat="1" applyFont="1" applyFill="1" applyBorder="1" applyAlignment="1">
      <alignment horizontal="center"/>
    </xf>
    <xf numFmtId="165" fontId="29" fillId="3" borderId="2" xfId="1" applyNumberFormat="1" applyFont="1" applyFill="1" applyBorder="1"/>
    <xf numFmtId="0" fontId="15" fillId="2" borderId="34" xfId="0" applyFont="1" applyFill="1" applyBorder="1" applyAlignment="1">
      <alignment horizontal="center" vertical="center"/>
    </xf>
    <xf numFmtId="165" fontId="15" fillId="2" borderId="33" xfId="0" applyNumberFormat="1" applyFont="1" applyFill="1" applyBorder="1" applyAlignment="1">
      <alignment horizontal="center" vertical="center"/>
    </xf>
    <xf numFmtId="165" fontId="15" fillId="3" borderId="32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3" borderId="26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/>
    <xf numFmtId="0" fontId="10" fillId="3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17" fillId="3" borderId="16" xfId="1" applyNumberFormat="1" applyFont="1" applyFill="1" applyBorder="1"/>
    <xf numFmtId="165" fontId="17" fillId="3" borderId="17" xfId="1" applyNumberFormat="1" applyFont="1" applyFill="1" applyBorder="1"/>
    <xf numFmtId="165" fontId="17" fillId="3" borderId="31" xfId="1" applyNumberFormat="1" applyFont="1" applyFill="1" applyBorder="1"/>
    <xf numFmtId="0" fontId="8" fillId="2" borderId="6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16" fillId="0" borderId="0" xfId="0" applyFont="1" applyBorder="1"/>
    <xf numFmtId="0" fontId="2" fillId="0" borderId="0" xfId="0" applyFont="1" applyBorder="1"/>
    <xf numFmtId="0" fontId="16" fillId="3" borderId="0" xfId="0" applyFont="1" applyFill="1" applyBorder="1"/>
    <xf numFmtId="0" fontId="27" fillId="5" borderId="2" xfId="0" applyFont="1" applyFill="1" applyBorder="1" applyAlignment="1">
      <alignment horizontal="left" wrapText="1"/>
    </xf>
    <xf numFmtId="0" fontId="15" fillId="6" borderId="2" xfId="0" applyFont="1" applyFill="1" applyBorder="1" applyAlignment="1">
      <alignment vertical="center"/>
    </xf>
    <xf numFmtId="0" fontId="28" fillId="4" borderId="2" xfId="0" applyFont="1" applyFill="1" applyBorder="1" applyAlignment="1">
      <alignment horizontal="left" vertical="center" wrapText="1" indent="2"/>
    </xf>
    <xf numFmtId="0" fontId="15" fillId="6" borderId="2" xfId="0" applyFont="1" applyFill="1" applyBorder="1" applyAlignment="1">
      <alignment horizontal="center"/>
    </xf>
    <xf numFmtId="1" fontId="17" fillId="5" borderId="2" xfId="0" applyNumberFormat="1" applyFont="1" applyFill="1" applyBorder="1" applyAlignment="1">
      <alignment horizontal="center"/>
    </xf>
    <xf numFmtId="0" fontId="30" fillId="6" borderId="2" xfId="0" applyFont="1" applyFill="1" applyBorder="1" applyAlignment="1">
      <alignment vertical="center" wrapText="1"/>
    </xf>
    <xf numFmtId="0" fontId="15" fillId="6" borderId="2" xfId="0" applyFont="1" applyFill="1" applyBorder="1" applyAlignment="1">
      <alignment vertical="center" wrapText="1"/>
    </xf>
    <xf numFmtId="0" fontId="15" fillId="2" borderId="22" xfId="0" applyNumberFormat="1" applyFont="1" applyFill="1" applyBorder="1" applyAlignment="1">
      <alignment horizontal="center" vertical="center"/>
    </xf>
    <xf numFmtId="0" fontId="28" fillId="5" borderId="25" xfId="0" applyNumberFormat="1" applyFont="1" applyFill="1" applyBorder="1" applyAlignment="1">
      <alignment horizontal="center" vertical="center"/>
    </xf>
    <xf numFmtId="0" fontId="15" fillId="6" borderId="25" xfId="0" applyNumberFormat="1" applyFont="1" applyFill="1" applyBorder="1" applyAlignment="1">
      <alignment horizontal="center" vertical="center"/>
    </xf>
    <xf numFmtId="0" fontId="28" fillId="4" borderId="25" xfId="0" applyNumberFormat="1" applyFont="1" applyFill="1" applyBorder="1" applyAlignment="1">
      <alignment horizontal="center" vertical="center" wrapText="1"/>
    </xf>
    <xf numFmtId="0" fontId="28" fillId="3" borderId="25" xfId="1" applyNumberFormat="1" applyFont="1" applyFill="1" applyBorder="1" applyAlignment="1">
      <alignment horizontal="center" vertical="center"/>
    </xf>
    <xf numFmtId="0" fontId="15" fillId="5" borderId="25" xfId="0" applyNumberFormat="1" applyFont="1" applyFill="1" applyBorder="1" applyAlignment="1">
      <alignment horizontal="center" vertical="center"/>
    </xf>
    <xf numFmtId="0" fontId="15" fillId="6" borderId="25" xfId="0" applyNumberFormat="1" applyFont="1" applyFill="1" applyBorder="1" applyAlignment="1">
      <alignment horizontal="center" vertical="center" wrapText="1"/>
    </xf>
    <xf numFmtId="0" fontId="15" fillId="2" borderId="9" xfId="0" applyNumberFormat="1" applyFont="1" applyFill="1" applyBorder="1" applyAlignment="1">
      <alignment horizontal="center"/>
    </xf>
    <xf numFmtId="0" fontId="27" fillId="5" borderId="1" xfId="0" applyNumberFormat="1" applyFont="1" applyFill="1" applyBorder="1" applyAlignment="1">
      <alignment horizontal="center" wrapText="1"/>
    </xf>
    <xf numFmtId="0" fontId="15" fillId="6" borderId="1" xfId="0" applyNumberFormat="1" applyFont="1" applyFill="1" applyBorder="1" applyAlignment="1">
      <alignment horizontal="center"/>
    </xf>
    <xf numFmtId="0" fontId="28" fillId="4" borderId="1" xfId="0" applyNumberFormat="1" applyFont="1" applyFill="1" applyBorder="1" applyAlignment="1">
      <alignment horizontal="center" wrapText="1"/>
    </xf>
    <xf numFmtId="0" fontId="15" fillId="3" borderId="1" xfId="1" applyNumberFormat="1" applyFont="1" applyFill="1" applyBorder="1" applyAlignment="1">
      <alignment horizontal="center"/>
    </xf>
    <xf numFmtId="0" fontId="28" fillId="3" borderId="1" xfId="1" applyNumberFormat="1" applyFont="1" applyFill="1" applyBorder="1" applyAlignment="1">
      <alignment horizontal="center"/>
    </xf>
    <xf numFmtId="0" fontId="15" fillId="5" borderId="1" xfId="0" applyNumberFormat="1" applyFont="1" applyFill="1" applyBorder="1" applyAlignment="1">
      <alignment horizontal="center"/>
    </xf>
    <xf numFmtId="0" fontId="30" fillId="6" borderId="1" xfId="0" applyNumberFormat="1" applyFont="1" applyFill="1" applyBorder="1" applyAlignment="1">
      <alignment horizontal="center" wrapText="1"/>
    </xf>
    <xf numFmtId="0" fontId="15" fillId="6" borderId="1" xfId="0" applyNumberFormat="1" applyFont="1" applyFill="1" applyBorder="1" applyAlignment="1">
      <alignment horizontal="center" wrapText="1"/>
    </xf>
    <xf numFmtId="0" fontId="15" fillId="3" borderId="17" xfId="1" applyNumberFormat="1" applyFont="1" applyFill="1" applyBorder="1" applyAlignment="1">
      <alignment horizontal="center"/>
    </xf>
    <xf numFmtId="165" fontId="17" fillId="3" borderId="1" xfId="1" applyNumberFormat="1" applyFont="1" applyFill="1" applyBorder="1" applyAlignment="1">
      <alignment horizontal="right"/>
    </xf>
    <xf numFmtId="3" fontId="29" fillId="3" borderId="24" xfId="0" applyNumberFormat="1" applyFont="1" applyFill="1" applyBorder="1" applyAlignment="1">
      <alignment horizontal="right"/>
    </xf>
    <xf numFmtId="3" fontId="29" fillId="3" borderId="1" xfId="0" applyNumberFormat="1" applyFont="1" applyFill="1" applyBorder="1" applyAlignment="1">
      <alignment horizontal="right"/>
    </xf>
    <xf numFmtId="0" fontId="28" fillId="4" borderId="24" xfId="0" applyFont="1" applyFill="1" applyBorder="1" applyAlignment="1">
      <alignment horizontal="right" vertical="center" wrapText="1" indent="2"/>
    </xf>
    <xf numFmtId="0" fontId="28" fillId="4" borderId="1" xfId="0" applyFont="1" applyFill="1" applyBorder="1" applyAlignment="1">
      <alignment horizontal="right" vertical="center" wrapText="1" indent="2"/>
    </xf>
    <xf numFmtId="165" fontId="17" fillId="3" borderId="24" xfId="1" applyNumberFormat="1" applyFont="1" applyFill="1" applyBorder="1" applyAlignment="1">
      <alignment horizontal="right"/>
    </xf>
    <xf numFmtId="165" fontId="17" fillId="3" borderId="16" xfId="1" applyNumberFormat="1" applyFont="1" applyFill="1" applyBorder="1" applyAlignment="1">
      <alignment horizontal="right"/>
    </xf>
    <xf numFmtId="165" fontId="17" fillId="3" borderId="17" xfId="1" applyNumberFormat="1" applyFont="1" applyFill="1" applyBorder="1" applyAlignment="1">
      <alignment horizontal="right"/>
    </xf>
    <xf numFmtId="165" fontId="17" fillId="3" borderId="25" xfId="1" applyNumberFormat="1" applyFont="1" applyFill="1" applyBorder="1" applyAlignment="1">
      <alignment horizontal="right"/>
    </xf>
    <xf numFmtId="165" fontId="28" fillId="4" borderId="25" xfId="1" applyNumberFormat="1" applyFont="1" applyFill="1" applyBorder="1" applyAlignment="1">
      <alignment horizontal="right" vertical="center" wrapText="1" indent="2"/>
    </xf>
    <xf numFmtId="165" fontId="15" fillId="6" borderId="25" xfId="1" applyNumberFormat="1" applyFont="1" applyFill="1" applyBorder="1" applyAlignment="1">
      <alignment horizontal="right"/>
    </xf>
    <xf numFmtId="3" fontId="29" fillId="3" borderId="25" xfId="0" applyNumberFormat="1" applyFont="1" applyFill="1" applyBorder="1" applyAlignment="1">
      <alignment horizontal="right"/>
    </xf>
    <xf numFmtId="165" fontId="17" fillId="5" borderId="25" xfId="1" applyNumberFormat="1" applyFont="1" applyFill="1" applyBorder="1" applyAlignment="1">
      <alignment horizontal="right"/>
    </xf>
    <xf numFmtId="165" fontId="15" fillId="6" borderId="25" xfId="1" applyNumberFormat="1" applyFont="1" applyFill="1" applyBorder="1" applyAlignment="1">
      <alignment horizontal="right" vertical="center"/>
    </xf>
    <xf numFmtId="165" fontId="30" fillId="6" borderId="25" xfId="1" applyNumberFormat="1" applyFont="1" applyFill="1" applyBorder="1" applyAlignment="1">
      <alignment horizontal="right" vertical="center" wrapText="1"/>
    </xf>
    <xf numFmtId="165" fontId="15" fillId="6" borderId="25" xfId="1" applyNumberFormat="1" applyFont="1" applyFill="1" applyBorder="1" applyAlignment="1">
      <alignment horizontal="right" vertical="center" wrapText="1"/>
    </xf>
    <xf numFmtId="165" fontId="17" fillId="3" borderId="18" xfId="1" applyNumberFormat="1" applyFont="1" applyFill="1" applyBorder="1" applyAlignment="1">
      <alignment horizontal="right"/>
    </xf>
    <xf numFmtId="0" fontId="4" fillId="2" borderId="35" xfId="0" applyFont="1" applyFill="1" applyBorder="1" applyAlignment="1">
      <alignment horizontal="center" vertical="center"/>
    </xf>
    <xf numFmtId="3" fontId="29" fillId="3" borderId="2" xfId="0" applyNumberFormat="1" applyFont="1" applyFill="1" applyBorder="1" applyAlignment="1">
      <alignment horizontal="right"/>
    </xf>
    <xf numFmtId="0" fontId="8" fillId="5" borderId="26" xfId="0" applyFont="1" applyFill="1" applyBorder="1" applyAlignment="1">
      <alignment horizontal="left" vertical="center" wrapText="1"/>
    </xf>
    <xf numFmtId="0" fontId="8" fillId="6" borderId="26" xfId="0" applyFont="1" applyFill="1" applyBorder="1" applyAlignment="1">
      <alignment vertical="center" wrapText="1"/>
    </xf>
    <xf numFmtId="0" fontId="8" fillId="2" borderId="42" xfId="0" applyFont="1" applyFill="1" applyBorder="1" applyAlignment="1">
      <alignment horizontal="left" vertical="center" wrapText="1"/>
    </xf>
    <xf numFmtId="0" fontId="8" fillId="4" borderId="26" xfId="0" applyFont="1" applyFill="1" applyBorder="1" applyAlignment="1">
      <alignment vertical="center" wrapText="1"/>
    </xf>
    <xf numFmtId="0" fontId="8" fillId="3" borderId="26" xfId="0" applyFont="1" applyFill="1" applyBorder="1" applyAlignment="1">
      <alignment horizontal="left" vertical="center" wrapText="1" indent="1"/>
    </xf>
    <xf numFmtId="0" fontId="10" fillId="3" borderId="32" xfId="0" applyFont="1" applyFill="1" applyBorder="1" applyAlignment="1">
      <alignment horizontal="left" vertical="center" wrapText="1" indent="1"/>
    </xf>
    <xf numFmtId="0" fontId="10" fillId="3" borderId="29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4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/>
    </xf>
    <xf numFmtId="165" fontId="11" fillId="0" borderId="5" xfId="1" applyNumberFormat="1" applyFont="1" applyBorder="1" applyAlignment="1">
      <alignment horizontal="center" vertical="center"/>
    </xf>
    <xf numFmtId="165" fontId="11" fillId="0" borderId="9" xfId="1" applyNumberFormat="1" applyFont="1" applyBorder="1" applyAlignment="1">
      <alignment horizontal="center" vertical="center"/>
    </xf>
    <xf numFmtId="165" fontId="11" fillId="0" borderId="34" xfId="1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left" vertical="center"/>
    </xf>
    <xf numFmtId="165" fontId="11" fillId="0" borderId="29" xfId="1" applyNumberFormat="1" applyFont="1" applyBorder="1" applyAlignment="1">
      <alignment horizontal="center" vertical="center"/>
    </xf>
    <xf numFmtId="165" fontId="11" fillId="0" borderId="17" xfId="1" applyNumberFormat="1" applyFont="1" applyBorder="1" applyAlignment="1">
      <alignment horizontal="center" vertical="center"/>
    </xf>
    <xf numFmtId="165" fontId="11" fillId="0" borderId="18" xfId="1" applyNumberFormat="1" applyFont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26" fillId="3" borderId="26" xfId="0" applyFont="1" applyFill="1" applyBorder="1" applyAlignment="1">
      <alignment horizontal="left" wrapText="1" indent="2"/>
    </xf>
    <xf numFmtId="0" fontId="22" fillId="2" borderId="23" xfId="0" applyFont="1" applyFill="1" applyBorder="1" applyAlignment="1">
      <alignment horizontal="left" vertical="center" wrapText="1"/>
    </xf>
    <xf numFmtId="0" fontId="22" fillId="5" borderId="26" xfId="0" applyFont="1" applyFill="1" applyBorder="1" applyAlignment="1">
      <alignment horizontal="left" vertical="center" wrapText="1"/>
    </xf>
    <xf numFmtId="0" fontId="22" fillId="6" borderId="26" xfId="0" applyFont="1" applyFill="1" applyBorder="1" applyAlignment="1">
      <alignment vertical="center" wrapText="1"/>
    </xf>
    <xf numFmtId="0" fontId="22" fillId="4" borderId="26" xfId="0" applyFont="1" applyFill="1" applyBorder="1" applyAlignment="1">
      <alignment horizontal="left" vertical="center" wrapText="1" indent="1"/>
    </xf>
    <xf numFmtId="0" fontId="22" fillId="5" borderId="26" xfId="0" applyFont="1" applyFill="1" applyBorder="1" applyAlignment="1">
      <alignment vertical="center" wrapText="1"/>
    </xf>
    <xf numFmtId="0" fontId="22" fillId="3" borderId="26" xfId="0" applyFont="1" applyFill="1" applyBorder="1" applyAlignment="1">
      <alignment horizontal="left" wrapText="1" indent="2"/>
    </xf>
    <xf numFmtId="0" fontId="22" fillId="5" borderId="26" xfId="0" applyFont="1" applyFill="1" applyBorder="1" applyAlignment="1">
      <alignment wrapText="1"/>
    </xf>
    <xf numFmtId="0" fontId="26" fillId="3" borderId="32" xfId="0" applyFont="1" applyFill="1" applyBorder="1" applyAlignment="1">
      <alignment horizontal="left" wrapText="1" indent="2"/>
    </xf>
    <xf numFmtId="0" fontId="33" fillId="0" borderId="0" xfId="0" applyFont="1" applyAlignment="1">
      <alignment vertical="center" wrapText="1"/>
    </xf>
    <xf numFmtId="0" fontId="28" fillId="3" borderId="28" xfId="1" applyNumberFormat="1" applyFont="1" applyFill="1" applyBorder="1" applyAlignment="1">
      <alignment horizontal="center" vertical="center"/>
    </xf>
    <xf numFmtId="0" fontId="28" fillId="3" borderId="34" xfId="1" applyNumberFormat="1" applyFont="1" applyFill="1" applyBorder="1" applyAlignment="1">
      <alignment horizontal="center" vertical="center"/>
    </xf>
    <xf numFmtId="3" fontId="29" fillId="3" borderId="27" xfId="0" applyNumberFormat="1" applyFont="1" applyFill="1" applyBorder="1" applyAlignment="1">
      <alignment horizontal="right"/>
    </xf>
    <xf numFmtId="3" fontId="29" fillId="3" borderId="33" xfId="0" applyNumberFormat="1" applyFont="1" applyFill="1" applyBorder="1" applyAlignment="1">
      <alignment horizontal="right"/>
    </xf>
    <xf numFmtId="165" fontId="17" fillId="3" borderId="8" xfId="1" applyNumberFormat="1" applyFont="1" applyFill="1" applyBorder="1" applyAlignment="1">
      <alignment horizontal="right"/>
    </xf>
    <xf numFmtId="165" fontId="17" fillId="3" borderId="9" xfId="1" applyNumberFormat="1" applyFont="1" applyFill="1" applyBorder="1" applyAlignment="1">
      <alignment horizontal="right"/>
    </xf>
    <xf numFmtId="3" fontId="29" fillId="3" borderId="8" xfId="0" applyNumberFormat="1" applyFont="1" applyFill="1" applyBorder="1" applyAlignment="1">
      <alignment horizontal="right"/>
    </xf>
    <xf numFmtId="3" fontId="29" fillId="3" borderId="9" xfId="0" applyNumberFormat="1" applyFont="1" applyFill="1" applyBorder="1" applyAlignment="1">
      <alignment horizontal="right"/>
    </xf>
    <xf numFmtId="0" fontId="1" fillId="3" borderId="47" xfId="0" applyFont="1" applyFill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32" fillId="2" borderId="44" xfId="0" applyFont="1" applyFill="1" applyBorder="1" applyAlignment="1">
      <alignment horizontal="center" vertical="center" wrapText="1"/>
    </xf>
    <xf numFmtId="0" fontId="32" fillId="2" borderId="36" xfId="0" applyFont="1" applyFill="1" applyBorder="1" applyAlignment="1">
      <alignment horizontal="center" vertical="center" wrapText="1"/>
    </xf>
    <xf numFmtId="0" fontId="31" fillId="2" borderId="35" xfId="0" applyFont="1" applyFill="1" applyBorder="1" applyAlignment="1">
      <alignment horizontal="center" vertical="center" wrapText="1"/>
    </xf>
    <xf numFmtId="0" fontId="31" fillId="2" borderId="14" xfId="0" applyFont="1" applyFill="1" applyBorder="1" applyAlignment="1">
      <alignment horizontal="center" vertical="center" wrapText="1"/>
    </xf>
    <xf numFmtId="0" fontId="31" fillId="2" borderId="20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5" fillId="2" borderId="43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</cellXfs>
  <cellStyles count="16">
    <cellStyle name="60% - Accent6 2" xfId="6" xr:uid="{00000000-0005-0000-0000-000000000000}"/>
    <cellStyle name="Comma" xfId="1" builtinId="3"/>
    <cellStyle name="Comma 2" xfId="2" xr:uid="{00000000-0005-0000-0000-000002000000}"/>
    <cellStyle name="Comma 2 2" xfId="14" xr:uid="{BBEB7D02-4496-4C4C-8229-8C52F7119974}"/>
    <cellStyle name="Comma 3" xfId="3" xr:uid="{00000000-0005-0000-0000-000003000000}"/>
    <cellStyle name="Millares 2" xfId="15" xr:uid="{A3F619A7-8AB0-47AB-A990-BF2893B12BBF}"/>
    <cellStyle name="Millares 5 3" xfId="13" xr:uid="{00000000-0005-0000-0000-000004000000}"/>
    <cellStyle name="Neutral 2" xfId="5" xr:uid="{00000000-0005-0000-0000-000005000000}"/>
    <cellStyle name="Normal" xfId="0" builtinId="0"/>
    <cellStyle name="Normal 12 3" xfId="12" xr:uid="{00000000-0005-0000-0000-000007000000}"/>
    <cellStyle name="Normal 2" xfId="4" xr:uid="{00000000-0005-0000-0000-000008000000}"/>
    <cellStyle name="Normal 3" xfId="7" xr:uid="{00000000-0005-0000-0000-000009000000}"/>
    <cellStyle name="Normal 7" xfId="11" xr:uid="{00000000-0005-0000-0000-00000A000000}"/>
    <cellStyle name="제목 2 2" xfId="10" xr:uid="{00000000-0005-0000-0000-00000C000000}"/>
    <cellStyle name="제목 3 2" xfId="9" xr:uid="{00000000-0005-0000-0000-00000D000000}"/>
    <cellStyle name="표준 2" xfId="8" xr:uid="{00000000-0005-0000-0000-00000E000000}"/>
  </cellStyles>
  <dxfs count="0"/>
  <tableStyles count="0" defaultTableStyle="TableStyleMedium2" defaultPivotStyle="PivotStyleLight16"/>
  <colors>
    <mruColors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talyh/Documents/Nataly%20H/Centro%20de%20empleo/Avances%20fisicos%20y%20financieros/PEP_y_Cronograma_de_desembolsos_CE_post-prenegociac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fil 22 dic"/>
      <sheetName val="Desembolsos"/>
      <sheetName val="UEP"/>
      <sheetName val="CL"/>
      <sheetName val="CE"/>
      <sheetName val="Plataforma"/>
      <sheetName val="Plan Medios"/>
      <sheetName val="Eventos y otros"/>
      <sheetName val="Consultores"/>
      <sheetName val="Parámetros"/>
      <sheetName val="Presupuesto y distribución"/>
      <sheetName val="ajuste distri"/>
      <sheetName val="Cuadro Plan SE"/>
      <sheetName val="POA 18 meses"/>
      <sheetName val="PEP"/>
      <sheetName val="Sheet1"/>
      <sheetName val="Sheet2"/>
      <sheetName val="PA 18 meses"/>
    </sheetNames>
    <sheetDataSet>
      <sheetData sheetId="0">
        <row r="78">
          <cell r="C78" t="str">
            <v>Lima</v>
          </cell>
          <cell r="D78">
            <v>2631050</v>
          </cell>
          <cell r="E78">
            <v>1665272</v>
          </cell>
          <cell r="F78">
            <v>1517018</v>
          </cell>
          <cell r="G78">
            <v>148254</v>
          </cell>
          <cell r="H78">
            <v>1172767</v>
          </cell>
          <cell r="I78">
            <v>344251</v>
          </cell>
          <cell r="J78">
            <v>331106</v>
          </cell>
          <cell r="K78">
            <v>13145</v>
          </cell>
          <cell r="L78">
            <v>147741</v>
          </cell>
          <cell r="M78">
            <v>513</v>
          </cell>
          <cell r="N78">
            <v>478847</v>
          </cell>
          <cell r="O78">
            <v>1</v>
          </cell>
        </row>
        <row r="79">
          <cell r="C79" t="str">
            <v>La Libertad</v>
          </cell>
          <cell r="D79">
            <v>505121</v>
          </cell>
          <cell r="E79">
            <v>328884</v>
          </cell>
          <cell r="F79">
            <v>301119</v>
          </cell>
          <cell r="G79">
            <v>27765</v>
          </cell>
          <cell r="H79">
            <v>178895</v>
          </cell>
          <cell r="I79">
            <v>122224</v>
          </cell>
          <cell r="J79">
            <v>88488</v>
          </cell>
          <cell r="K79">
            <v>33736</v>
          </cell>
          <cell r="L79">
            <v>27004</v>
          </cell>
          <cell r="M79">
            <v>761</v>
          </cell>
          <cell r="N79">
            <v>115492</v>
          </cell>
          <cell r="O79">
            <v>2</v>
          </cell>
        </row>
        <row r="80">
          <cell r="C80" t="str">
            <v>Piura</v>
          </cell>
          <cell r="D80">
            <v>471053</v>
          </cell>
          <cell r="E80">
            <v>303331</v>
          </cell>
          <cell r="F80">
            <v>272869</v>
          </cell>
          <cell r="G80">
            <v>30462</v>
          </cell>
          <cell r="H80">
            <v>170804</v>
          </cell>
          <cell r="I80">
            <v>102065</v>
          </cell>
          <cell r="J80">
            <v>75707</v>
          </cell>
          <cell r="K80">
            <v>26358</v>
          </cell>
          <cell r="L80">
            <v>27905</v>
          </cell>
          <cell r="M80">
            <v>2557</v>
          </cell>
          <cell r="N80">
            <v>103612</v>
          </cell>
          <cell r="O80">
            <v>3</v>
          </cell>
        </row>
        <row r="81">
          <cell r="C81" t="str">
            <v>Lambayeque</v>
          </cell>
          <cell r="D81">
            <v>330991</v>
          </cell>
          <cell r="E81">
            <v>208496</v>
          </cell>
          <cell r="F81">
            <v>191718</v>
          </cell>
          <cell r="G81">
            <v>16778</v>
          </cell>
          <cell r="H81">
            <v>100332</v>
          </cell>
          <cell r="I81">
            <v>91386</v>
          </cell>
          <cell r="J81">
            <v>70956</v>
          </cell>
          <cell r="K81">
            <v>20430</v>
          </cell>
          <cell r="L81">
            <v>15999</v>
          </cell>
          <cell r="M81">
            <v>779</v>
          </cell>
          <cell r="N81">
            <v>86955</v>
          </cell>
          <cell r="O81">
            <v>4</v>
          </cell>
        </row>
        <row r="82">
          <cell r="C82" t="str">
            <v>Arequipa</v>
          </cell>
          <cell r="D82">
            <v>345150</v>
          </cell>
          <cell r="E82">
            <v>224071</v>
          </cell>
          <cell r="F82">
            <v>199842</v>
          </cell>
          <cell r="G82">
            <v>24229</v>
          </cell>
          <cell r="H82">
            <v>126195</v>
          </cell>
          <cell r="I82">
            <v>73647</v>
          </cell>
          <cell r="J82">
            <v>64160</v>
          </cell>
          <cell r="K82">
            <v>9487</v>
          </cell>
          <cell r="L82">
            <v>22297</v>
          </cell>
          <cell r="M82">
            <v>1932</v>
          </cell>
          <cell r="N82">
            <v>86457</v>
          </cell>
          <cell r="O82">
            <v>5</v>
          </cell>
        </row>
        <row r="83">
          <cell r="C83" t="str">
            <v>Junín</v>
          </cell>
          <cell r="D83">
            <v>386970</v>
          </cell>
          <cell r="E83">
            <v>247063</v>
          </cell>
          <cell r="F83">
            <v>235327</v>
          </cell>
          <cell r="G83">
            <v>11736</v>
          </cell>
          <cell r="H83">
            <v>128036</v>
          </cell>
          <cell r="I83">
            <v>107291</v>
          </cell>
          <cell r="J83">
            <v>65878</v>
          </cell>
          <cell r="K83">
            <v>41413</v>
          </cell>
          <cell r="L83">
            <v>10182</v>
          </cell>
          <cell r="M83">
            <v>1554</v>
          </cell>
          <cell r="N83">
            <v>76060</v>
          </cell>
          <cell r="O83">
            <v>6</v>
          </cell>
        </row>
        <row r="84">
          <cell r="C84" t="str">
            <v>Puno</v>
          </cell>
          <cell r="D84">
            <v>392515</v>
          </cell>
          <cell r="E84">
            <v>278455</v>
          </cell>
          <cell r="F84">
            <v>259661</v>
          </cell>
          <cell r="G84">
            <v>18794</v>
          </cell>
          <cell r="H84">
            <v>143002</v>
          </cell>
          <cell r="I84">
            <v>116659</v>
          </cell>
          <cell r="J84">
            <v>59353</v>
          </cell>
          <cell r="K84">
            <v>57306</v>
          </cell>
          <cell r="L84">
            <v>13347</v>
          </cell>
          <cell r="M84">
            <v>5447</v>
          </cell>
          <cell r="N84">
            <v>72700</v>
          </cell>
          <cell r="O84">
            <v>7</v>
          </cell>
        </row>
        <row r="85">
          <cell r="C85" t="str">
            <v>Loreto</v>
          </cell>
          <cell r="D85">
            <v>273016</v>
          </cell>
          <cell r="E85">
            <v>179642</v>
          </cell>
          <cell r="F85">
            <v>168981</v>
          </cell>
          <cell r="G85">
            <v>10661</v>
          </cell>
          <cell r="H85">
            <v>93356</v>
          </cell>
          <cell r="I85">
            <v>75625</v>
          </cell>
          <cell r="J85">
            <v>56131</v>
          </cell>
          <cell r="K85">
            <v>19494</v>
          </cell>
          <cell r="L85">
            <v>8726</v>
          </cell>
          <cell r="M85">
            <v>1935</v>
          </cell>
          <cell r="N85">
            <v>64857</v>
          </cell>
          <cell r="O85">
            <v>8</v>
          </cell>
        </row>
        <row r="86">
          <cell r="C86" t="str">
            <v>Cusco</v>
          </cell>
          <cell r="D86">
            <v>357631</v>
          </cell>
          <cell r="E86">
            <v>237291</v>
          </cell>
          <cell r="F86">
            <v>215820</v>
          </cell>
          <cell r="G86">
            <v>21471</v>
          </cell>
          <cell r="H86">
            <v>136334</v>
          </cell>
          <cell r="I86">
            <v>79486</v>
          </cell>
          <cell r="J86">
            <v>32064</v>
          </cell>
          <cell r="K86">
            <v>47422</v>
          </cell>
          <cell r="L86">
            <v>16805</v>
          </cell>
          <cell r="M86">
            <v>4666</v>
          </cell>
          <cell r="N86">
            <v>48869</v>
          </cell>
          <cell r="O86">
            <v>9</v>
          </cell>
        </row>
        <row r="87">
          <cell r="C87" t="str">
            <v>Callao</v>
          </cell>
          <cell r="D87">
            <v>255187</v>
          </cell>
          <cell r="E87">
            <v>162627</v>
          </cell>
          <cell r="F87">
            <v>148184</v>
          </cell>
          <cell r="G87">
            <v>14443</v>
          </cell>
          <cell r="H87">
            <v>115500</v>
          </cell>
          <cell r="I87">
            <v>32684</v>
          </cell>
          <cell r="J87">
            <v>32684</v>
          </cell>
          <cell r="K87">
            <v>0</v>
          </cell>
          <cell r="L87">
            <v>14443</v>
          </cell>
          <cell r="M87">
            <v>0</v>
          </cell>
          <cell r="N87">
            <v>47127</v>
          </cell>
          <cell r="O87">
            <v>10</v>
          </cell>
        </row>
        <row r="88">
          <cell r="C88" t="str">
            <v>Cajamarca</v>
          </cell>
          <cell r="D88">
            <v>406410</v>
          </cell>
          <cell r="E88">
            <v>269280</v>
          </cell>
          <cell r="F88">
            <v>253210</v>
          </cell>
          <cell r="G88">
            <v>16070</v>
          </cell>
          <cell r="H88">
            <v>143245</v>
          </cell>
          <cell r="I88">
            <v>109965</v>
          </cell>
          <cell r="J88">
            <v>33930</v>
          </cell>
          <cell r="K88">
            <v>76035</v>
          </cell>
          <cell r="L88">
            <v>12590</v>
          </cell>
          <cell r="M88">
            <v>3480</v>
          </cell>
          <cell r="N88">
            <v>46520</v>
          </cell>
          <cell r="O88">
            <v>11</v>
          </cell>
        </row>
        <row r="89">
          <cell r="C89" t="str">
            <v>Ancash</v>
          </cell>
          <cell r="D89">
            <v>310871</v>
          </cell>
          <cell r="E89">
            <v>201305</v>
          </cell>
          <cell r="F89">
            <v>189409</v>
          </cell>
          <cell r="G89">
            <v>11896</v>
          </cell>
          <cell r="H89">
            <v>103095</v>
          </cell>
          <cell r="I89">
            <v>86314</v>
          </cell>
          <cell r="J89">
            <v>35866</v>
          </cell>
          <cell r="K89">
            <v>50448</v>
          </cell>
          <cell r="L89">
            <v>9580</v>
          </cell>
          <cell r="M89">
            <v>2316</v>
          </cell>
          <cell r="N89">
            <v>45446</v>
          </cell>
          <cell r="O89">
            <v>12</v>
          </cell>
        </row>
        <row r="90">
          <cell r="C90" t="str">
            <v>Ica</v>
          </cell>
          <cell r="D90">
            <v>207202</v>
          </cell>
          <cell r="E90">
            <v>135826</v>
          </cell>
          <cell r="F90">
            <v>127641</v>
          </cell>
          <cell r="G90">
            <v>8185</v>
          </cell>
          <cell r="H90">
            <v>86039</v>
          </cell>
          <cell r="I90">
            <v>41602</v>
          </cell>
          <cell r="J90">
            <v>36480</v>
          </cell>
          <cell r="K90">
            <v>5122</v>
          </cell>
          <cell r="L90">
            <v>7757</v>
          </cell>
          <cell r="M90">
            <v>428</v>
          </cell>
          <cell r="N90">
            <v>44237</v>
          </cell>
          <cell r="O90">
            <v>13</v>
          </cell>
        </row>
        <row r="91">
          <cell r="C91" t="str">
            <v>San Martín</v>
          </cell>
          <cell r="D91">
            <v>210996</v>
          </cell>
          <cell r="E91">
            <v>137164</v>
          </cell>
          <cell r="F91">
            <v>131526</v>
          </cell>
          <cell r="G91">
            <v>5638</v>
          </cell>
          <cell r="H91">
            <v>68870</v>
          </cell>
          <cell r="I91">
            <v>62656</v>
          </cell>
          <cell r="J91">
            <v>33393</v>
          </cell>
          <cell r="K91">
            <v>29263</v>
          </cell>
          <cell r="L91">
            <v>4400</v>
          </cell>
          <cell r="M91">
            <v>1238</v>
          </cell>
          <cell r="N91">
            <v>37793</v>
          </cell>
          <cell r="O91">
            <v>14</v>
          </cell>
        </row>
        <row r="92">
          <cell r="C92" t="str">
            <v>Huánuco</v>
          </cell>
          <cell r="D92">
            <v>229615</v>
          </cell>
          <cell r="E92">
            <v>154794</v>
          </cell>
          <cell r="F92">
            <v>145798</v>
          </cell>
          <cell r="G92">
            <v>8996</v>
          </cell>
          <cell r="H92">
            <v>74111</v>
          </cell>
          <cell r="I92">
            <v>71687</v>
          </cell>
          <cell r="J92">
            <v>24164</v>
          </cell>
          <cell r="K92">
            <v>47523</v>
          </cell>
          <cell r="L92">
            <v>6314</v>
          </cell>
          <cell r="M92">
            <v>2682</v>
          </cell>
          <cell r="N92">
            <v>30478</v>
          </cell>
          <cell r="O92">
            <v>15</v>
          </cell>
        </row>
        <row r="93">
          <cell r="C93" t="str">
            <v>Ayacucho</v>
          </cell>
          <cell r="D93">
            <v>192013</v>
          </cell>
          <cell r="E93">
            <v>119251</v>
          </cell>
          <cell r="F93">
            <v>109564</v>
          </cell>
          <cell r="G93">
            <v>9687</v>
          </cell>
          <cell r="H93">
            <v>58428</v>
          </cell>
          <cell r="I93">
            <v>51136</v>
          </cell>
          <cell r="J93">
            <v>21933</v>
          </cell>
          <cell r="K93">
            <v>29203</v>
          </cell>
          <cell r="L93">
            <v>7865</v>
          </cell>
          <cell r="M93">
            <v>1822</v>
          </cell>
          <cell r="N93">
            <v>29798</v>
          </cell>
          <cell r="O93">
            <v>16</v>
          </cell>
        </row>
        <row r="94">
          <cell r="C94" t="str">
            <v>Ucayali</v>
          </cell>
          <cell r="D94">
            <v>127229</v>
          </cell>
          <cell r="E94">
            <v>88201</v>
          </cell>
          <cell r="F94">
            <v>84762</v>
          </cell>
          <cell r="G94">
            <v>3439</v>
          </cell>
          <cell r="H94">
            <v>51072</v>
          </cell>
          <cell r="I94">
            <v>33690</v>
          </cell>
          <cell r="J94">
            <v>25262</v>
          </cell>
          <cell r="K94">
            <v>8428</v>
          </cell>
          <cell r="L94">
            <v>3288</v>
          </cell>
          <cell r="M94">
            <v>151</v>
          </cell>
          <cell r="N94">
            <v>28550</v>
          </cell>
          <cell r="O94">
            <v>17</v>
          </cell>
        </row>
        <row r="95">
          <cell r="C95" t="str">
            <v>Pasco</v>
          </cell>
          <cell r="D95">
            <v>87416</v>
          </cell>
          <cell r="E95">
            <v>59050</v>
          </cell>
          <cell r="F95">
            <v>53789</v>
          </cell>
          <cell r="G95">
            <v>5261</v>
          </cell>
          <cell r="H95">
            <v>28717</v>
          </cell>
          <cell r="I95">
            <v>25072</v>
          </cell>
          <cell r="J95">
            <v>13093</v>
          </cell>
          <cell r="K95">
            <v>11979</v>
          </cell>
          <cell r="L95">
            <v>4262</v>
          </cell>
          <cell r="M95">
            <v>999</v>
          </cell>
          <cell r="N95">
            <v>17355</v>
          </cell>
          <cell r="O95">
            <v>18</v>
          </cell>
        </row>
        <row r="96">
          <cell r="C96" t="str">
            <v>Tacna</v>
          </cell>
          <cell r="D96">
            <v>93571</v>
          </cell>
          <cell r="E96">
            <v>53787</v>
          </cell>
          <cell r="F96">
            <v>50390</v>
          </cell>
          <cell r="G96">
            <v>3397</v>
          </cell>
          <cell r="H96">
            <v>35185</v>
          </cell>
          <cell r="I96">
            <v>15205</v>
          </cell>
          <cell r="J96">
            <v>13630</v>
          </cell>
          <cell r="K96">
            <v>1575</v>
          </cell>
          <cell r="L96">
            <v>3208</v>
          </cell>
          <cell r="M96">
            <v>189</v>
          </cell>
          <cell r="N96">
            <v>16838</v>
          </cell>
          <cell r="O96">
            <v>19</v>
          </cell>
        </row>
        <row r="97">
          <cell r="C97" t="str">
            <v>Tumbes</v>
          </cell>
          <cell r="D97">
            <v>59211</v>
          </cell>
          <cell r="E97">
            <v>37060</v>
          </cell>
          <cell r="F97">
            <v>33337</v>
          </cell>
          <cell r="G97">
            <v>3723</v>
          </cell>
          <cell r="H97">
            <v>20683</v>
          </cell>
          <cell r="I97">
            <v>12654</v>
          </cell>
          <cell r="J97">
            <v>11515</v>
          </cell>
          <cell r="K97">
            <v>1139</v>
          </cell>
          <cell r="L97">
            <v>3585</v>
          </cell>
          <cell r="M97">
            <v>138</v>
          </cell>
          <cell r="N97">
            <v>15100</v>
          </cell>
          <cell r="O97">
            <v>20</v>
          </cell>
        </row>
        <row r="98">
          <cell r="C98" t="str">
            <v>Amazonas</v>
          </cell>
          <cell r="D98">
            <v>106686</v>
          </cell>
          <cell r="E98">
            <v>67827</v>
          </cell>
          <cell r="F98">
            <v>65432</v>
          </cell>
          <cell r="G98">
            <v>2395</v>
          </cell>
          <cell r="H98">
            <v>34744</v>
          </cell>
          <cell r="I98">
            <v>30688</v>
          </cell>
          <cell r="J98">
            <v>12111</v>
          </cell>
          <cell r="K98">
            <v>18577</v>
          </cell>
          <cell r="L98">
            <v>1594</v>
          </cell>
          <cell r="M98">
            <v>801</v>
          </cell>
          <cell r="N98">
            <v>13705</v>
          </cell>
          <cell r="O98">
            <v>21</v>
          </cell>
        </row>
        <row r="99">
          <cell r="C99" t="str">
            <v>Apurímac</v>
          </cell>
          <cell r="D99">
            <v>111016</v>
          </cell>
          <cell r="E99">
            <v>72454</v>
          </cell>
          <cell r="F99">
            <v>70269</v>
          </cell>
          <cell r="G99">
            <v>2185</v>
          </cell>
          <cell r="H99">
            <v>45777</v>
          </cell>
          <cell r="I99">
            <v>24492</v>
          </cell>
          <cell r="J99">
            <v>7077</v>
          </cell>
          <cell r="K99">
            <v>17415</v>
          </cell>
          <cell r="L99">
            <v>1109</v>
          </cell>
          <cell r="M99">
            <v>1076</v>
          </cell>
          <cell r="N99">
            <v>8186</v>
          </cell>
          <cell r="O99">
            <v>22</v>
          </cell>
        </row>
        <row r="100">
          <cell r="C100" t="str">
            <v>Moquegua</v>
          </cell>
          <cell r="D100">
            <v>44866</v>
          </cell>
          <cell r="E100">
            <v>27325</v>
          </cell>
          <cell r="F100">
            <v>24461</v>
          </cell>
          <cell r="G100">
            <v>2864</v>
          </cell>
          <cell r="H100">
            <v>18193</v>
          </cell>
          <cell r="I100">
            <v>6268</v>
          </cell>
          <cell r="J100">
            <v>4431</v>
          </cell>
          <cell r="K100">
            <v>1837</v>
          </cell>
          <cell r="L100">
            <v>2697</v>
          </cell>
          <cell r="M100">
            <v>167</v>
          </cell>
          <cell r="N100">
            <v>7128</v>
          </cell>
          <cell r="O100">
            <v>23</v>
          </cell>
        </row>
        <row r="101">
          <cell r="C101" t="str">
            <v>Madre de Dios</v>
          </cell>
          <cell r="D101">
            <v>35946</v>
          </cell>
          <cell r="E101">
            <v>25224</v>
          </cell>
          <cell r="F101">
            <v>23997</v>
          </cell>
          <cell r="G101">
            <v>1227</v>
          </cell>
          <cell r="H101">
            <v>16928</v>
          </cell>
          <cell r="I101">
            <v>7069</v>
          </cell>
          <cell r="J101">
            <v>5260</v>
          </cell>
          <cell r="K101">
            <v>1809</v>
          </cell>
          <cell r="L101">
            <v>1015</v>
          </cell>
          <cell r="M101">
            <v>212</v>
          </cell>
          <cell r="N101">
            <v>6275</v>
          </cell>
          <cell r="O101">
            <v>24</v>
          </cell>
        </row>
        <row r="102">
          <cell r="C102" t="str">
            <v>Huancavelica</v>
          </cell>
          <cell r="D102">
            <v>126653</v>
          </cell>
          <cell r="E102">
            <v>86173</v>
          </cell>
          <cell r="F102">
            <v>82985</v>
          </cell>
          <cell r="G102">
            <v>3188</v>
          </cell>
          <cell r="H102">
            <v>50316</v>
          </cell>
          <cell r="I102">
            <v>32669</v>
          </cell>
          <cell r="J102">
            <v>4685</v>
          </cell>
          <cell r="K102">
            <v>27984</v>
          </cell>
          <cell r="L102">
            <v>1531</v>
          </cell>
          <cell r="M102">
            <v>1657</v>
          </cell>
          <cell r="N102">
            <v>6216</v>
          </cell>
          <cell r="O102">
            <v>25</v>
          </cell>
        </row>
        <row r="110">
          <cell r="C110" t="str">
            <v>Lima</v>
          </cell>
          <cell r="D110">
            <v>900</v>
          </cell>
          <cell r="E110">
            <v>1</v>
          </cell>
        </row>
        <row r="111">
          <cell r="C111" t="str">
            <v>Callao</v>
          </cell>
          <cell r="D111"/>
          <cell r="E111">
            <v>2</v>
          </cell>
        </row>
        <row r="112">
          <cell r="C112" t="str">
            <v>Arequipa</v>
          </cell>
          <cell r="D112">
            <v>121.9</v>
          </cell>
          <cell r="E112">
            <v>3</v>
          </cell>
        </row>
        <row r="113">
          <cell r="C113" t="str">
            <v>La Libertad</v>
          </cell>
          <cell r="D113">
            <v>114.6</v>
          </cell>
          <cell r="E113">
            <v>4</v>
          </cell>
        </row>
        <row r="114">
          <cell r="C114" t="str">
            <v>Junín</v>
          </cell>
          <cell r="D114">
            <v>104.6</v>
          </cell>
          <cell r="E114">
            <v>5</v>
          </cell>
        </row>
        <row r="115">
          <cell r="C115" t="str">
            <v>Tumbes</v>
          </cell>
          <cell r="D115">
            <v>91.9</v>
          </cell>
          <cell r="E115">
            <v>6</v>
          </cell>
        </row>
        <row r="116">
          <cell r="C116" t="str">
            <v>Ica</v>
          </cell>
          <cell r="D116">
            <v>88.6</v>
          </cell>
          <cell r="E116">
            <v>7</v>
          </cell>
        </row>
        <row r="117">
          <cell r="C117" t="str">
            <v>San Martín</v>
          </cell>
          <cell r="D117">
            <v>86.2</v>
          </cell>
          <cell r="E117">
            <v>8</v>
          </cell>
        </row>
        <row r="118">
          <cell r="C118" t="str">
            <v>Piura</v>
          </cell>
          <cell r="D118">
            <v>84.1</v>
          </cell>
          <cell r="E118">
            <v>9</v>
          </cell>
        </row>
        <row r="119">
          <cell r="C119" t="str">
            <v>Puno</v>
          </cell>
          <cell r="D119">
            <v>81.5</v>
          </cell>
          <cell r="E119">
            <v>10</v>
          </cell>
        </row>
        <row r="120">
          <cell r="C120" t="str">
            <v>Huánuco</v>
          </cell>
          <cell r="D120">
            <v>81.099999999999994</v>
          </cell>
          <cell r="E120">
            <v>11</v>
          </cell>
        </row>
        <row r="121">
          <cell r="C121" t="str">
            <v>Cusco</v>
          </cell>
          <cell r="D121">
            <v>80.8</v>
          </cell>
          <cell r="E121">
            <v>12</v>
          </cell>
        </row>
        <row r="122">
          <cell r="C122" t="str">
            <v>Lambayeque</v>
          </cell>
          <cell r="D122">
            <v>73.599999999999994</v>
          </cell>
          <cell r="E122">
            <v>13</v>
          </cell>
        </row>
        <row r="123">
          <cell r="C123" t="str">
            <v>Ayacucho</v>
          </cell>
          <cell r="D123">
            <v>68.8</v>
          </cell>
          <cell r="E123">
            <v>14</v>
          </cell>
        </row>
        <row r="124">
          <cell r="C124" t="str">
            <v>Loreto</v>
          </cell>
          <cell r="D124">
            <v>67.900000000000006</v>
          </cell>
          <cell r="E124">
            <v>15</v>
          </cell>
        </row>
        <row r="125">
          <cell r="C125" t="str">
            <v>Moquegua</v>
          </cell>
          <cell r="D125">
            <v>67.2</v>
          </cell>
          <cell r="E125">
            <v>16</v>
          </cell>
        </row>
        <row r="126">
          <cell r="C126" t="str">
            <v>Tacna</v>
          </cell>
          <cell r="D126">
            <v>58.5</v>
          </cell>
          <cell r="E126">
            <v>17</v>
          </cell>
        </row>
        <row r="127">
          <cell r="C127" t="str">
            <v>Ancash</v>
          </cell>
          <cell r="D127">
            <v>58.5</v>
          </cell>
          <cell r="E127">
            <v>18</v>
          </cell>
        </row>
        <row r="128">
          <cell r="C128" t="str">
            <v>Amazonas</v>
          </cell>
          <cell r="D128">
            <v>57</v>
          </cell>
          <cell r="E128">
            <v>19</v>
          </cell>
        </row>
        <row r="129">
          <cell r="C129" t="str">
            <v>Apurímac</v>
          </cell>
          <cell r="D129">
            <v>39.700000000000003</v>
          </cell>
          <cell r="E129">
            <v>20</v>
          </cell>
        </row>
        <row r="130">
          <cell r="C130" t="str">
            <v>Cajamarca</v>
          </cell>
          <cell r="D130">
            <v>32</v>
          </cell>
          <cell r="E130">
            <v>21</v>
          </cell>
        </row>
        <row r="131">
          <cell r="C131" t="str">
            <v>Ucayali</v>
          </cell>
          <cell r="D131">
            <v>28.8</v>
          </cell>
          <cell r="E131">
            <v>22</v>
          </cell>
        </row>
        <row r="132">
          <cell r="C132" t="str">
            <v>Huancavelica</v>
          </cell>
          <cell r="D132">
            <v>23.2</v>
          </cell>
          <cell r="E132">
            <v>23</v>
          </cell>
        </row>
        <row r="133">
          <cell r="C133" t="str">
            <v>Madre de Dios</v>
          </cell>
          <cell r="D133">
            <v>18.100000000000001</v>
          </cell>
          <cell r="E133">
            <v>24</v>
          </cell>
        </row>
        <row r="134">
          <cell r="C134" t="str">
            <v>Pasco</v>
          </cell>
          <cell r="D134">
            <v>9</v>
          </cell>
          <cell r="E134">
            <v>25</v>
          </cell>
        </row>
        <row r="157">
          <cell r="C157" t="str">
            <v>Tacna</v>
          </cell>
          <cell r="D157">
            <v>40975</v>
          </cell>
          <cell r="E157">
            <v>4</v>
          </cell>
          <cell r="F157">
            <v>4</v>
          </cell>
          <cell r="G157">
            <v>5</v>
          </cell>
          <cell r="H157">
            <v>13</v>
          </cell>
          <cell r="I157">
            <v>100</v>
          </cell>
          <cell r="J157">
            <v>1</v>
          </cell>
        </row>
        <row r="158">
          <cell r="C158" t="str">
            <v>Lima</v>
          </cell>
          <cell r="D158">
            <v>41225</v>
          </cell>
          <cell r="E158">
            <v>4</v>
          </cell>
          <cell r="F158">
            <v>4</v>
          </cell>
          <cell r="G158">
            <v>5</v>
          </cell>
          <cell r="H158">
            <v>13</v>
          </cell>
          <cell r="I158">
            <v>100</v>
          </cell>
          <cell r="J158">
            <v>1</v>
          </cell>
        </row>
        <row r="159">
          <cell r="C159" t="str">
            <v>Ica</v>
          </cell>
          <cell r="D159">
            <v>41473</v>
          </cell>
          <cell r="E159">
            <v>4</v>
          </cell>
          <cell r="F159">
            <v>4</v>
          </cell>
          <cell r="G159">
            <v>5</v>
          </cell>
          <cell r="H159">
            <v>13</v>
          </cell>
          <cell r="I159">
            <v>100</v>
          </cell>
          <cell r="J159">
            <v>1</v>
          </cell>
        </row>
        <row r="160">
          <cell r="C160" t="str">
            <v>San Martín</v>
          </cell>
          <cell r="D160">
            <v>41058</v>
          </cell>
          <cell r="E160">
            <v>4</v>
          </cell>
          <cell r="F160">
            <v>4</v>
          </cell>
          <cell r="G160">
            <v>4</v>
          </cell>
          <cell r="H160">
            <v>12</v>
          </cell>
          <cell r="I160">
            <v>92.307692307692307</v>
          </cell>
          <cell r="J160">
            <v>4</v>
          </cell>
        </row>
        <row r="161">
          <cell r="C161" t="str">
            <v>Arequipa</v>
          </cell>
          <cell r="D161">
            <v>41240</v>
          </cell>
          <cell r="E161">
            <v>4</v>
          </cell>
          <cell r="F161">
            <v>4</v>
          </cell>
          <cell r="G161">
            <v>4</v>
          </cell>
          <cell r="H161">
            <v>12</v>
          </cell>
          <cell r="I161">
            <v>92.307692307692307</v>
          </cell>
          <cell r="J161">
            <v>4</v>
          </cell>
        </row>
        <row r="162">
          <cell r="C162" t="str">
            <v>Ucayali</v>
          </cell>
          <cell r="D162">
            <v>41460</v>
          </cell>
          <cell r="E162">
            <v>4</v>
          </cell>
          <cell r="F162">
            <v>4</v>
          </cell>
          <cell r="G162">
            <v>4</v>
          </cell>
          <cell r="H162">
            <v>12</v>
          </cell>
          <cell r="I162">
            <v>92.307692307692307</v>
          </cell>
          <cell r="J162">
            <v>4</v>
          </cell>
        </row>
        <row r="163">
          <cell r="C163" t="str">
            <v>Lambayeque</v>
          </cell>
          <cell r="D163">
            <v>41064</v>
          </cell>
          <cell r="E163">
            <v>4</v>
          </cell>
          <cell r="F163">
            <v>3</v>
          </cell>
          <cell r="G163">
            <v>4</v>
          </cell>
          <cell r="H163">
            <v>11</v>
          </cell>
          <cell r="I163">
            <v>84.615384615384613</v>
          </cell>
          <cell r="J163">
            <v>7</v>
          </cell>
        </row>
        <row r="164">
          <cell r="C164" t="str">
            <v>Huánuco</v>
          </cell>
          <cell r="D164">
            <v>41295</v>
          </cell>
          <cell r="E164">
            <v>3</v>
          </cell>
          <cell r="F164">
            <v>4</v>
          </cell>
          <cell r="G164">
            <v>4</v>
          </cell>
          <cell r="H164">
            <v>11</v>
          </cell>
          <cell r="I164">
            <v>84.615384615384613</v>
          </cell>
          <cell r="J164">
            <v>7</v>
          </cell>
        </row>
        <row r="165">
          <cell r="C165" t="str">
            <v>Pasco</v>
          </cell>
          <cell r="D165">
            <v>41345</v>
          </cell>
          <cell r="E165">
            <v>3</v>
          </cell>
          <cell r="F165">
            <v>4</v>
          </cell>
          <cell r="G165">
            <v>4</v>
          </cell>
          <cell r="H165">
            <v>11</v>
          </cell>
          <cell r="I165">
            <v>84.615384615384613</v>
          </cell>
          <cell r="J165">
            <v>7</v>
          </cell>
        </row>
        <row r="166">
          <cell r="C166" t="str">
            <v>Puno</v>
          </cell>
          <cell r="D166">
            <v>41607</v>
          </cell>
          <cell r="E166">
            <v>3</v>
          </cell>
          <cell r="F166">
            <v>4</v>
          </cell>
          <cell r="G166">
            <v>4</v>
          </cell>
          <cell r="H166">
            <v>11</v>
          </cell>
          <cell r="I166">
            <v>84.615384615384613</v>
          </cell>
          <cell r="J166">
            <v>7</v>
          </cell>
        </row>
        <row r="167">
          <cell r="C167" t="str">
            <v>Ayacucho</v>
          </cell>
          <cell r="D167">
            <v>40995</v>
          </cell>
          <cell r="E167">
            <v>3</v>
          </cell>
          <cell r="F167">
            <v>4</v>
          </cell>
          <cell r="G167">
            <v>3</v>
          </cell>
          <cell r="H167">
            <v>10</v>
          </cell>
          <cell r="I167">
            <v>76.92307692307692</v>
          </cell>
          <cell r="J167">
            <v>11</v>
          </cell>
        </row>
        <row r="168">
          <cell r="C168" t="str">
            <v>Ancash</v>
          </cell>
          <cell r="D168">
            <v>41226</v>
          </cell>
          <cell r="E168">
            <v>3</v>
          </cell>
          <cell r="F168">
            <v>4</v>
          </cell>
          <cell r="G168">
            <v>3</v>
          </cell>
          <cell r="H168">
            <v>10</v>
          </cell>
          <cell r="I168">
            <v>76.92307692307692</v>
          </cell>
          <cell r="J168">
            <v>11</v>
          </cell>
        </row>
        <row r="169">
          <cell r="C169" t="str">
            <v>Madre de Dios</v>
          </cell>
          <cell r="D169">
            <v>41628</v>
          </cell>
          <cell r="E169">
            <v>3</v>
          </cell>
          <cell r="F169">
            <v>4</v>
          </cell>
          <cell r="G169">
            <v>3</v>
          </cell>
          <cell r="H169">
            <v>10</v>
          </cell>
          <cell r="I169">
            <v>76.92307692307692</v>
          </cell>
          <cell r="J169">
            <v>11</v>
          </cell>
        </row>
        <row r="170">
          <cell r="C170" t="str">
            <v>Moquegua</v>
          </cell>
          <cell r="D170">
            <v>40962</v>
          </cell>
          <cell r="E170">
            <v>3</v>
          </cell>
          <cell r="F170">
            <v>3</v>
          </cell>
          <cell r="G170">
            <v>3</v>
          </cell>
          <cell r="H170">
            <v>9</v>
          </cell>
          <cell r="I170">
            <v>69.230769230769226</v>
          </cell>
          <cell r="J170">
            <v>14</v>
          </cell>
        </row>
        <row r="171">
          <cell r="C171" t="str">
            <v>Loreto</v>
          </cell>
          <cell r="D171">
            <v>41011</v>
          </cell>
          <cell r="E171">
            <v>3</v>
          </cell>
          <cell r="F171">
            <v>3</v>
          </cell>
          <cell r="G171">
            <v>3</v>
          </cell>
          <cell r="H171">
            <v>9</v>
          </cell>
          <cell r="I171">
            <v>69.230769230769226</v>
          </cell>
          <cell r="J171">
            <v>14</v>
          </cell>
        </row>
        <row r="172">
          <cell r="C172" t="str">
            <v>Apurímac</v>
          </cell>
          <cell r="D172">
            <v>41086</v>
          </cell>
          <cell r="E172">
            <v>3</v>
          </cell>
          <cell r="F172">
            <v>3</v>
          </cell>
          <cell r="G172">
            <v>3</v>
          </cell>
          <cell r="H172">
            <v>9</v>
          </cell>
          <cell r="I172">
            <v>69.230769230769226</v>
          </cell>
          <cell r="J172">
            <v>14</v>
          </cell>
        </row>
        <row r="173">
          <cell r="C173" t="str">
            <v>Piura</v>
          </cell>
          <cell r="D173">
            <v>41093</v>
          </cell>
          <cell r="E173">
            <v>3</v>
          </cell>
          <cell r="F173">
            <v>3</v>
          </cell>
          <cell r="G173">
            <v>3</v>
          </cell>
          <cell r="H173">
            <v>9</v>
          </cell>
          <cell r="I173">
            <v>69.230769230769226</v>
          </cell>
          <cell r="J173">
            <v>14</v>
          </cell>
        </row>
        <row r="174">
          <cell r="C174" t="str">
            <v>La Libertad</v>
          </cell>
          <cell r="D174">
            <v>41149</v>
          </cell>
          <cell r="E174">
            <v>3</v>
          </cell>
          <cell r="F174">
            <v>3</v>
          </cell>
          <cell r="G174">
            <v>3</v>
          </cell>
          <cell r="H174">
            <v>9</v>
          </cell>
          <cell r="I174">
            <v>69.230769230769226</v>
          </cell>
          <cell r="J174">
            <v>14</v>
          </cell>
        </row>
        <row r="175">
          <cell r="C175" t="str">
            <v>Huancavelica</v>
          </cell>
          <cell r="D175">
            <v>41191</v>
          </cell>
          <cell r="E175">
            <v>3</v>
          </cell>
          <cell r="F175">
            <v>3</v>
          </cell>
          <cell r="G175">
            <v>3</v>
          </cell>
          <cell r="H175">
            <v>9</v>
          </cell>
          <cell r="I175">
            <v>69.230769230769226</v>
          </cell>
          <cell r="J175">
            <v>14</v>
          </cell>
        </row>
        <row r="176">
          <cell r="C176" t="str">
            <v>Cusco</v>
          </cell>
          <cell r="D176">
            <v>41515</v>
          </cell>
          <cell r="E176">
            <v>2</v>
          </cell>
          <cell r="F176">
            <v>3</v>
          </cell>
          <cell r="G176">
            <v>4</v>
          </cell>
          <cell r="H176">
            <v>9</v>
          </cell>
          <cell r="I176">
            <v>69.230769230769226</v>
          </cell>
          <cell r="J176">
            <v>14</v>
          </cell>
        </row>
        <row r="177">
          <cell r="C177" t="str">
            <v>Tumbes</v>
          </cell>
          <cell r="D177">
            <v>41261</v>
          </cell>
          <cell r="E177">
            <v>2</v>
          </cell>
          <cell r="F177">
            <v>3</v>
          </cell>
          <cell r="G177">
            <v>3</v>
          </cell>
          <cell r="H177">
            <v>8</v>
          </cell>
          <cell r="I177">
            <v>61.53846153846154</v>
          </cell>
          <cell r="J177">
            <v>21</v>
          </cell>
        </row>
        <row r="178">
          <cell r="C178" t="str">
            <v>Junín</v>
          </cell>
          <cell r="D178">
            <v>41348</v>
          </cell>
          <cell r="E178">
            <v>2</v>
          </cell>
          <cell r="F178">
            <v>3</v>
          </cell>
          <cell r="G178">
            <v>3</v>
          </cell>
          <cell r="H178">
            <v>8</v>
          </cell>
          <cell r="I178">
            <v>61.53846153846154</v>
          </cell>
          <cell r="J178">
            <v>21</v>
          </cell>
        </row>
        <row r="179">
          <cell r="C179" t="str">
            <v>Amazonas</v>
          </cell>
          <cell r="D179" t="str">
            <v>-</v>
          </cell>
          <cell r="E179" t="str">
            <v>-</v>
          </cell>
          <cell r="F179" t="str">
            <v>-</v>
          </cell>
          <cell r="G179" t="str">
            <v>-</v>
          </cell>
          <cell r="H179" t="str">
            <v>-</v>
          </cell>
          <cell r="I179">
            <v>0</v>
          </cell>
          <cell r="J179">
            <v>23</v>
          </cell>
        </row>
        <row r="180">
          <cell r="C180" t="str">
            <v>Callao</v>
          </cell>
          <cell r="D180" t="str">
            <v>-</v>
          </cell>
          <cell r="E180" t="str">
            <v>-</v>
          </cell>
          <cell r="F180" t="str">
            <v>-</v>
          </cell>
          <cell r="G180" t="str">
            <v>-</v>
          </cell>
          <cell r="H180" t="str">
            <v>-</v>
          </cell>
          <cell r="I180">
            <v>0</v>
          </cell>
          <cell r="J180">
            <v>23</v>
          </cell>
        </row>
        <row r="181">
          <cell r="C181" t="str">
            <v>Cajamarca</v>
          </cell>
          <cell r="D181" t="str">
            <v>-</v>
          </cell>
          <cell r="E181" t="str">
            <v>-</v>
          </cell>
          <cell r="F181" t="str">
            <v>-</v>
          </cell>
          <cell r="G181" t="str">
            <v>-</v>
          </cell>
          <cell r="H181" t="str">
            <v>-</v>
          </cell>
          <cell r="I181">
            <v>0</v>
          </cell>
          <cell r="J181">
            <v>23</v>
          </cell>
        </row>
        <row r="272">
          <cell r="C272" t="str">
            <v>Amazonas</v>
          </cell>
          <cell r="D272">
            <v>47358</v>
          </cell>
          <cell r="E272">
            <v>28738</v>
          </cell>
          <cell r="F272">
            <v>27144</v>
          </cell>
          <cell r="G272">
            <v>1594</v>
          </cell>
          <cell r="H272">
            <v>15033</v>
          </cell>
          <cell r="I272">
            <v>12111</v>
          </cell>
          <cell r="J272">
            <v>13705</v>
          </cell>
        </row>
        <row r="273">
          <cell r="C273" t="str">
            <v>Ancash</v>
          </cell>
          <cell r="D273">
            <v>184375</v>
          </cell>
          <cell r="E273">
            <v>108531</v>
          </cell>
          <cell r="F273">
            <v>98951</v>
          </cell>
          <cell r="G273">
            <v>9580</v>
          </cell>
          <cell r="H273">
            <v>63085</v>
          </cell>
          <cell r="I273">
            <v>35866</v>
          </cell>
          <cell r="J273">
            <v>45446</v>
          </cell>
        </row>
        <row r="274">
          <cell r="C274" t="str">
            <v>Apurímac</v>
          </cell>
          <cell r="D274">
            <v>48759</v>
          </cell>
          <cell r="E274">
            <v>28271</v>
          </cell>
          <cell r="F274">
            <v>27162</v>
          </cell>
          <cell r="G274">
            <v>1109</v>
          </cell>
          <cell r="H274">
            <v>20085</v>
          </cell>
          <cell r="I274">
            <v>7077</v>
          </cell>
          <cell r="J274">
            <v>8186</v>
          </cell>
        </row>
        <row r="275">
          <cell r="C275" t="str">
            <v>Arequipa</v>
          </cell>
          <cell r="D275">
            <v>309068</v>
          </cell>
          <cell r="E275">
            <v>200652</v>
          </cell>
          <cell r="F275">
            <v>178355</v>
          </cell>
          <cell r="G275">
            <v>22297</v>
          </cell>
          <cell r="H275">
            <v>114195</v>
          </cell>
          <cell r="I275">
            <v>64160</v>
          </cell>
          <cell r="J275">
            <v>86457</v>
          </cell>
        </row>
        <row r="276">
          <cell r="C276" t="str">
            <v>Ayacucho</v>
          </cell>
          <cell r="D276">
            <v>109568</v>
          </cell>
          <cell r="E276">
            <v>65151</v>
          </cell>
          <cell r="F276">
            <v>57286</v>
          </cell>
          <cell r="G276">
            <v>7865</v>
          </cell>
          <cell r="H276">
            <v>35353</v>
          </cell>
          <cell r="I276">
            <v>21933</v>
          </cell>
          <cell r="J276">
            <v>29798</v>
          </cell>
        </row>
        <row r="277">
          <cell r="C277" t="str">
            <v>Cajamarca</v>
          </cell>
          <cell r="D277">
            <v>154846</v>
          </cell>
          <cell r="E277">
            <v>97287</v>
          </cell>
          <cell r="F277">
            <v>84697</v>
          </cell>
          <cell r="G277">
            <v>12590</v>
          </cell>
          <cell r="H277">
            <v>50767</v>
          </cell>
          <cell r="I277">
            <v>33930</v>
          </cell>
          <cell r="J277">
            <v>46520</v>
          </cell>
        </row>
        <row r="278">
          <cell r="C278" t="str">
            <v>Callao</v>
          </cell>
          <cell r="D278">
            <v>255187</v>
          </cell>
          <cell r="E278">
            <v>162627</v>
          </cell>
          <cell r="F278">
            <v>148184</v>
          </cell>
          <cell r="G278">
            <v>14443</v>
          </cell>
          <cell r="H278">
            <v>115500</v>
          </cell>
          <cell r="I278">
            <v>32684</v>
          </cell>
          <cell r="J278">
            <v>47127</v>
          </cell>
        </row>
        <row r="279">
          <cell r="C279" t="str">
            <v>Cusco</v>
          </cell>
          <cell r="D279">
            <v>203601</v>
          </cell>
          <cell r="E279">
            <v>129679</v>
          </cell>
          <cell r="F279">
            <v>112874</v>
          </cell>
          <cell r="G279">
            <v>16805</v>
          </cell>
          <cell r="H279">
            <v>80810</v>
          </cell>
          <cell r="I279">
            <v>32064</v>
          </cell>
          <cell r="J279">
            <v>48869</v>
          </cell>
        </row>
        <row r="280">
          <cell r="C280" t="str">
            <v>Huancavelica</v>
          </cell>
          <cell r="D280">
            <v>33597</v>
          </cell>
          <cell r="E280">
            <v>20181</v>
          </cell>
          <cell r="F280">
            <v>18650</v>
          </cell>
          <cell r="G280">
            <v>1531</v>
          </cell>
          <cell r="H280">
            <v>13965</v>
          </cell>
          <cell r="I280">
            <v>4685</v>
          </cell>
          <cell r="J280">
            <v>6216</v>
          </cell>
        </row>
        <row r="281">
          <cell r="C281" t="str">
            <v>Huánuco</v>
          </cell>
          <cell r="D281">
            <v>94325</v>
          </cell>
          <cell r="E281">
            <v>64259</v>
          </cell>
          <cell r="F281">
            <v>57945</v>
          </cell>
          <cell r="G281">
            <v>6314</v>
          </cell>
          <cell r="H281">
            <v>33781</v>
          </cell>
          <cell r="I281">
            <v>24164</v>
          </cell>
          <cell r="J281">
            <v>30478</v>
          </cell>
        </row>
        <row r="282">
          <cell r="C282" t="str">
            <v>Ica</v>
          </cell>
          <cell r="D282">
            <v>189794</v>
          </cell>
          <cell r="E282">
            <v>122815</v>
          </cell>
          <cell r="F282">
            <v>115058</v>
          </cell>
          <cell r="G282">
            <v>7757</v>
          </cell>
          <cell r="H282">
            <v>78578</v>
          </cell>
          <cell r="I282">
            <v>36480</v>
          </cell>
          <cell r="J282">
            <v>44237</v>
          </cell>
        </row>
        <row r="283">
          <cell r="C283" t="str">
            <v>Junín</v>
          </cell>
          <cell r="D283">
            <v>258603</v>
          </cell>
          <cell r="E283">
            <v>156586</v>
          </cell>
          <cell r="F283">
            <v>146404</v>
          </cell>
          <cell r="G283">
            <v>10182</v>
          </cell>
          <cell r="H283">
            <v>80526</v>
          </cell>
          <cell r="I283">
            <v>65878</v>
          </cell>
          <cell r="J283">
            <v>76060</v>
          </cell>
        </row>
        <row r="284">
          <cell r="C284" t="str">
            <v>La Libertad</v>
          </cell>
          <cell r="D284">
            <v>401637</v>
          </cell>
          <cell r="E284">
            <v>260468</v>
          </cell>
          <cell r="F284">
            <v>233464</v>
          </cell>
          <cell r="G284">
            <v>27004</v>
          </cell>
          <cell r="H284">
            <v>144976</v>
          </cell>
          <cell r="I284">
            <v>88488</v>
          </cell>
          <cell r="J284">
            <v>115492</v>
          </cell>
        </row>
        <row r="285">
          <cell r="C285" t="str">
            <v>Lambayeque</v>
          </cell>
          <cell r="D285">
            <v>270405</v>
          </cell>
          <cell r="E285">
            <v>162487</v>
          </cell>
          <cell r="F285">
            <v>146488</v>
          </cell>
          <cell r="G285">
            <v>15999</v>
          </cell>
          <cell r="H285">
            <v>75532</v>
          </cell>
          <cell r="I285">
            <v>70956</v>
          </cell>
          <cell r="J285">
            <v>86955</v>
          </cell>
        </row>
        <row r="286">
          <cell r="C286" t="str">
            <v>Lima</v>
          </cell>
          <cell r="D286">
            <v>2579352</v>
          </cell>
          <cell r="E286">
            <v>1628395</v>
          </cell>
          <cell r="F286">
            <v>1480654</v>
          </cell>
          <cell r="G286">
            <v>147741</v>
          </cell>
          <cell r="H286">
            <v>1149548</v>
          </cell>
          <cell r="I286">
            <v>331106</v>
          </cell>
          <cell r="J286">
            <v>478847</v>
          </cell>
        </row>
        <row r="287">
          <cell r="C287" t="str">
            <v>Loreto</v>
          </cell>
          <cell r="D287">
            <v>193605</v>
          </cell>
          <cell r="E287">
            <v>135093</v>
          </cell>
          <cell r="F287">
            <v>126367</v>
          </cell>
          <cell r="G287">
            <v>8726</v>
          </cell>
          <cell r="H287">
            <v>70236</v>
          </cell>
          <cell r="I287">
            <v>56131</v>
          </cell>
          <cell r="J287">
            <v>64857</v>
          </cell>
        </row>
        <row r="288">
          <cell r="C288" t="str">
            <v>Madre de Dios</v>
          </cell>
          <cell r="D288">
            <v>28290</v>
          </cell>
          <cell r="E288">
            <v>20014</v>
          </cell>
          <cell r="F288">
            <v>18999</v>
          </cell>
          <cell r="G288">
            <v>1015</v>
          </cell>
          <cell r="H288">
            <v>13739</v>
          </cell>
          <cell r="I288">
            <v>5260</v>
          </cell>
          <cell r="J288">
            <v>6275</v>
          </cell>
        </row>
        <row r="289">
          <cell r="C289" t="str">
            <v>Moquegua</v>
          </cell>
          <cell r="D289">
            <v>34122</v>
          </cell>
          <cell r="E289">
            <v>20757</v>
          </cell>
          <cell r="F289">
            <v>18060</v>
          </cell>
          <cell r="G289">
            <v>2697</v>
          </cell>
          <cell r="H289">
            <v>13629</v>
          </cell>
          <cell r="I289">
            <v>4431</v>
          </cell>
          <cell r="J289">
            <v>7128</v>
          </cell>
        </row>
        <row r="290">
          <cell r="C290" t="str">
            <v>Pasco</v>
          </cell>
          <cell r="D290">
            <v>57039</v>
          </cell>
          <cell r="E290">
            <v>36561</v>
          </cell>
          <cell r="F290">
            <v>32299</v>
          </cell>
          <cell r="G290">
            <v>4262</v>
          </cell>
          <cell r="H290">
            <v>19206</v>
          </cell>
          <cell r="I290">
            <v>13093</v>
          </cell>
          <cell r="J290">
            <v>17355</v>
          </cell>
        </row>
        <row r="291">
          <cell r="C291" t="str">
            <v>Piura</v>
          </cell>
          <cell r="D291">
            <v>371037</v>
          </cell>
          <cell r="E291">
            <v>242368</v>
          </cell>
          <cell r="F291">
            <v>214463</v>
          </cell>
          <cell r="G291">
            <v>27905</v>
          </cell>
          <cell r="H291">
            <v>138756</v>
          </cell>
          <cell r="I291">
            <v>75707</v>
          </cell>
          <cell r="J291">
            <v>103612</v>
          </cell>
        </row>
        <row r="292">
          <cell r="C292" t="str">
            <v>Puno</v>
          </cell>
          <cell r="D292">
            <v>221874</v>
          </cell>
          <cell r="E292">
            <v>145678</v>
          </cell>
          <cell r="F292">
            <v>132331</v>
          </cell>
          <cell r="G292">
            <v>13347</v>
          </cell>
          <cell r="H292">
            <v>72978</v>
          </cell>
          <cell r="I292">
            <v>59353</v>
          </cell>
          <cell r="J292">
            <v>72700</v>
          </cell>
        </row>
        <row r="293">
          <cell r="C293" t="str">
            <v>San Martín</v>
          </cell>
          <cell r="D293">
            <v>134791</v>
          </cell>
          <cell r="E293">
            <v>86697</v>
          </cell>
          <cell r="F293">
            <v>82297</v>
          </cell>
          <cell r="G293">
            <v>4400</v>
          </cell>
          <cell r="H293">
            <v>48904</v>
          </cell>
          <cell r="I293">
            <v>33393</v>
          </cell>
          <cell r="J293">
            <v>37793</v>
          </cell>
        </row>
        <row r="294">
          <cell r="C294" t="str">
            <v>Tacna</v>
          </cell>
          <cell r="D294">
            <v>83469</v>
          </cell>
          <cell r="E294">
            <v>47672</v>
          </cell>
          <cell r="F294">
            <v>44464</v>
          </cell>
          <cell r="G294">
            <v>3208</v>
          </cell>
          <cell r="H294">
            <v>30834</v>
          </cell>
          <cell r="I294">
            <v>13630</v>
          </cell>
          <cell r="J294">
            <v>16838</v>
          </cell>
        </row>
        <row r="295">
          <cell r="C295" t="str">
            <v>Tumbes</v>
          </cell>
          <cell r="D295">
            <v>55857</v>
          </cell>
          <cell r="E295">
            <v>34661</v>
          </cell>
          <cell r="F295">
            <v>31076</v>
          </cell>
          <cell r="G295">
            <v>3585</v>
          </cell>
          <cell r="H295">
            <v>19561</v>
          </cell>
          <cell r="I295">
            <v>11515</v>
          </cell>
          <cell r="J295">
            <v>15100</v>
          </cell>
        </row>
        <row r="296">
          <cell r="C296" t="str">
            <v>Ucayali</v>
          </cell>
          <cell r="D296">
            <v>100847</v>
          </cell>
          <cell r="E296">
            <v>70500</v>
          </cell>
          <cell r="F296">
            <v>67212</v>
          </cell>
          <cell r="G296">
            <v>3288</v>
          </cell>
          <cell r="H296">
            <v>41950</v>
          </cell>
          <cell r="I296">
            <v>25262</v>
          </cell>
          <cell r="J296">
            <v>28550</v>
          </cell>
        </row>
        <row r="337">
          <cell r="C337" t="str">
            <v>Amazonas</v>
          </cell>
          <cell r="D337">
            <v>2698</v>
          </cell>
          <cell r="E337">
            <v>11007</v>
          </cell>
          <cell r="F337">
            <v>0.47689470387640059</v>
          </cell>
          <cell r="G337">
            <v>0.19686245895658519</v>
          </cell>
        </row>
        <row r="338">
          <cell r="C338" t="str">
            <v>Ancash</v>
          </cell>
          <cell r="D338">
            <v>11686</v>
          </cell>
          <cell r="E338">
            <v>33760</v>
          </cell>
          <cell r="F338">
            <v>0.41873750357040845</v>
          </cell>
          <cell r="G338">
            <v>0.25714034238436828</v>
          </cell>
        </row>
        <row r="339">
          <cell r="C339" t="str">
            <v>Apurímac</v>
          </cell>
          <cell r="D339">
            <v>1705</v>
          </cell>
          <cell r="E339">
            <v>6481</v>
          </cell>
          <cell r="F339">
            <v>0.28955466732694279</v>
          </cell>
          <cell r="G339">
            <v>0.20828243342291716</v>
          </cell>
        </row>
        <row r="340">
          <cell r="C340" t="str">
            <v>Arequipa</v>
          </cell>
          <cell r="D340">
            <v>30350</v>
          </cell>
          <cell r="E340">
            <v>56107</v>
          </cell>
          <cell r="F340">
            <v>0.43088033012379645</v>
          </cell>
          <cell r="G340">
            <v>0.35104155823125949</v>
          </cell>
        </row>
        <row r="341">
          <cell r="C341" t="str">
            <v>Ayacucho</v>
          </cell>
          <cell r="D341">
            <v>7157</v>
          </cell>
          <cell r="E341">
            <v>22641</v>
          </cell>
          <cell r="F341">
            <v>0.45736826756304583</v>
          </cell>
          <cell r="G341">
            <v>0.24018390496006442</v>
          </cell>
        </row>
        <row r="342">
          <cell r="C342" t="str">
            <v>Cajamarca</v>
          </cell>
          <cell r="D342">
            <v>10748</v>
          </cell>
          <cell r="E342">
            <v>35772</v>
          </cell>
          <cell r="F342">
            <v>0.4781728288466085</v>
          </cell>
          <cell r="G342">
            <v>0.23104041272570938</v>
          </cell>
        </row>
        <row r="343">
          <cell r="C343" t="str">
            <v>Callao</v>
          </cell>
          <cell r="D343">
            <v>8506</v>
          </cell>
          <cell r="E343">
            <v>38621</v>
          </cell>
          <cell r="F343">
            <v>0.28978582892139682</v>
          </cell>
          <cell r="G343">
            <v>0.18049101364398329</v>
          </cell>
        </row>
        <row r="344">
          <cell r="C344" t="str">
            <v>Cusco</v>
          </cell>
          <cell r="D344">
            <v>17700</v>
          </cell>
          <cell r="E344">
            <v>31169</v>
          </cell>
          <cell r="F344">
            <v>0.37684590411708913</v>
          </cell>
          <cell r="G344">
            <v>0.36219280116229102</v>
          </cell>
        </row>
        <row r="345">
          <cell r="C345" t="str">
            <v>Huancavelica</v>
          </cell>
          <cell r="D345">
            <v>1366</v>
          </cell>
          <cell r="E345">
            <v>4850</v>
          </cell>
          <cell r="F345">
            <v>0.30801248699271594</v>
          </cell>
          <cell r="G345">
            <v>0.21975546975546975</v>
          </cell>
        </row>
        <row r="346">
          <cell r="C346" t="str">
            <v>Huánuco</v>
          </cell>
          <cell r="D346">
            <v>9479</v>
          </cell>
          <cell r="E346">
            <v>20999</v>
          </cell>
          <cell r="F346">
            <v>0.47429931993961938</v>
          </cell>
          <cell r="G346">
            <v>0.31101122120874075</v>
          </cell>
        </row>
        <row r="347">
          <cell r="C347" t="str">
            <v>Ica</v>
          </cell>
          <cell r="D347">
            <v>11778</v>
          </cell>
          <cell r="E347">
            <v>32459</v>
          </cell>
          <cell r="F347">
            <v>0.36019215893824047</v>
          </cell>
          <cell r="G347">
            <v>0.26624771119198859</v>
          </cell>
        </row>
        <row r="348">
          <cell r="C348" t="str">
            <v>Junín</v>
          </cell>
          <cell r="D348">
            <v>22630</v>
          </cell>
          <cell r="E348">
            <v>53430</v>
          </cell>
          <cell r="F348">
            <v>0.4857394658526305</v>
          </cell>
          <cell r="G348">
            <v>0.29752826715750724</v>
          </cell>
        </row>
        <row r="349">
          <cell r="C349" t="str">
            <v>La Libertad</v>
          </cell>
          <cell r="D349">
            <v>22009</v>
          </cell>
          <cell r="E349">
            <v>93483</v>
          </cell>
          <cell r="F349">
            <v>0.44340187662208025</v>
          </cell>
          <cell r="G349">
            <v>0.1905673120216119</v>
          </cell>
        </row>
        <row r="350">
          <cell r="C350" t="str">
            <v>Lambayeque</v>
          </cell>
          <cell r="D350">
            <v>10674</v>
          </cell>
          <cell r="E350">
            <v>76281</v>
          </cell>
          <cell r="F350">
            <v>0.53515050434804012</v>
          </cell>
          <cell r="G350">
            <v>0.12275314818009316</v>
          </cell>
        </row>
        <row r="351">
          <cell r="C351" t="str">
            <v>Lima</v>
          </cell>
          <cell r="D351">
            <v>103085</v>
          </cell>
          <cell r="E351">
            <v>375762</v>
          </cell>
          <cell r="F351">
            <v>0.29406071622671404</v>
          </cell>
          <cell r="G351">
            <v>0.21527753123649099</v>
          </cell>
        </row>
        <row r="352">
          <cell r="C352" t="str">
            <v>Loreto</v>
          </cell>
          <cell r="D352">
            <v>6217</v>
          </cell>
          <cell r="E352">
            <v>58640</v>
          </cell>
          <cell r="F352">
            <v>0.48009149252737005</v>
          </cell>
          <cell r="G352">
            <v>9.5857039332685759E-2</v>
          </cell>
        </row>
        <row r="353">
          <cell r="C353" t="str">
            <v>Madre de Dios</v>
          </cell>
          <cell r="D353">
            <v>1376</v>
          </cell>
          <cell r="E353">
            <v>4899</v>
          </cell>
          <cell r="F353">
            <v>0.313530528629959</v>
          </cell>
          <cell r="G353">
            <v>0.2192828685258964</v>
          </cell>
        </row>
        <row r="354">
          <cell r="C354" t="str">
            <v>Moquegua</v>
          </cell>
          <cell r="D354">
            <v>2249</v>
          </cell>
          <cell r="E354">
            <v>4879</v>
          </cell>
          <cell r="F354">
            <v>0.34340222575516693</v>
          </cell>
          <cell r="G354">
            <v>0.31551627384960718</v>
          </cell>
        </row>
        <row r="355">
          <cell r="C355" t="str">
            <v>Pasco</v>
          </cell>
          <cell r="D355">
            <v>4886</v>
          </cell>
          <cell r="E355">
            <v>12469</v>
          </cell>
          <cell r="F355">
            <v>0.47468614096988593</v>
          </cell>
          <cell r="G355">
            <v>0.28153269951022758</v>
          </cell>
        </row>
        <row r="356">
          <cell r="C356" t="str">
            <v>Piura</v>
          </cell>
          <cell r="D356">
            <v>18411</v>
          </cell>
          <cell r="E356">
            <v>85201</v>
          </cell>
          <cell r="F356">
            <v>0.42749867969368893</v>
          </cell>
          <cell r="G356">
            <v>0.17769177315368875</v>
          </cell>
        </row>
        <row r="357">
          <cell r="C357" t="str">
            <v>Puno</v>
          </cell>
          <cell r="D357">
            <v>19959</v>
          </cell>
          <cell r="E357">
            <v>52741</v>
          </cell>
          <cell r="F357">
            <v>0.49904584082702946</v>
          </cell>
          <cell r="G357">
            <v>0.27453920220082528</v>
          </cell>
        </row>
        <row r="358">
          <cell r="C358" t="str">
            <v>San Martín</v>
          </cell>
          <cell r="D358">
            <v>6462</v>
          </cell>
          <cell r="E358">
            <v>31331</v>
          </cell>
          <cell r="F358">
            <v>0.43592050474641569</v>
          </cell>
          <cell r="G358">
            <v>0.17098404466435582</v>
          </cell>
        </row>
        <row r="359">
          <cell r="C359" t="str">
            <v>Tacna</v>
          </cell>
          <cell r="D359">
            <v>4403</v>
          </cell>
          <cell r="E359">
            <v>12435</v>
          </cell>
          <cell r="F359">
            <v>0.3532052357778151</v>
          </cell>
          <cell r="G359">
            <v>0.26149186364176269</v>
          </cell>
        </row>
        <row r="360">
          <cell r="C360" t="str">
            <v>Tumbes</v>
          </cell>
          <cell r="D360">
            <v>2943</v>
          </cell>
          <cell r="E360">
            <v>12157</v>
          </cell>
          <cell r="F360">
            <v>0.43564813479126396</v>
          </cell>
          <cell r="G360">
            <v>0.19490066225165562</v>
          </cell>
        </row>
        <row r="361">
          <cell r="C361" t="str">
            <v>Ucayali</v>
          </cell>
          <cell r="D361">
            <v>4471</v>
          </cell>
          <cell r="E361">
            <v>24079</v>
          </cell>
          <cell r="F361">
            <v>0.40496453900709217</v>
          </cell>
          <cell r="G361">
            <v>0.15660245183887916</v>
          </cell>
        </row>
        <row r="440">
          <cell r="C440" t="str">
            <v>Amazonas</v>
          </cell>
          <cell r="D440">
            <v>127</v>
          </cell>
          <cell r="E440">
            <v>188</v>
          </cell>
          <cell r="F440">
            <v>315</v>
          </cell>
          <cell r="G440">
            <v>148</v>
          </cell>
          <cell r="H440">
            <v>183</v>
          </cell>
          <cell r="I440">
            <v>331</v>
          </cell>
          <cell r="J440">
            <v>76</v>
          </cell>
          <cell r="K440">
            <v>106</v>
          </cell>
          <cell r="L440">
            <v>182</v>
          </cell>
          <cell r="M440">
            <v>109</v>
          </cell>
          <cell r="N440">
            <v>106</v>
          </cell>
          <cell r="O440">
            <v>215</v>
          </cell>
        </row>
        <row r="441">
          <cell r="C441" t="str">
            <v>Ancash</v>
          </cell>
          <cell r="D441">
            <v>469</v>
          </cell>
          <cell r="E441">
            <v>322</v>
          </cell>
          <cell r="F441">
            <v>791</v>
          </cell>
          <cell r="G441">
            <v>725</v>
          </cell>
          <cell r="H441">
            <v>632</v>
          </cell>
          <cell r="I441">
            <v>1357</v>
          </cell>
          <cell r="J441">
            <v>260</v>
          </cell>
          <cell r="K441">
            <v>190</v>
          </cell>
          <cell r="L441">
            <v>450</v>
          </cell>
          <cell r="M441">
            <v>459</v>
          </cell>
          <cell r="N441">
            <v>407</v>
          </cell>
          <cell r="O441">
            <v>866</v>
          </cell>
        </row>
        <row r="442">
          <cell r="C442" t="str">
            <v>Apurímac</v>
          </cell>
          <cell r="D442">
            <v>517</v>
          </cell>
          <cell r="E442">
            <v>388</v>
          </cell>
          <cell r="F442">
            <v>905</v>
          </cell>
          <cell r="G442">
            <v>882</v>
          </cell>
          <cell r="H442">
            <v>1062</v>
          </cell>
          <cell r="I442">
            <v>1944</v>
          </cell>
          <cell r="J442">
            <v>298</v>
          </cell>
          <cell r="K442">
            <v>262</v>
          </cell>
          <cell r="L442">
            <v>560</v>
          </cell>
          <cell r="M442">
            <v>492</v>
          </cell>
          <cell r="N442">
            <v>633</v>
          </cell>
          <cell r="O442">
            <v>1125</v>
          </cell>
        </row>
        <row r="443">
          <cell r="C443" t="str">
            <v>Arequipa</v>
          </cell>
          <cell r="D443">
            <v>1870</v>
          </cell>
          <cell r="E443">
            <v>1776</v>
          </cell>
          <cell r="F443">
            <v>3646</v>
          </cell>
          <cell r="G443">
            <v>1627</v>
          </cell>
          <cell r="H443">
            <v>1480</v>
          </cell>
          <cell r="I443">
            <v>3107</v>
          </cell>
          <cell r="J443">
            <v>1114</v>
          </cell>
          <cell r="K443">
            <v>1130</v>
          </cell>
          <cell r="L443">
            <v>2244</v>
          </cell>
          <cell r="M443">
            <v>994</v>
          </cell>
          <cell r="N443">
            <v>964</v>
          </cell>
          <cell r="O443">
            <v>1958</v>
          </cell>
        </row>
        <row r="444">
          <cell r="C444" t="str">
            <v>Ayacucho</v>
          </cell>
          <cell r="D444">
            <v>1030</v>
          </cell>
          <cell r="E444">
            <v>762</v>
          </cell>
          <cell r="F444">
            <v>1792</v>
          </cell>
          <cell r="G444">
            <v>1807</v>
          </cell>
          <cell r="H444">
            <v>1489</v>
          </cell>
          <cell r="I444">
            <v>3296</v>
          </cell>
          <cell r="J444">
            <v>444</v>
          </cell>
          <cell r="K444">
            <v>365</v>
          </cell>
          <cell r="L444">
            <v>809</v>
          </cell>
          <cell r="M444">
            <v>887</v>
          </cell>
          <cell r="N444">
            <v>902</v>
          </cell>
          <cell r="O444">
            <v>1789</v>
          </cell>
        </row>
        <row r="445">
          <cell r="C445" t="str">
            <v>Cajamarca</v>
          </cell>
          <cell r="D445">
            <v>833</v>
          </cell>
          <cell r="E445">
            <v>477</v>
          </cell>
          <cell r="F445">
            <v>1310</v>
          </cell>
          <cell r="G445">
            <v>748</v>
          </cell>
          <cell r="H445">
            <v>802</v>
          </cell>
          <cell r="I445">
            <v>1550</v>
          </cell>
          <cell r="J445">
            <v>485</v>
          </cell>
          <cell r="K445">
            <v>336</v>
          </cell>
          <cell r="L445">
            <v>821</v>
          </cell>
          <cell r="M445">
            <v>466</v>
          </cell>
          <cell r="N445">
            <v>577</v>
          </cell>
          <cell r="O445">
            <v>1043</v>
          </cell>
        </row>
        <row r="446">
          <cell r="C446" t="str">
            <v>Cusco</v>
          </cell>
          <cell r="D446">
            <v>1787</v>
          </cell>
          <cell r="E446">
            <v>737</v>
          </cell>
          <cell r="F446">
            <v>2524</v>
          </cell>
          <cell r="G446">
            <v>1763</v>
          </cell>
          <cell r="H446">
            <v>1043</v>
          </cell>
          <cell r="I446">
            <v>2806</v>
          </cell>
          <cell r="J446">
            <v>826</v>
          </cell>
          <cell r="K446">
            <v>461</v>
          </cell>
          <cell r="L446">
            <v>1287</v>
          </cell>
          <cell r="M446">
            <v>856</v>
          </cell>
          <cell r="N446">
            <v>670</v>
          </cell>
          <cell r="O446">
            <v>1526</v>
          </cell>
        </row>
        <row r="447">
          <cell r="C447" t="str">
            <v>Huancavelica</v>
          </cell>
          <cell r="D447">
            <v>45</v>
          </cell>
          <cell r="E447">
            <v>45</v>
          </cell>
          <cell r="F447">
            <v>90</v>
          </cell>
          <cell r="G447">
            <v>131</v>
          </cell>
          <cell r="H447">
            <v>130</v>
          </cell>
          <cell r="I447">
            <v>261</v>
          </cell>
          <cell r="J447">
            <v>31</v>
          </cell>
          <cell r="K447">
            <v>37</v>
          </cell>
          <cell r="L447">
            <v>68</v>
          </cell>
          <cell r="M447">
            <v>70</v>
          </cell>
          <cell r="N447">
            <v>103</v>
          </cell>
          <cell r="O447">
            <v>173</v>
          </cell>
        </row>
        <row r="448">
          <cell r="C448" t="str">
            <v>Huánuco</v>
          </cell>
          <cell r="D448">
            <v>199</v>
          </cell>
          <cell r="E448">
            <v>372</v>
          </cell>
          <cell r="F448">
            <v>571</v>
          </cell>
          <cell r="G448">
            <v>536</v>
          </cell>
          <cell r="H448">
            <v>859</v>
          </cell>
          <cell r="I448">
            <v>1395</v>
          </cell>
          <cell r="J448">
            <v>68</v>
          </cell>
          <cell r="K448">
            <v>144</v>
          </cell>
          <cell r="L448">
            <v>212</v>
          </cell>
          <cell r="M448">
            <v>365</v>
          </cell>
          <cell r="N448">
            <v>613</v>
          </cell>
          <cell r="O448">
            <v>978</v>
          </cell>
        </row>
        <row r="449">
          <cell r="C449" t="str">
            <v>Ica</v>
          </cell>
          <cell r="D449">
            <v>2644</v>
          </cell>
          <cell r="E449">
            <v>2445</v>
          </cell>
          <cell r="F449">
            <v>5089</v>
          </cell>
          <cell r="G449">
            <v>2862</v>
          </cell>
          <cell r="H449">
            <v>2780</v>
          </cell>
          <cell r="I449">
            <v>5642</v>
          </cell>
          <cell r="J449">
            <v>1585</v>
          </cell>
          <cell r="K449">
            <v>1633</v>
          </cell>
          <cell r="L449">
            <v>3218</v>
          </cell>
          <cell r="M449">
            <v>1727</v>
          </cell>
          <cell r="N449">
            <v>1802</v>
          </cell>
          <cell r="O449">
            <v>3529</v>
          </cell>
        </row>
        <row r="450">
          <cell r="C450" t="str">
            <v>Junín</v>
          </cell>
          <cell r="D450">
            <v>1565</v>
          </cell>
          <cell r="E450">
            <v>831</v>
          </cell>
          <cell r="F450">
            <v>2396</v>
          </cell>
          <cell r="G450">
            <v>1529</v>
          </cell>
          <cell r="H450">
            <v>975</v>
          </cell>
          <cell r="I450">
            <v>2504</v>
          </cell>
          <cell r="J450">
            <v>776</v>
          </cell>
          <cell r="K450">
            <v>550</v>
          </cell>
          <cell r="L450">
            <v>1326</v>
          </cell>
          <cell r="M450">
            <v>847</v>
          </cell>
          <cell r="N450">
            <v>652</v>
          </cell>
          <cell r="O450">
            <v>1499</v>
          </cell>
        </row>
        <row r="451">
          <cell r="C451" t="str">
            <v>La Libertad</v>
          </cell>
          <cell r="D451">
            <v>1019</v>
          </cell>
          <cell r="E451">
            <v>779</v>
          </cell>
          <cell r="F451">
            <v>1798</v>
          </cell>
          <cell r="G451">
            <v>1551</v>
          </cell>
          <cell r="H451">
            <v>1360</v>
          </cell>
          <cell r="I451">
            <v>2911</v>
          </cell>
          <cell r="J451">
            <v>778</v>
          </cell>
          <cell r="K451">
            <v>619</v>
          </cell>
          <cell r="L451">
            <v>1397</v>
          </cell>
          <cell r="M451">
            <v>904</v>
          </cell>
          <cell r="N451">
            <v>883</v>
          </cell>
          <cell r="O451">
            <v>1787</v>
          </cell>
        </row>
        <row r="452">
          <cell r="C452" t="str">
            <v>Lambayeque</v>
          </cell>
          <cell r="D452">
            <v>1367</v>
          </cell>
          <cell r="E452">
            <v>1304</v>
          </cell>
          <cell r="F452">
            <v>2671</v>
          </cell>
          <cell r="G452">
            <v>1127</v>
          </cell>
          <cell r="H452">
            <v>1211</v>
          </cell>
          <cell r="I452">
            <v>2338</v>
          </cell>
          <cell r="J452">
            <v>919</v>
          </cell>
          <cell r="K452">
            <v>905</v>
          </cell>
          <cell r="L452">
            <v>1824</v>
          </cell>
          <cell r="M452">
            <v>831</v>
          </cell>
          <cell r="N452">
            <v>883</v>
          </cell>
          <cell r="O452">
            <v>1714</v>
          </cell>
        </row>
        <row r="453">
          <cell r="C453" t="str">
            <v>Loreto</v>
          </cell>
          <cell r="D453">
            <v>2747</v>
          </cell>
          <cell r="E453">
            <v>1549</v>
          </cell>
          <cell r="F453">
            <v>4296</v>
          </cell>
          <cell r="G453">
            <v>1320</v>
          </cell>
          <cell r="H453">
            <v>723</v>
          </cell>
          <cell r="I453">
            <v>2043</v>
          </cell>
          <cell r="J453">
            <v>1594</v>
          </cell>
          <cell r="K453">
            <v>1024</v>
          </cell>
          <cell r="L453">
            <v>2618</v>
          </cell>
          <cell r="M453">
            <v>765</v>
          </cell>
          <cell r="N453">
            <v>450</v>
          </cell>
          <cell r="O453">
            <v>1215</v>
          </cell>
        </row>
        <row r="454">
          <cell r="C454" t="str">
            <v>Madre de Dios</v>
          </cell>
          <cell r="D454">
            <v>448</v>
          </cell>
          <cell r="E454">
            <v>549</v>
          </cell>
          <cell r="F454">
            <v>997</v>
          </cell>
          <cell r="G454">
            <v>343</v>
          </cell>
          <cell r="H454">
            <v>429</v>
          </cell>
          <cell r="I454">
            <v>772</v>
          </cell>
          <cell r="J454">
            <v>311</v>
          </cell>
          <cell r="K454">
            <v>435</v>
          </cell>
          <cell r="L454">
            <v>746</v>
          </cell>
          <cell r="M454">
            <v>218</v>
          </cell>
          <cell r="N454">
            <v>328</v>
          </cell>
          <cell r="O454">
            <v>546</v>
          </cell>
        </row>
        <row r="455">
          <cell r="C455" t="str">
            <v>Moquegua</v>
          </cell>
          <cell r="D455">
            <v>1201</v>
          </cell>
          <cell r="E455">
            <v>742</v>
          </cell>
          <cell r="F455">
            <v>1943</v>
          </cell>
          <cell r="G455">
            <v>1025</v>
          </cell>
          <cell r="H455">
            <v>527</v>
          </cell>
          <cell r="I455">
            <v>1552</v>
          </cell>
          <cell r="J455">
            <v>416</v>
          </cell>
          <cell r="K455">
            <v>343</v>
          </cell>
          <cell r="L455">
            <v>759</v>
          </cell>
          <cell r="M455">
            <v>405</v>
          </cell>
          <cell r="N455">
            <v>297</v>
          </cell>
          <cell r="O455">
            <v>702</v>
          </cell>
        </row>
        <row r="456">
          <cell r="C456" t="str">
            <v>Pasco</v>
          </cell>
          <cell r="D456">
            <v>145</v>
          </cell>
          <cell r="E456">
            <v>89</v>
          </cell>
          <cell r="F456">
            <v>234</v>
          </cell>
          <cell r="G456">
            <v>1459</v>
          </cell>
          <cell r="H456">
            <v>359</v>
          </cell>
          <cell r="I456">
            <v>1818</v>
          </cell>
          <cell r="J456">
            <v>67</v>
          </cell>
          <cell r="K456">
            <v>64</v>
          </cell>
          <cell r="L456">
            <v>131</v>
          </cell>
          <cell r="M456">
            <v>655</v>
          </cell>
          <cell r="N456">
            <v>278</v>
          </cell>
          <cell r="O456">
            <v>933</v>
          </cell>
        </row>
        <row r="457">
          <cell r="C457" t="str">
            <v>Piura</v>
          </cell>
          <cell r="D457">
            <v>788</v>
          </cell>
          <cell r="E457">
            <v>1176</v>
          </cell>
          <cell r="F457">
            <v>1964</v>
          </cell>
          <cell r="G457">
            <v>2450</v>
          </cell>
          <cell r="H457">
            <v>2486</v>
          </cell>
          <cell r="I457">
            <v>4936</v>
          </cell>
          <cell r="J457">
            <v>481</v>
          </cell>
          <cell r="K457">
            <v>574</v>
          </cell>
          <cell r="L457">
            <v>1055</v>
          </cell>
          <cell r="M457">
            <v>1538</v>
          </cell>
          <cell r="N457">
            <v>1540</v>
          </cell>
          <cell r="O457">
            <v>3078</v>
          </cell>
        </row>
        <row r="458">
          <cell r="C458" t="str">
            <v>Puno</v>
          </cell>
          <cell r="D458">
            <v>285</v>
          </cell>
          <cell r="E458">
            <v>463</v>
          </cell>
          <cell r="F458">
            <v>748</v>
          </cell>
          <cell r="G458">
            <v>393</v>
          </cell>
          <cell r="H458">
            <v>411</v>
          </cell>
          <cell r="I458">
            <v>804</v>
          </cell>
          <cell r="J458">
            <v>192</v>
          </cell>
          <cell r="K458">
            <v>336</v>
          </cell>
          <cell r="L458">
            <v>528</v>
          </cell>
          <cell r="M458">
            <v>168</v>
          </cell>
          <cell r="N458">
            <v>271</v>
          </cell>
          <cell r="O458">
            <v>439</v>
          </cell>
        </row>
        <row r="459">
          <cell r="C459" t="str">
            <v>San Martín</v>
          </cell>
          <cell r="D459">
            <v>1396</v>
          </cell>
          <cell r="E459">
            <v>888</v>
          </cell>
          <cell r="F459">
            <v>2284</v>
          </cell>
          <cell r="G459">
            <v>2877</v>
          </cell>
          <cell r="H459">
            <v>1535</v>
          </cell>
          <cell r="I459">
            <v>4412</v>
          </cell>
          <cell r="J459">
            <v>788</v>
          </cell>
          <cell r="K459">
            <v>700</v>
          </cell>
          <cell r="L459">
            <v>1488</v>
          </cell>
          <cell r="M459">
            <v>1606</v>
          </cell>
          <cell r="N459">
            <v>1181</v>
          </cell>
          <cell r="O459">
            <v>2787</v>
          </cell>
        </row>
        <row r="460">
          <cell r="C460" t="str">
            <v>Tacna</v>
          </cell>
          <cell r="D460">
            <v>969</v>
          </cell>
          <cell r="E460">
            <v>861</v>
          </cell>
          <cell r="F460">
            <v>1830</v>
          </cell>
          <cell r="G460">
            <v>1385</v>
          </cell>
          <cell r="H460">
            <v>944</v>
          </cell>
          <cell r="I460">
            <v>2329</v>
          </cell>
          <cell r="J460">
            <v>562</v>
          </cell>
          <cell r="K460">
            <v>591</v>
          </cell>
          <cell r="L460">
            <v>1153</v>
          </cell>
          <cell r="M460">
            <v>844</v>
          </cell>
          <cell r="N460">
            <v>661</v>
          </cell>
          <cell r="O460">
            <v>1505</v>
          </cell>
        </row>
        <row r="461">
          <cell r="C461" t="str">
            <v>Tumbes</v>
          </cell>
          <cell r="D461">
            <v>331</v>
          </cell>
          <cell r="E461">
            <v>249</v>
          </cell>
          <cell r="F461">
            <v>580</v>
          </cell>
          <cell r="G461">
            <v>192</v>
          </cell>
          <cell r="H461">
            <v>271</v>
          </cell>
          <cell r="I461">
            <v>463</v>
          </cell>
          <cell r="J461">
            <v>215</v>
          </cell>
          <cell r="K461">
            <v>142</v>
          </cell>
          <cell r="L461">
            <v>357</v>
          </cell>
          <cell r="M461">
            <v>113</v>
          </cell>
          <cell r="N461">
            <v>139</v>
          </cell>
          <cell r="O461">
            <v>252</v>
          </cell>
        </row>
        <row r="462">
          <cell r="C462" t="str">
            <v>Ucayali</v>
          </cell>
          <cell r="D462">
            <v>208</v>
          </cell>
          <cell r="E462">
            <v>101</v>
          </cell>
          <cell r="F462">
            <v>309</v>
          </cell>
          <cell r="G462">
            <v>634</v>
          </cell>
          <cell r="H462">
            <v>484</v>
          </cell>
          <cell r="I462">
            <v>1118</v>
          </cell>
          <cell r="J462">
            <v>103</v>
          </cell>
          <cell r="K462">
            <v>81</v>
          </cell>
          <cell r="L462">
            <v>184</v>
          </cell>
          <cell r="M462">
            <v>421</v>
          </cell>
          <cell r="N462">
            <v>361</v>
          </cell>
          <cell r="O462">
            <v>782</v>
          </cell>
        </row>
        <row r="463">
          <cell r="C463" t="str">
            <v>Lima</v>
          </cell>
          <cell r="D463">
            <v>22570</v>
          </cell>
          <cell r="E463">
            <v>17119</v>
          </cell>
          <cell r="F463">
            <v>39689</v>
          </cell>
          <cell r="G463">
            <v>22890</v>
          </cell>
          <cell r="H463">
            <v>16912</v>
          </cell>
          <cell r="I463">
            <v>39802</v>
          </cell>
          <cell r="J463">
            <v>14027</v>
          </cell>
          <cell r="K463">
            <v>11397</v>
          </cell>
          <cell r="L463">
            <v>25424</v>
          </cell>
          <cell r="M463">
            <v>13648</v>
          </cell>
          <cell r="N463">
            <v>10637</v>
          </cell>
          <cell r="O463">
            <v>24285</v>
          </cell>
        </row>
        <row r="464">
          <cell r="C464" t="str">
            <v>Callao</v>
          </cell>
          <cell r="D464">
            <v>3979</v>
          </cell>
          <cell r="E464">
            <v>2001</v>
          </cell>
          <cell r="F464">
            <v>5980</v>
          </cell>
          <cell r="G464">
            <v>4218</v>
          </cell>
          <cell r="H464">
            <v>2667</v>
          </cell>
          <cell r="I464">
            <v>6885</v>
          </cell>
          <cell r="J464">
            <v>2443</v>
          </cell>
          <cell r="K464">
            <v>1242</v>
          </cell>
          <cell r="L464">
            <v>3685</v>
          </cell>
          <cell r="M464">
            <v>2461</v>
          </cell>
          <cell r="N464">
            <v>1580</v>
          </cell>
          <cell r="O464">
            <v>4041</v>
          </cell>
        </row>
        <row r="513">
          <cell r="C513" t="str">
            <v>Amazonas</v>
          </cell>
          <cell r="D513">
            <v>33</v>
          </cell>
          <cell r="E513">
            <v>55</v>
          </cell>
          <cell r="F513">
            <v>88</v>
          </cell>
          <cell r="G513">
            <v>18</v>
          </cell>
          <cell r="H513">
            <v>28</v>
          </cell>
          <cell r="I513">
            <v>46</v>
          </cell>
          <cell r="J513">
            <v>18</v>
          </cell>
          <cell r="K513">
            <v>25</v>
          </cell>
          <cell r="L513">
            <v>43</v>
          </cell>
          <cell r="M513">
            <v>13</v>
          </cell>
          <cell r="N513">
            <v>12</v>
          </cell>
          <cell r="O513">
            <v>25</v>
          </cell>
        </row>
        <row r="514">
          <cell r="C514" t="str">
            <v>Ancash</v>
          </cell>
          <cell r="D514">
            <v>70</v>
          </cell>
          <cell r="E514">
            <v>73</v>
          </cell>
          <cell r="F514">
            <v>143</v>
          </cell>
          <cell r="G514">
            <v>208</v>
          </cell>
          <cell r="H514">
            <v>268</v>
          </cell>
          <cell r="I514">
            <v>476</v>
          </cell>
          <cell r="J514">
            <v>41</v>
          </cell>
          <cell r="K514">
            <v>43</v>
          </cell>
          <cell r="L514">
            <v>84</v>
          </cell>
          <cell r="M514">
            <v>132</v>
          </cell>
          <cell r="N514">
            <v>176</v>
          </cell>
          <cell r="O514">
            <v>308</v>
          </cell>
        </row>
        <row r="515">
          <cell r="C515" t="str">
            <v>Apurímac</v>
          </cell>
          <cell r="D515">
            <v>90</v>
          </cell>
          <cell r="E515">
            <v>95</v>
          </cell>
          <cell r="F515">
            <v>185</v>
          </cell>
          <cell r="G515">
            <v>199</v>
          </cell>
          <cell r="H515">
            <v>220</v>
          </cell>
          <cell r="I515">
            <v>419</v>
          </cell>
          <cell r="J515">
            <v>56</v>
          </cell>
          <cell r="K515">
            <v>66</v>
          </cell>
          <cell r="L515">
            <v>122</v>
          </cell>
          <cell r="M515">
            <v>117</v>
          </cell>
          <cell r="N515">
            <v>162</v>
          </cell>
          <cell r="O515">
            <v>279</v>
          </cell>
        </row>
        <row r="516">
          <cell r="C516" t="str">
            <v>Arequipa</v>
          </cell>
          <cell r="D516">
            <v>531</v>
          </cell>
          <cell r="E516">
            <v>316</v>
          </cell>
          <cell r="F516">
            <v>847</v>
          </cell>
          <cell r="G516">
            <v>488</v>
          </cell>
          <cell r="H516">
            <v>326</v>
          </cell>
          <cell r="I516">
            <v>814</v>
          </cell>
          <cell r="J516">
            <v>351</v>
          </cell>
          <cell r="K516">
            <v>214</v>
          </cell>
          <cell r="L516">
            <v>565</v>
          </cell>
          <cell r="M516">
            <v>332</v>
          </cell>
          <cell r="N516">
            <v>251</v>
          </cell>
          <cell r="O516">
            <v>583</v>
          </cell>
        </row>
        <row r="517">
          <cell r="C517" t="str">
            <v>Ayacucho</v>
          </cell>
          <cell r="D517">
            <v>568</v>
          </cell>
          <cell r="E517">
            <v>421</v>
          </cell>
          <cell r="F517">
            <v>989</v>
          </cell>
          <cell r="G517">
            <v>1074</v>
          </cell>
          <cell r="H517">
            <v>794</v>
          </cell>
          <cell r="I517">
            <v>1868</v>
          </cell>
          <cell r="J517">
            <v>201</v>
          </cell>
          <cell r="K517">
            <v>165</v>
          </cell>
          <cell r="L517">
            <v>366</v>
          </cell>
          <cell r="M517">
            <v>528</v>
          </cell>
          <cell r="N517">
            <v>499</v>
          </cell>
          <cell r="O517">
            <v>1027</v>
          </cell>
        </row>
        <row r="518">
          <cell r="C518" t="str">
            <v>Cajamarca</v>
          </cell>
          <cell r="D518">
            <v>274</v>
          </cell>
          <cell r="E518">
            <v>114</v>
          </cell>
          <cell r="F518">
            <v>388</v>
          </cell>
          <cell r="G518">
            <v>321</v>
          </cell>
          <cell r="H518">
            <v>332</v>
          </cell>
          <cell r="I518">
            <v>653</v>
          </cell>
          <cell r="J518">
            <v>157</v>
          </cell>
          <cell r="K518">
            <v>73</v>
          </cell>
          <cell r="L518">
            <v>230</v>
          </cell>
          <cell r="M518">
            <v>210</v>
          </cell>
          <cell r="N518">
            <v>229</v>
          </cell>
          <cell r="O518">
            <v>439</v>
          </cell>
        </row>
        <row r="519">
          <cell r="C519" t="str">
            <v>Cusco</v>
          </cell>
          <cell r="D519">
            <v>661</v>
          </cell>
          <cell r="E519">
            <v>215</v>
          </cell>
          <cell r="F519">
            <v>876</v>
          </cell>
          <cell r="G519">
            <v>713</v>
          </cell>
          <cell r="H519">
            <v>416</v>
          </cell>
          <cell r="I519">
            <v>1129</v>
          </cell>
          <cell r="J519">
            <v>324</v>
          </cell>
          <cell r="K519">
            <v>149</v>
          </cell>
          <cell r="L519">
            <v>473</v>
          </cell>
          <cell r="M519">
            <v>353</v>
          </cell>
          <cell r="N519">
            <v>267</v>
          </cell>
          <cell r="O519">
            <v>620</v>
          </cell>
        </row>
        <row r="520">
          <cell r="C520" t="str">
            <v>Huancavelica</v>
          </cell>
          <cell r="D520">
            <v>13</v>
          </cell>
          <cell r="E520">
            <v>18</v>
          </cell>
          <cell r="F520">
            <v>31</v>
          </cell>
          <cell r="G520">
            <v>20</v>
          </cell>
          <cell r="H520">
            <v>33</v>
          </cell>
          <cell r="I520">
            <v>53</v>
          </cell>
          <cell r="J520">
            <v>8</v>
          </cell>
          <cell r="K520">
            <v>14</v>
          </cell>
          <cell r="L520">
            <v>22</v>
          </cell>
          <cell r="M520">
            <v>10</v>
          </cell>
          <cell r="N520">
            <v>27</v>
          </cell>
          <cell r="O520">
            <v>37</v>
          </cell>
        </row>
        <row r="521">
          <cell r="C521" t="str">
            <v>Huánuco</v>
          </cell>
          <cell r="D521">
            <v>12</v>
          </cell>
          <cell r="E521">
            <v>8</v>
          </cell>
          <cell r="F521">
            <v>20</v>
          </cell>
          <cell r="G521">
            <v>69</v>
          </cell>
          <cell r="H521">
            <v>90</v>
          </cell>
          <cell r="I521">
            <v>159</v>
          </cell>
          <cell r="J521">
            <v>7</v>
          </cell>
          <cell r="K521">
            <v>5</v>
          </cell>
          <cell r="L521">
            <v>12</v>
          </cell>
          <cell r="M521">
            <v>58</v>
          </cell>
          <cell r="N521">
            <v>70</v>
          </cell>
          <cell r="O521">
            <v>128</v>
          </cell>
        </row>
        <row r="522">
          <cell r="C522" t="str">
            <v>Ica</v>
          </cell>
          <cell r="D522">
            <v>991</v>
          </cell>
          <cell r="E522">
            <v>843</v>
          </cell>
          <cell r="F522">
            <v>1834</v>
          </cell>
          <cell r="G522">
            <v>1067</v>
          </cell>
          <cell r="H522">
            <v>950</v>
          </cell>
          <cell r="I522">
            <v>2017</v>
          </cell>
          <cell r="J522">
            <v>574</v>
          </cell>
          <cell r="K522">
            <v>541</v>
          </cell>
          <cell r="L522">
            <v>1115</v>
          </cell>
          <cell r="M522">
            <v>662</v>
          </cell>
          <cell r="N522">
            <v>596</v>
          </cell>
          <cell r="O522">
            <v>1258</v>
          </cell>
        </row>
        <row r="523">
          <cell r="C523" t="str">
            <v>Junín</v>
          </cell>
          <cell r="D523">
            <v>275</v>
          </cell>
          <cell r="E523">
            <v>157</v>
          </cell>
          <cell r="F523">
            <v>432</v>
          </cell>
          <cell r="G523">
            <v>205</v>
          </cell>
          <cell r="H523">
            <v>158</v>
          </cell>
          <cell r="I523">
            <v>363</v>
          </cell>
          <cell r="J523">
            <v>128</v>
          </cell>
          <cell r="K523">
            <v>107</v>
          </cell>
          <cell r="L523">
            <v>235</v>
          </cell>
          <cell r="M523">
            <v>124</v>
          </cell>
          <cell r="N523">
            <v>119</v>
          </cell>
          <cell r="O523">
            <v>243</v>
          </cell>
        </row>
        <row r="524">
          <cell r="C524" t="str">
            <v>La Libertad</v>
          </cell>
          <cell r="D524">
            <v>347</v>
          </cell>
          <cell r="E524">
            <v>264</v>
          </cell>
          <cell r="F524">
            <v>611</v>
          </cell>
          <cell r="G524">
            <v>264</v>
          </cell>
          <cell r="H524">
            <v>206</v>
          </cell>
          <cell r="I524">
            <v>470</v>
          </cell>
          <cell r="J524">
            <v>297</v>
          </cell>
          <cell r="K524">
            <v>233</v>
          </cell>
          <cell r="L524">
            <v>530</v>
          </cell>
          <cell r="M524">
            <v>197</v>
          </cell>
          <cell r="N524">
            <v>185</v>
          </cell>
          <cell r="O524">
            <v>382</v>
          </cell>
        </row>
        <row r="525">
          <cell r="C525" t="str">
            <v>Lambayeque</v>
          </cell>
          <cell r="D525">
            <v>258</v>
          </cell>
          <cell r="E525">
            <v>162</v>
          </cell>
          <cell r="F525">
            <v>420</v>
          </cell>
          <cell r="G525">
            <v>171</v>
          </cell>
          <cell r="H525">
            <v>149</v>
          </cell>
          <cell r="I525">
            <v>320</v>
          </cell>
          <cell r="J525">
            <v>185</v>
          </cell>
          <cell r="K525">
            <v>114</v>
          </cell>
          <cell r="L525">
            <v>299</v>
          </cell>
          <cell r="M525">
            <v>123</v>
          </cell>
          <cell r="N525">
            <v>111</v>
          </cell>
          <cell r="O525">
            <v>234</v>
          </cell>
        </row>
        <row r="526">
          <cell r="C526" t="str">
            <v>Loreto</v>
          </cell>
          <cell r="D526">
            <v>662</v>
          </cell>
          <cell r="E526">
            <v>347</v>
          </cell>
          <cell r="F526">
            <v>1009</v>
          </cell>
          <cell r="G526">
            <v>662</v>
          </cell>
          <cell r="H526">
            <v>350</v>
          </cell>
          <cell r="I526">
            <v>1012</v>
          </cell>
          <cell r="J526">
            <v>380</v>
          </cell>
          <cell r="K526">
            <v>232</v>
          </cell>
          <cell r="L526">
            <v>612</v>
          </cell>
          <cell r="M526">
            <v>370</v>
          </cell>
          <cell r="N526">
            <v>222</v>
          </cell>
          <cell r="O526">
            <v>592</v>
          </cell>
        </row>
        <row r="527">
          <cell r="C527" t="str">
            <v>Madre de Dios</v>
          </cell>
          <cell r="D527">
            <v>71</v>
          </cell>
          <cell r="E527">
            <v>92</v>
          </cell>
          <cell r="F527">
            <v>163</v>
          </cell>
          <cell r="G527">
            <v>58</v>
          </cell>
          <cell r="H527">
            <v>78</v>
          </cell>
          <cell r="I527">
            <v>136</v>
          </cell>
          <cell r="J527">
            <v>47</v>
          </cell>
          <cell r="K527">
            <v>76</v>
          </cell>
          <cell r="L527">
            <v>123</v>
          </cell>
          <cell r="M527">
            <v>45</v>
          </cell>
          <cell r="N527">
            <v>65</v>
          </cell>
          <cell r="O527">
            <v>110</v>
          </cell>
        </row>
        <row r="528">
          <cell r="C528" t="str">
            <v>Moquegua</v>
          </cell>
          <cell r="D528">
            <v>257</v>
          </cell>
          <cell r="E528">
            <v>51</v>
          </cell>
          <cell r="F528">
            <v>308</v>
          </cell>
          <cell r="G528">
            <v>373</v>
          </cell>
          <cell r="H528">
            <v>64</v>
          </cell>
          <cell r="I528">
            <v>437</v>
          </cell>
          <cell r="J528">
            <v>65</v>
          </cell>
          <cell r="K528">
            <v>35</v>
          </cell>
          <cell r="L528">
            <v>100</v>
          </cell>
          <cell r="M528">
            <v>115</v>
          </cell>
          <cell r="N528">
            <v>26</v>
          </cell>
          <cell r="O528">
            <v>141</v>
          </cell>
        </row>
        <row r="529">
          <cell r="C529" t="str">
            <v>Pasco</v>
          </cell>
          <cell r="D529">
            <v>206</v>
          </cell>
          <cell r="E529">
            <v>50</v>
          </cell>
          <cell r="F529">
            <v>256</v>
          </cell>
          <cell r="G529">
            <v>752</v>
          </cell>
          <cell r="H529">
            <v>50</v>
          </cell>
          <cell r="I529">
            <v>802</v>
          </cell>
          <cell r="J529">
            <v>92</v>
          </cell>
          <cell r="K529">
            <v>33</v>
          </cell>
          <cell r="L529">
            <v>125</v>
          </cell>
          <cell r="M529">
            <v>334</v>
          </cell>
          <cell r="N529">
            <v>35</v>
          </cell>
          <cell r="O529">
            <v>369</v>
          </cell>
        </row>
        <row r="530">
          <cell r="C530" t="str">
            <v>Piura</v>
          </cell>
          <cell r="D530">
            <v>349</v>
          </cell>
          <cell r="E530">
            <v>829</v>
          </cell>
          <cell r="F530">
            <v>1178</v>
          </cell>
          <cell r="G530">
            <v>908</v>
          </cell>
          <cell r="H530">
            <v>952</v>
          </cell>
          <cell r="I530">
            <v>1860</v>
          </cell>
          <cell r="J530">
            <v>244</v>
          </cell>
          <cell r="K530">
            <v>361</v>
          </cell>
          <cell r="L530">
            <v>605</v>
          </cell>
          <cell r="M530">
            <v>548</v>
          </cell>
          <cell r="N530">
            <v>480</v>
          </cell>
          <cell r="O530">
            <v>1028</v>
          </cell>
        </row>
        <row r="531">
          <cell r="C531" t="str">
            <v>Puno</v>
          </cell>
          <cell r="D531">
            <v>132</v>
          </cell>
          <cell r="E531">
            <v>185</v>
          </cell>
          <cell r="F531">
            <v>317</v>
          </cell>
          <cell r="G531">
            <v>242</v>
          </cell>
          <cell r="H531">
            <v>201</v>
          </cell>
          <cell r="I531">
            <v>443</v>
          </cell>
          <cell r="J531">
            <v>85</v>
          </cell>
          <cell r="K531">
            <v>129</v>
          </cell>
          <cell r="L531">
            <v>214</v>
          </cell>
          <cell r="M531">
            <v>86</v>
          </cell>
          <cell r="N531">
            <v>136</v>
          </cell>
          <cell r="O531">
            <v>222</v>
          </cell>
        </row>
        <row r="532">
          <cell r="C532" t="str">
            <v>San Martín</v>
          </cell>
          <cell r="D532">
            <v>486</v>
          </cell>
          <cell r="E532">
            <v>184</v>
          </cell>
          <cell r="F532">
            <v>670</v>
          </cell>
          <cell r="G532">
            <v>1631</v>
          </cell>
          <cell r="H532">
            <v>392</v>
          </cell>
          <cell r="I532">
            <v>2023</v>
          </cell>
          <cell r="J532">
            <v>228</v>
          </cell>
          <cell r="K532">
            <v>115</v>
          </cell>
          <cell r="L532">
            <v>343</v>
          </cell>
          <cell r="M532">
            <v>644</v>
          </cell>
          <cell r="N532">
            <v>278</v>
          </cell>
          <cell r="O532">
            <v>922</v>
          </cell>
        </row>
        <row r="533">
          <cell r="C533" t="str">
            <v>Tacna</v>
          </cell>
          <cell r="D533">
            <v>465</v>
          </cell>
          <cell r="E533">
            <v>414</v>
          </cell>
          <cell r="F533">
            <v>879</v>
          </cell>
          <cell r="G533">
            <v>575</v>
          </cell>
          <cell r="H533">
            <v>330</v>
          </cell>
          <cell r="I533">
            <v>905</v>
          </cell>
          <cell r="J533">
            <v>317</v>
          </cell>
          <cell r="K533">
            <v>272</v>
          </cell>
          <cell r="L533">
            <v>589</v>
          </cell>
          <cell r="M533">
            <v>398</v>
          </cell>
          <cell r="N533">
            <v>244</v>
          </cell>
          <cell r="O533">
            <v>642</v>
          </cell>
        </row>
        <row r="534">
          <cell r="C534" t="str">
            <v>Tumbes</v>
          </cell>
          <cell r="D534">
            <v>231</v>
          </cell>
          <cell r="E534">
            <v>101</v>
          </cell>
          <cell r="F534">
            <v>332</v>
          </cell>
          <cell r="G534">
            <v>99</v>
          </cell>
          <cell r="H534">
            <v>115</v>
          </cell>
          <cell r="I534">
            <v>214</v>
          </cell>
          <cell r="J534">
            <v>155</v>
          </cell>
          <cell r="K534">
            <v>54</v>
          </cell>
          <cell r="L534">
            <v>209</v>
          </cell>
          <cell r="M534">
            <v>54</v>
          </cell>
          <cell r="N534">
            <v>54</v>
          </cell>
          <cell r="O534">
            <v>108</v>
          </cell>
        </row>
        <row r="535">
          <cell r="C535" t="str">
            <v>Ucayali</v>
          </cell>
          <cell r="D535">
            <v>167</v>
          </cell>
          <cell r="E535">
            <v>52</v>
          </cell>
          <cell r="F535">
            <v>219</v>
          </cell>
          <cell r="G535">
            <v>480</v>
          </cell>
          <cell r="H535">
            <v>292</v>
          </cell>
          <cell r="I535">
            <v>772</v>
          </cell>
          <cell r="J535">
            <v>74</v>
          </cell>
          <cell r="K535">
            <v>41</v>
          </cell>
          <cell r="L535">
            <v>115</v>
          </cell>
          <cell r="M535">
            <v>330</v>
          </cell>
          <cell r="N535">
            <v>218</v>
          </cell>
          <cell r="O535">
            <v>548</v>
          </cell>
        </row>
        <row r="536">
          <cell r="C536" t="str">
            <v>Lima</v>
          </cell>
          <cell r="D536">
            <v>5946</v>
          </cell>
          <cell r="E536">
            <v>3675</v>
          </cell>
          <cell r="F536">
            <v>9621</v>
          </cell>
          <cell r="G536">
            <v>5534</v>
          </cell>
          <cell r="H536">
            <v>3162</v>
          </cell>
          <cell r="I536">
            <v>8696</v>
          </cell>
          <cell r="J536">
            <v>4100</v>
          </cell>
          <cell r="K536">
            <v>2690</v>
          </cell>
          <cell r="L536">
            <v>6790</v>
          </cell>
          <cell r="M536">
            <v>3658</v>
          </cell>
          <cell r="N536">
            <v>2197</v>
          </cell>
          <cell r="O536">
            <v>5855</v>
          </cell>
        </row>
        <row r="537">
          <cell r="C537" t="str">
            <v>Callao</v>
          </cell>
          <cell r="D537">
            <v>1566</v>
          </cell>
          <cell r="E537">
            <v>488</v>
          </cell>
          <cell r="F537">
            <v>2054</v>
          </cell>
          <cell r="G537">
            <v>1602</v>
          </cell>
          <cell r="H537">
            <v>748</v>
          </cell>
          <cell r="I537">
            <v>2350</v>
          </cell>
          <cell r="J537">
            <v>1006</v>
          </cell>
          <cell r="K537">
            <v>308</v>
          </cell>
          <cell r="L537">
            <v>1314</v>
          </cell>
          <cell r="M537">
            <v>972</v>
          </cell>
          <cell r="N537">
            <v>481</v>
          </cell>
          <cell r="O537">
            <v>1453</v>
          </cell>
        </row>
        <row r="635">
          <cell r="C635" t="str">
            <v>Amazonas</v>
          </cell>
          <cell r="D635">
            <v>276</v>
          </cell>
          <cell r="E635">
            <v>303</v>
          </cell>
          <cell r="F635">
            <v>579</v>
          </cell>
          <cell r="G635">
            <v>119</v>
          </cell>
          <cell r="H635">
            <v>209</v>
          </cell>
          <cell r="I635">
            <v>328</v>
          </cell>
        </row>
        <row r="636">
          <cell r="C636" t="str">
            <v>Ancash</v>
          </cell>
          <cell r="D636">
            <v>108</v>
          </cell>
          <cell r="E636">
            <v>131</v>
          </cell>
          <cell r="F636">
            <v>239</v>
          </cell>
          <cell r="G636">
            <v>346</v>
          </cell>
          <cell r="H636">
            <v>328</v>
          </cell>
          <cell r="I636">
            <v>674</v>
          </cell>
        </row>
        <row r="637">
          <cell r="C637" t="str">
            <v>Apurímac</v>
          </cell>
          <cell r="D637">
            <v>509</v>
          </cell>
          <cell r="E637">
            <v>559</v>
          </cell>
          <cell r="F637">
            <v>1068</v>
          </cell>
          <cell r="G637">
            <v>342</v>
          </cell>
          <cell r="H637">
            <v>375</v>
          </cell>
          <cell r="I637">
            <v>717</v>
          </cell>
        </row>
        <row r="638">
          <cell r="C638" t="str">
            <v>Arequipa</v>
          </cell>
          <cell r="D638">
            <v>475</v>
          </cell>
          <cell r="E638">
            <v>635</v>
          </cell>
          <cell r="F638">
            <v>1110</v>
          </cell>
          <cell r="G638">
            <v>174</v>
          </cell>
          <cell r="H638">
            <v>281</v>
          </cell>
          <cell r="I638">
            <v>455</v>
          </cell>
        </row>
        <row r="639">
          <cell r="C639" t="str">
            <v>Ayacucho</v>
          </cell>
          <cell r="D639">
            <v>778</v>
          </cell>
          <cell r="E639">
            <v>940</v>
          </cell>
          <cell r="F639">
            <v>1718</v>
          </cell>
          <cell r="G639">
            <v>1101</v>
          </cell>
          <cell r="H639">
            <v>1619</v>
          </cell>
          <cell r="I639">
            <v>2720</v>
          </cell>
        </row>
        <row r="640">
          <cell r="C640" t="str">
            <v>Cajamarca</v>
          </cell>
          <cell r="D640">
            <v>120</v>
          </cell>
          <cell r="E640">
            <v>187</v>
          </cell>
          <cell r="F640">
            <v>307</v>
          </cell>
          <cell r="G640">
            <v>184</v>
          </cell>
          <cell r="H640">
            <v>328</v>
          </cell>
          <cell r="I640">
            <v>512</v>
          </cell>
        </row>
        <row r="641">
          <cell r="C641" t="str">
            <v>Cusco</v>
          </cell>
          <cell r="D641">
            <v>8</v>
          </cell>
          <cell r="E641">
            <v>2</v>
          </cell>
          <cell r="F641">
            <v>10</v>
          </cell>
          <cell r="G641">
            <v>81</v>
          </cell>
          <cell r="H641">
            <v>66</v>
          </cell>
          <cell r="I641">
            <v>147</v>
          </cell>
        </row>
        <row r="642">
          <cell r="C642" t="str">
            <v>Huancavelica</v>
          </cell>
          <cell r="D642">
            <v>111</v>
          </cell>
          <cell r="E642">
            <v>206</v>
          </cell>
          <cell r="F642">
            <v>317</v>
          </cell>
          <cell r="G642">
            <v>160</v>
          </cell>
          <cell r="H642">
            <v>76</v>
          </cell>
          <cell r="I642">
            <v>236</v>
          </cell>
        </row>
        <row r="643">
          <cell r="C643" t="str">
            <v>Huánuco</v>
          </cell>
          <cell r="D643">
            <v>52</v>
          </cell>
          <cell r="E643">
            <v>135</v>
          </cell>
          <cell r="F643">
            <v>187</v>
          </cell>
          <cell r="G643">
            <v>395</v>
          </cell>
          <cell r="H643">
            <v>627</v>
          </cell>
          <cell r="I643">
            <v>1022</v>
          </cell>
        </row>
        <row r="644">
          <cell r="C644" t="str">
            <v>Ica</v>
          </cell>
          <cell r="D644">
            <v>562</v>
          </cell>
          <cell r="E644">
            <v>499</v>
          </cell>
          <cell r="F644">
            <v>1061</v>
          </cell>
          <cell r="G644">
            <v>1807</v>
          </cell>
          <cell r="H644">
            <v>1256</v>
          </cell>
          <cell r="I644">
            <v>3063</v>
          </cell>
        </row>
        <row r="645">
          <cell r="C645" t="str">
            <v>Junín</v>
          </cell>
          <cell r="D645">
            <v>310</v>
          </cell>
          <cell r="E645">
            <v>488</v>
          </cell>
          <cell r="F645">
            <v>798</v>
          </cell>
          <cell r="G645">
            <v>252</v>
          </cell>
          <cell r="H645">
            <v>276</v>
          </cell>
          <cell r="I645">
            <v>528</v>
          </cell>
        </row>
        <row r="646">
          <cell r="C646" t="str">
            <v>La Libertad</v>
          </cell>
          <cell r="D646">
            <v>244</v>
          </cell>
          <cell r="E646">
            <v>269</v>
          </cell>
          <cell r="F646">
            <v>513</v>
          </cell>
          <cell r="G646">
            <v>970</v>
          </cell>
          <cell r="H646">
            <v>1187</v>
          </cell>
          <cell r="I646">
            <v>2157</v>
          </cell>
        </row>
        <row r="647">
          <cell r="C647" t="str">
            <v>Lambayeque</v>
          </cell>
          <cell r="D647">
            <v>424</v>
          </cell>
          <cell r="E647">
            <v>418</v>
          </cell>
          <cell r="F647">
            <v>842</v>
          </cell>
          <cell r="G647">
            <v>547</v>
          </cell>
          <cell r="H647">
            <v>581</v>
          </cell>
          <cell r="I647">
            <v>1128</v>
          </cell>
        </row>
        <row r="648">
          <cell r="C648" t="str">
            <v>Loreto</v>
          </cell>
          <cell r="D648">
            <v>413</v>
          </cell>
          <cell r="E648">
            <v>312</v>
          </cell>
          <cell r="F648">
            <v>725</v>
          </cell>
          <cell r="G648">
            <v>112</v>
          </cell>
          <cell r="H648">
            <v>130</v>
          </cell>
          <cell r="I648">
            <v>242</v>
          </cell>
        </row>
        <row r="649">
          <cell r="C649" t="str">
            <v>Madre de Dios</v>
          </cell>
          <cell r="D649">
            <v>42</v>
          </cell>
          <cell r="E649">
            <v>85</v>
          </cell>
          <cell r="F649">
            <v>127</v>
          </cell>
          <cell r="G649">
            <v>11</v>
          </cell>
          <cell r="H649">
            <v>54</v>
          </cell>
          <cell r="I649">
            <v>65</v>
          </cell>
        </row>
        <row r="650">
          <cell r="C650" t="str">
            <v>Moquegua</v>
          </cell>
          <cell r="D650">
            <v>238</v>
          </cell>
          <cell r="E650">
            <v>358</v>
          </cell>
          <cell r="F650">
            <v>596</v>
          </cell>
          <cell r="G650">
            <v>157</v>
          </cell>
          <cell r="H650">
            <v>220</v>
          </cell>
          <cell r="I650">
            <v>377</v>
          </cell>
        </row>
        <row r="651">
          <cell r="C651" t="str">
            <v>Pasco</v>
          </cell>
          <cell r="D651">
            <v>25</v>
          </cell>
          <cell r="E651">
            <v>68</v>
          </cell>
          <cell r="F651">
            <v>93</v>
          </cell>
          <cell r="G651">
            <v>505</v>
          </cell>
          <cell r="H651">
            <v>596</v>
          </cell>
          <cell r="I651">
            <v>1101</v>
          </cell>
        </row>
        <row r="652">
          <cell r="C652" t="str">
            <v>Piura</v>
          </cell>
          <cell r="D652">
            <v>660</v>
          </cell>
          <cell r="E652">
            <v>958</v>
          </cell>
          <cell r="F652">
            <v>1618</v>
          </cell>
          <cell r="G652">
            <v>1266</v>
          </cell>
          <cell r="H652">
            <v>1049</v>
          </cell>
          <cell r="I652">
            <v>2315</v>
          </cell>
        </row>
        <row r="653">
          <cell r="C653" t="str">
            <v>Puno</v>
          </cell>
          <cell r="D653">
            <v>150</v>
          </cell>
          <cell r="E653">
            <v>301</v>
          </cell>
          <cell r="F653">
            <v>451</v>
          </cell>
          <cell r="G653">
            <v>168</v>
          </cell>
          <cell r="H653">
            <v>362</v>
          </cell>
          <cell r="I653">
            <v>530</v>
          </cell>
        </row>
        <row r="654">
          <cell r="C654" t="str">
            <v>San Martín</v>
          </cell>
          <cell r="D654">
            <v>890</v>
          </cell>
          <cell r="E654">
            <v>1299</v>
          </cell>
          <cell r="F654">
            <v>2189</v>
          </cell>
          <cell r="G654">
            <v>1050</v>
          </cell>
          <cell r="H654">
            <v>1292</v>
          </cell>
          <cell r="I654">
            <v>2342</v>
          </cell>
        </row>
        <row r="655">
          <cell r="C655" t="str">
            <v>Tacna</v>
          </cell>
          <cell r="D655">
            <v>353</v>
          </cell>
          <cell r="E655">
            <v>452</v>
          </cell>
          <cell r="F655">
            <v>805</v>
          </cell>
          <cell r="G655">
            <v>769</v>
          </cell>
          <cell r="H655">
            <v>720</v>
          </cell>
          <cell r="I655">
            <v>1489</v>
          </cell>
        </row>
        <row r="656">
          <cell r="C656" t="str">
            <v>Tumbes</v>
          </cell>
          <cell r="D656">
            <v>530</v>
          </cell>
          <cell r="E656">
            <v>609</v>
          </cell>
          <cell r="F656">
            <v>1139</v>
          </cell>
          <cell r="G656">
            <v>8</v>
          </cell>
          <cell r="H656">
            <v>12</v>
          </cell>
          <cell r="I656">
            <v>20</v>
          </cell>
        </row>
        <row r="657">
          <cell r="C657" t="str">
            <v>Ucayali</v>
          </cell>
          <cell r="D657">
            <v>0</v>
          </cell>
          <cell r="E657">
            <v>0</v>
          </cell>
          <cell r="F657">
            <v>0</v>
          </cell>
          <cell r="G657">
            <v>379</v>
          </cell>
          <cell r="H657">
            <v>759</v>
          </cell>
          <cell r="I657">
            <v>1138</v>
          </cell>
        </row>
        <row r="658">
          <cell r="C658" t="str">
            <v>Lima</v>
          </cell>
          <cell r="D658">
            <v>880</v>
          </cell>
          <cell r="E658">
            <v>1072</v>
          </cell>
          <cell r="F658">
            <v>1952</v>
          </cell>
          <cell r="G658">
            <v>1306</v>
          </cell>
          <cell r="H658">
            <v>1612</v>
          </cell>
          <cell r="I658">
            <v>2918</v>
          </cell>
        </row>
        <row r="659">
          <cell r="C659" t="str">
            <v>Callao</v>
          </cell>
          <cell r="D659">
            <v>276</v>
          </cell>
          <cell r="E659">
            <v>116</v>
          </cell>
          <cell r="F659">
            <v>392</v>
          </cell>
          <cell r="G659">
            <v>258</v>
          </cell>
          <cell r="H659">
            <v>232</v>
          </cell>
          <cell r="I659">
            <v>490</v>
          </cell>
        </row>
        <row r="678">
          <cell r="C678" t="str">
            <v>Arequipa</v>
          </cell>
          <cell r="D678">
            <v>815</v>
          </cell>
          <cell r="E678">
            <v>610</v>
          </cell>
          <cell r="F678">
            <v>1425</v>
          </cell>
          <cell r="G678">
            <v>585</v>
          </cell>
          <cell r="H678">
            <v>324</v>
          </cell>
          <cell r="I678">
            <v>909</v>
          </cell>
        </row>
        <row r="679">
          <cell r="C679" t="str">
            <v>Ayacucho</v>
          </cell>
          <cell r="D679">
            <v>0</v>
          </cell>
          <cell r="E679">
            <v>0</v>
          </cell>
          <cell r="F679">
            <v>0</v>
          </cell>
          <cell r="G679">
            <v>230</v>
          </cell>
          <cell r="H679">
            <v>222</v>
          </cell>
          <cell r="I679">
            <v>452</v>
          </cell>
        </row>
        <row r="680">
          <cell r="C680" t="str">
            <v>La Libertad</v>
          </cell>
          <cell r="D680">
            <v>327</v>
          </cell>
          <cell r="E680">
            <v>260</v>
          </cell>
          <cell r="F680">
            <v>587</v>
          </cell>
          <cell r="G680">
            <v>0</v>
          </cell>
          <cell r="H680">
            <v>0</v>
          </cell>
          <cell r="I680">
            <v>0</v>
          </cell>
        </row>
        <row r="681">
          <cell r="C681" t="str">
            <v>Lambayeque</v>
          </cell>
          <cell r="D681">
            <v>0</v>
          </cell>
          <cell r="E681">
            <v>0</v>
          </cell>
          <cell r="F681">
            <v>0</v>
          </cell>
          <cell r="G681">
            <v>124</v>
          </cell>
          <cell r="H681">
            <v>93</v>
          </cell>
          <cell r="I681">
            <v>217</v>
          </cell>
        </row>
        <row r="682">
          <cell r="C682" t="str">
            <v>Tacna</v>
          </cell>
          <cell r="D682">
            <v>0</v>
          </cell>
          <cell r="E682">
            <v>0</v>
          </cell>
          <cell r="F682">
            <v>0</v>
          </cell>
          <cell r="G682">
            <v>734</v>
          </cell>
          <cell r="H682">
            <v>610</v>
          </cell>
          <cell r="I682">
            <v>1344</v>
          </cell>
        </row>
        <row r="683">
          <cell r="C683" t="str">
            <v>Lima</v>
          </cell>
          <cell r="D683">
            <v>1131</v>
          </cell>
          <cell r="E683">
            <v>1603</v>
          </cell>
          <cell r="F683">
            <v>2734</v>
          </cell>
          <cell r="G683">
            <v>3451</v>
          </cell>
          <cell r="H683">
            <v>3004</v>
          </cell>
          <cell r="I683">
            <v>6455</v>
          </cell>
        </row>
        <row r="703">
          <cell r="C703" t="str">
            <v>Amazonas</v>
          </cell>
          <cell r="D703">
            <v>358</v>
          </cell>
          <cell r="E703">
            <v>0</v>
          </cell>
          <cell r="F703">
            <v>14</v>
          </cell>
          <cell r="G703">
            <v>10</v>
          </cell>
        </row>
        <row r="704">
          <cell r="C704" t="str">
            <v>Ancash</v>
          </cell>
          <cell r="D704">
            <v>544</v>
          </cell>
          <cell r="E704">
            <v>476</v>
          </cell>
          <cell r="F704">
            <v>135</v>
          </cell>
          <cell r="G704">
            <v>96</v>
          </cell>
        </row>
        <row r="705">
          <cell r="C705" t="str">
            <v>Apurímac</v>
          </cell>
          <cell r="D705">
            <v>651</v>
          </cell>
          <cell r="E705">
            <v>0</v>
          </cell>
          <cell r="F705">
            <v>193</v>
          </cell>
          <cell r="G705">
            <v>66</v>
          </cell>
        </row>
        <row r="706">
          <cell r="C706" t="str">
            <v>Arequipa</v>
          </cell>
          <cell r="D706">
            <v>1263</v>
          </cell>
          <cell r="E706">
            <v>546</v>
          </cell>
          <cell r="F706">
            <v>449</v>
          </cell>
          <cell r="G706">
            <v>406</v>
          </cell>
        </row>
        <row r="707">
          <cell r="C707" t="str">
            <v>Ayacucho</v>
          </cell>
          <cell r="D707">
            <v>1086</v>
          </cell>
          <cell r="E707">
            <v>491</v>
          </cell>
          <cell r="F707">
            <v>306</v>
          </cell>
          <cell r="G707">
            <v>368</v>
          </cell>
        </row>
        <row r="708">
          <cell r="C708" t="str">
            <v>Cajamarca</v>
          </cell>
          <cell r="D708">
            <v>1011</v>
          </cell>
          <cell r="E708">
            <v>461</v>
          </cell>
          <cell r="F708">
            <v>561</v>
          </cell>
          <cell r="G708">
            <v>145</v>
          </cell>
        </row>
        <row r="709">
          <cell r="C709" t="str">
            <v>Cusco</v>
          </cell>
          <cell r="D709">
            <v>1431</v>
          </cell>
          <cell r="E709">
            <v>420</v>
          </cell>
          <cell r="F709">
            <v>342</v>
          </cell>
          <cell r="G709">
            <v>339</v>
          </cell>
        </row>
        <row r="710">
          <cell r="C710" t="str">
            <v>Huancavelica</v>
          </cell>
          <cell r="D710">
            <v>392</v>
          </cell>
          <cell r="E710">
            <v>0</v>
          </cell>
          <cell r="F710">
            <v>59</v>
          </cell>
          <cell r="G710">
            <v>15</v>
          </cell>
        </row>
        <row r="711">
          <cell r="C711" t="str">
            <v>Huánuco</v>
          </cell>
          <cell r="D711">
            <v>1311</v>
          </cell>
          <cell r="E711">
            <v>180</v>
          </cell>
          <cell r="F711">
            <v>360</v>
          </cell>
          <cell r="G711">
            <v>121</v>
          </cell>
        </row>
        <row r="712">
          <cell r="C712" t="str">
            <v>Ica</v>
          </cell>
          <cell r="D712">
            <v>880</v>
          </cell>
          <cell r="E712">
            <v>1050</v>
          </cell>
          <cell r="F712">
            <v>551</v>
          </cell>
          <cell r="G712">
            <v>466</v>
          </cell>
        </row>
        <row r="713">
          <cell r="C713" t="str">
            <v>Junín</v>
          </cell>
          <cell r="D713">
            <v>736</v>
          </cell>
          <cell r="E713">
            <v>498</v>
          </cell>
          <cell r="F713">
            <v>224</v>
          </cell>
          <cell r="G713">
            <v>411</v>
          </cell>
        </row>
        <row r="714">
          <cell r="C714" t="str">
            <v>La Libertad</v>
          </cell>
          <cell r="D714">
            <v>1231</v>
          </cell>
          <cell r="E714">
            <v>1720</v>
          </cell>
          <cell r="F714">
            <v>633</v>
          </cell>
          <cell r="G714">
            <v>485</v>
          </cell>
        </row>
        <row r="715">
          <cell r="C715" t="str">
            <v>Lambayeque</v>
          </cell>
          <cell r="D715">
            <v>1046</v>
          </cell>
          <cell r="E715">
            <v>545</v>
          </cell>
          <cell r="F715">
            <v>101</v>
          </cell>
          <cell r="G715">
            <v>98</v>
          </cell>
        </row>
        <row r="716">
          <cell r="C716" t="str">
            <v>Lima</v>
          </cell>
          <cell r="D716">
            <v>5645</v>
          </cell>
          <cell r="E716">
            <v>3044</v>
          </cell>
          <cell r="F716">
            <v>2295</v>
          </cell>
          <cell r="G716">
            <v>1748</v>
          </cell>
        </row>
        <row r="717">
          <cell r="C717" t="str">
            <v>Loreto</v>
          </cell>
          <cell r="D717">
            <v>1382</v>
          </cell>
          <cell r="E717">
            <v>0</v>
          </cell>
          <cell r="F717">
            <v>258</v>
          </cell>
          <cell r="G717">
            <v>484</v>
          </cell>
        </row>
        <row r="718">
          <cell r="C718" t="str">
            <v>Madre de Dios</v>
          </cell>
          <cell r="D718">
            <v>140</v>
          </cell>
          <cell r="E718">
            <v>0</v>
          </cell>
          <cell r="F718">
            <v>4</v>
          </cell>
          <cell r="G718">
            <v>0</v>
          </cell>
        </row>
        <row r="719">
          <cell r="C719" t="str">
            <v>Moquegua</v>
          </cell>
          <cell r="D719">
            <v>150</v>
          </cell>
          <cell r="E719">
            <v>0</v>
          </cell>
          <cell r="F719">
            <v>63</v>
          </cell>
          <cell r="G719">
            <v>6</v>
          </cell>
        </row>
        <row r="720">
          <cell r="C720" t="str">
            <v>Pasco</v>
          </cell>
          <cell r="D720">
            <v>303</v>
          </cell>
          <cell r="E720">
            <v>0</v>
          </cell>
          <cell r="F720">
            <v>22</v>
          </cell>
          <cell r="G720">
            <v>2</v>
          </cell>
        </row>
        <row r="721">
          <cell r="C721" t="str">
            <v>Piura</v>
          </cell>
          <cell r="D721">
            <v>3041</v>
          </cell>
          <cell r="E721">
            <v>714</v>
          </cell>
          <cell r="F721">
            <v>627</v>
          </cell>
          <cell r="G721">
            <v>208</v>
          </cell>
        </row>
        <row r="722">
          <cell r="C722" t="str">
            <v>Puno</v>
          </cell>
          <cell r="D722">
            <v>2206</v>
          </cell>
          <cell r="E722">
            <v>240</v>
          </cell>
          <cell r="F722">
            <v>454</v>
          </cell>
          <cell r="G722">
            <v>797</v>
          </cell>
        </row>
        <row r="723">
          <cell r="C723" t="str">
            <v>San Martín</v>
          </cell>
          <cell r="D723">
            <v>848</v>
          </cell>
          <cell r="E723">
            <v>1255</v>
          </cell>
          <cell r="F723">
            <v>266</v>
          </cell>
          <cell r="G723">
            <v>95</v>
          </cell>
        </row>
        <row r="724">
          <cell r="C724" t="str">
            <v>Tacna</v>
          </cell>
          <cell r="D724">
            <v>125</v>
          </cell>
          <cell r="E724">
            <v>0</v>
          </cell>
          <cell r="F724">
            <v>23</v>
          </cell>
          <cell r="G724">
            <v>12</v>
          </cell>
        </row>
        <row r="725">
          <cell r="C725" t="str">
            <v>Tumbes</v>
          </cell>
          <cell r="D725">
            <v>340</v>
          </cell>
          <cell r="E725">
            <v>511</v>
          </cell>
          <cell r="F725">
            <v>17</v>
          </cell>
          <cell r="G725">
            <v>23</v>
          </cell>
        </row>
        <row r="726">
          <cell r="C726" t="str">
            <v>Ucayali</v>
          </cell>
          <cell r="D726">
            <v>303</v>
          </cell>
          <cell r="E726">
            <v>0</v>
          </cell>
          <cell r="F726">
            <v>16</v>
          </cell>
          <cell r="G726">
            <v>14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95A3B-3F50-4B79-BF4F-BA3598A84612}">
  <dimension ref="A1:AK60"/>
  <sheetViews>
    <sheetView tabSelected="1" zoomScale="60" zoomScaleNormal="60" workbookViewId="0">
      <selection activeCell="B17" sqref="B17"/>
    </sheetView>
  </sheetViews>
  <sheetFormatPr defaultColWidth="11.21875" defaultRowHeight="15.6" x14ac:dyDescent="0.3"/>
  <cols>
    <col min="1" max="1" width="13.6640625" style="89" customWidth="1"/>
    <col min="2" max="2" width="112.77734375" style="89" customWidth="1"/>
    <col min="3" max="3" width="31.109375" style="6" customWidth="1"/>
    <col min="4" max="4" width="23.21875" style="6" customWidth="1"/>
    <col min="5" max="5" width="13.88671875" style="1" customWidth="1"/>
    <col min="6" max="8" width="14.88671875" style="1" customWidth="1"/>
    <col min="9" max="9" width="16.44140625" style="1" customWidth="1"/>
    <col min="10" max="10" width="13.109375" style="1" customWidth="1"/>
    <col min="11" max="15" width="10" style="9" customWidth="1"/>
    <col min="16" max="16" width="13" style="87" customWidth="1"/>
    <col min="17" max="17" width="17.21875" style="5" customWidth="1"/>
    <col min="18" max="18" width="20.44140625" style="6" customWidth="1"/>
    <col min="19" max="23" width="17.21875" style="5" hidden="1" customWidth="1"/>
    <col min="24" max="24" width="21.88671875" style="11" hidden="1" customWidth="1"/>
    <col min="25" max="25" width="19.21875" style="5" hidden="1" customWidth="1"/>
    <col min="26" max="30" width="17.21875" style="5" customWidth="1"/>
    <col min="31" max="31" width="19.21875" style="11" customWidth="1"/>
    <col min="32" max="33" width="11.21875" style="1"/>
    <col min="34" max="34" width="14.77734375" style="1" customWidth="1"/>
    <col min="35" max="37" width="27.21875" style="1" customWidth="1"/>
    <col min="38" max="16384" width="11.21875" style="1"/>
  </cols>
  <sheetData>
    <row r="1" spans="1:37" ht="15" customHeight="1" x14ac:dyDescent="0.3">
      <c r="S1" s="109"/>
      <c r="T1" s="109"/>
      <c r="U1" s="109"/>
      <c r="V1" s="109"/>
      <c r="W1" s="109"/>
      <c r="X1" s="110"/>
      <c r="Y1" s="109"/>
      <c r="Z1" s="109"/>
      <c r="AA1" s="109"/>
      <c r="AB1" s="109"/>
      <c r="AC1" s="109"/>
      <c r="AD1" s="109"/>
      <c r="AE1" s="110"/>
    </row>
    <row r="2" spans="1:37" ht="58.2" customHeight="1" thickBot="1" x14ac:dyDescent="0.35">
      <c r="A2" s="90"/>
      <c r="B2" s="186" t="s">
        <v>149</v>
      </c>
      <c r="C2" s="91"/>
      <c r="D2" s="91"/>
      <c r="E2" s="2"/>
      <c r="F2" s="2"/>
      <c r="G2" s="2"/>
      <c r="H2" s="2"/>
      <c r="I2" s="2"/>
      <c r="J2" s="2"/>
      <c r="K2" s="10"/>
      <c r="L2" s="10"/>
      <c r="M2" s="10"/>
      <c r="N2" s="10"/>
      <c r="O2" s="10"/>
      <c r="R2" s="91"/>
      <c r="S2" s="195"/>
      <c r="T2" s="195"/>
      <c r="U2" s="195"/>
      <c r="V2" s="195"/>
      <c r="W2" s="195"/>
      <c r="X2" s="195"/>
      <c r="Y2" s="111"/>
      <c r="Z2" s="196"/>
      <c r="AA2" s="196"/>
      <c r="AB2" s="196"/>
      <c r="AC2" s="196"/>
      <c r="AD2" s="196"/>
      <c r="AE2" s="196"/>
    </row>
    <row r="3" spans="1:37" ht="39.6" customHeight="1" thickBot="1" x14ac:dyDescent="0.35">
      <c r="A3" s="197"/>
      <c r="B3" s="175"/>
      <c r="C3" s="199" t="s">
        <v>0</v>
      </c>
      <c r="D3" s="199" t="s">
        <v>62</v>
      </c>
      <c r="E3" s="201" t="s">
        <v>111</v>
      </c>
      <c r="F3" s="202"/>
      <c r="G3" s="202"/>
      <c r="H3" s="202"/>
      <c r="I3" s="202"/>
      <c r="J3" s="203"/>
      <c r="K3" s="204" t="s">
        <v>112</v>
      </c>
      <c r="L3" s="205"/>
      <c r="M3" s="205"/>
      <c r="N3" s="205"/>
      <c r="O3" s="205"/>
      <c r="P3" s="206"/>
      <c r="Q3" s="207" t="s">
        <v>114</v>
      </c>
      <c r="R3" s="207" t="s">
        <v>113</v>
      </c>
      <c r="S3" s="209" t="s">
        <v>8</v>
      </c>
      <c r="T3" s="210"/>
      <c r="U3" s="210"/>
      <c r="V3" s="210"/>
      <c r="W3" s="210"/>
      <c r="X3" s="211"/>
      <c r="Y3" s="153" t="s">
        <v>7</v>
      </c>
      <c r="Z3" s="212" t="s">
        <v>86</v>
      </c>
      <c r="AA3" s="213"/>
      <c r="AB3" s="213"/>
      <c r="AC3" s="213"/>
      <c r="AD3" s="213"/>
      <c r="AE3" s="214"/>
      <c r="AH3" s="163"/>
      <c r="AI3" s="164" t="s">
        <v>117</v>
      </c>
      <c r="AJ3" s="165" t="s">
        <v>118</v>
      </c>
      <c r="AK3" s="166" t="s">
        <v>121</v>
      </c>
    </row>
    <row r="4" spans="1:37" ht="55.8" customHeight="1" thickBot="1" x14ac:dyDescent="0.35">
      <c r="A4" s="198"/>
      <c r="B4" s="176"/>
      <c r="C4" s="200"/>
      <c r="D4" s="200"/>
      <c r="E4" s="17" t="s">
        <v>1</v>
      </c>
      <c r="F4" s="17" t="s">
        <v>2</v>
      </c>
      <c r="G4" s="17" t="s">
        <v>3</v>
      </c>
      <c r="H4" s="17" t="s">
        <v>4</v>
      </c>
      <c r="I4" s="17" t="s">
        <v>5</v>
      </c>
      <c r="J4" s="12" t="s">
        <v>6</v>
      </c>
      <c r="K4" s="17" t="s">
        <v>1</v>
      </c>
      <c r="L4" s="12" t="s">
        <v>2</v>
      </c>
      <c r="M4" s="12" t="s">
        <v>3</v>
      </c>
      <c r="N4" s="12" t="s">
        <v>4</v>
      </c>
      <c r="O4" s="12" t="s">
        <v>5</v>
      </c>
      <c r="P4" s="12" t="s">
        <v>6</v>
      </c>
      <c r="Q4" s="208"/>
      <c r="R4" s="208"/>
      <c r="S4" s="13" t="s">
        <v>1</v>
      </c>
      <c r="T4" s="14" t="s">
        <v>2</v>
      </c>
      <c r="U4" s="14" t="s">
        <v>3</v>
      </c>
      <c r="V4" s="14" t="s">
        <v>4</v>
      </c>
      <c r="W4" s="15" t="s">
        <v>5</v>
      </c>
      <c r="X4" s="16" t="s">
        <v>6</v>
      </c>
      <c r="Y4" s="17" t="s">
        <v>7</v>
      </c>
      <c r="Z4" s="13" t="s">
        <v>1</v>
      </c>
      <c r="AA4" s="14" t="s">
        <v>2</v>
      </c>
      <c r="AB4" s="14" t="s">
        <v>3</v>
      </c>
      <c r="AC4" s="14" t="s">
        <v>4</v>
      </c>
      <c r="AD4" s="15" t="s">
        <v>5</v>
      </c>
      <c r="AE4" s="16" t="s">
        <v>6</v>
      </c>
      <c r="AH4" s="167" t="s">
        <v>119</v>
      </c>
      <c r="AI4" s="168">
        <f>MAX('Convocatorias Fondos Gestión'!R$9:R$28)</f>
        <v>590344.76771106652</v>
      </c>
      <c r="AJ4" s="169">
        <f>MAX('Convocatorias Fondos Gestión'!R$32:R$48)</f>
        <v>351134.43432628491</v>
      </c>
      <c r="AK4" s="170">
        <f>MAX('Convocatorias Fondos Gestión'!R$52:R$60)</f>
        <v>175441.69239766081</v>
      </c>
    </row>
    <row r="5" spans="1:37" ht="42" customHeight="1" thickBot="1" x14ac:dyDescent="0.35">
      <c r="A5" s="157">
        <v>2</v>
      </c>
      <c r="B5" s="178" t="s">
        <v>123</v>
      </c>
      <c r="C5" s="93" t="s">
        <v>16</v>
      </c>
      <c r="D5" s="94"/>
      <c r="E5" s="31"/>
      <c r="F5" s="29"/>
      <c r="G5" s="29"/>
      <c r="H5" s="29"/>
      <c r="I5" s="30"/>
      <c r="J5" s="119">
        <v>61</v>
      </c>
      <c r="K5" s="31"/>
      <c r="L5" s="29"/>
      <c r="M5" s="29"/>
      <c r="N5" s="29"/>
      <c r="O5" s="29"/>
      <c r="P5" s="126"/>
      <c r="Q5" s="84"/>
      <c r="R5" s="105"/>
      <c r="S5" s="31"/>
      <c r="T5" s="29"/>
      <c r="U5" s="29"/>
      <c r="V5" s="29"/>
      <c r="W5" s="30"/>
      <c r="X5" s="32">
        <v>239514827.53920001</v>
      </c>
      <c r="Y5" s="85">
        <v>239514827.53920001</v>
      </c>
      <c r="Z5" s="31"/>
      <c r="AA5" s="29"/>
      <c r="AB5" s="29"/>
      <c r="AC5" s="29"/>
      <c r="AD5" s="30"/>
      <c r="AE5" s="32">
        <v>69999999.720629036</v>
      </c>
      <c r="AH5" s="171" t="s">
        <v>120</v>
      </c>
      <c r="AI5" s="172">
        <f>MIN('Convocatorias Fondos Gestión'!R$9:R$28)</f>
        <v>2917.9271492514276</v>
      </c>
      <c r="AJ5" s="173">
        <f>MIN('Convocatorias Fondos Gestión'!R$32:R$48)</f>
        <v>8788.6022791583073</v>
      </c>
      <c r="AK5" s="174">
        <f>MIN('Convocatorias Fondos Gestión'!R$52:R$60)</f>
        <v>21929.824561403508</v>
      </c>
    </row>
    <row r="6" spans="1:37" ht="34.200000000000003" customHeight="1" x14ac:dyDescent="0.3">
      <c r="A6" s="155">
        <v>2.1</v>
      </c>
      <c r="B6" s="179" t="s">
        <v>136</v>
      </c>
      <c r="C6" s="70"/>
      <c r="D6" s="95"/>
      <c r="E6" s="73"/>
      <c r="F6" s="33"/>
      <c r="G6" s="33"/>
      <c r="H6" s="33"/>
      <c r="I6" s="112"/>
      <c r="J6" s="120">
        <v>17</v>
      </c>
      <c r="K6" s="73"/>
      <c r="L6" s="33"/>
      <c r="M6" s="33"/>
      <c r="N6" s="33"/>
      <c r="O6" s="33"/>
      <c r="P6" s="127"/>
      <c r="Q6" s="74"/>
      <c r="R6" s="106"/>
      <c r="S6" s="34"/>
      <c r="T6" s="35"/>
      <c r="U6" s="35"/>
      <c r="V6" s="35"/>
      <c r="W6" s="36"/>
      <c r="X6" s="37">
        <v>31158000</v>
      </c>
      <c r="Y6" s="34">
        <v>31158000</v>
      </c>
      <c r="Z6" s="34"/>
      <c r="AA6" s="35"/>
      <c r="AB6" s="35"/>
      <c r="AC6" s="35"/>
      <c r="AD6" s="36"/>
      <c r="AE6" s="37">
        <v>9339922.1582205761</v>
      </c>
    </row>
    <row r="7" spans="1:37" s="4" customFormat="1" ht="33" customHeight="1" x14ac:dyDescent="0.3">
      <c r="A7" s="156" t="s">
        <v>17</v>
      </c>
      <c r="B7" s="180" t="s">
        <v>130</v>
      </c>
      <c r="C7" s="96"/>
      <c r="D7" s="97"/>
      <c r="E7" s="75"/>
      <c r="F7" s="38"/>
      <c r="G7" s="38"/>
      <c r="H7" s="38"/>
      <c r="I7" s="113"/>
      <c r="J7" s="121">
        <v>14</v>
      </c>
      <c r="K7" s="75"/>
      <c r="L7" s="38"/>
      <c r="M7" s="38"/>
      <c r="N7" s="38"/>
      <c r="O7" s="38"/>
      <c r="P7" s="128"/>
      <c r="Q7" s="23"/>
      <c r="R7" s="107"/>
      <c r="S7" s="19"/>
      <c r="T7" s="20"/>
      <c r="U7" s="20"/>
      <c r="V7" s="20"/>
      <c r="W7" s="21"/>
      <c r="X7" s="22">
        <v>27778200</v>
      </c>
      <c r="Y7" s="19">
        <v>27778200</v>
      </c>
      <c r="Z7" s="19"/>
      <c r="AA7" s="20"/>
      <c r="AB7" s="20"/>
      <c r="AC7" s="20"/>
      <c r="AD7" s="21"/>
      <c r="AE7" s="22">
        <v>8130350.8771929834</v>
      </c>
    </row>
    <row r="8" spans="1:37" ht="35.4" customHeight="1" x14ac:dyDescent="0.3">
      <c r="A8" s="158" t="s">
        <v>18</v>
      </c>
      <c r="B8" s="181" t="s">
        <v>127</v>
      </c>
      <c r="C8" s="98"/>
      <c r="D8" s="99"/>
      <c r="E8" s="76"/>
      <c r="F8" s="39"/>
      <c r="G8" s="39"/>
      <c r="H8" s="39"/>
      <c r="I8" s="114"/>
      <c r="J8" s="122">
        <v>7</v>
      </c>
      <c r="K8" s="76"/>
      <c r="L8" s="39"/>
      <c r="M8" s="39"/>
      <c r="N8" s="39"/>
      <c r="O8" s="39"/>
      <c r="P8" s="129"/>
      <c r="Q8" s="77"/>
      <c r="R8" s="108"/>
      <c r="S8" s="41"/>
      <c r="T8" s="42"/>
      <c r="U8" s="42"/>
      <c r="V8" s="42"/>
      <c r="W8" s="43"/>
      <c r="X8" s="44">
        <v>6748200</v>
      </c>
      <c r="Y8" s="41">
        <v>6748200</v>
      </c>
      <c r="Z8" s="41"/>
      <c r="AA8" s="42"/>
      <c r="AB8" s="42"/>
      <c r="AC8" s="42"/>
      <c r="AD8" s="43"/>
      <c r="AE8" s="44">
        <v>1975793.8467870555</v>
      </c>
      <c r="AH8" s="3"/>
    </row>
    <row r="9" spans="1:37" ht="19.8" customHeight="1" x14ac:dyDescent="0.3">
      <c r="A9" s="88" t="s">
        <v>98</v>
      </c>
      <c r="B9" s="177" t="s">
        <v>99</v>
      </c>
      <c r="C9" s="69" t="s">
        <v>12</v>
      </c>
      <c r="D9" s="71" t="s">
        <v>58</v>
      </c>
      <c r="E9" s="47">
        <v>1</v>
      </c>
      <c r="F9" s="136" t="s">
        <v>115</v>
      </c>
      <c r="G9" s="45">
        <v>1</v>
      </c>
      <c r="H9" s="136" t="s">
        <v>115</v>
      </c>
      <c r="I9" s="136">
        <v>1</v>
      </c>
      <c r="J9" s="130">
        <v>3</v>
      </c>
      <c r="K9" s="47">
        <v>1</v>
      </c>
      <c r="L9" s="45">
        <v>0</v>
      </c>
      <c r="M9" s="45">
        <v>1</v>
      </c>
      <c r="N9" s="45">
        <v>0</v>
      </c>
      <c r="O9" s="45">
        <v>1</v>
      </c>
      <c r="P9" s="130">
        <v>3</v>
      </c>
      <c r="Q9" s="144">
        <v>600000</v>
      </c>
      <c r="R9" s="144">
        <v>175610.09072044725</v>
      </c>
      <c r="S9" s="47">
        <v>600000</v>
      </c>
      <c r="T9" s="45">
        <v>0</v>
      </c>
      <c r="U9" s="45">
        <v>600000</v>
      </c>
      <c r="V9" s="45">
        <v>0</v>
      </c>
      <c r="W9" s="46">
        <v>600000</v>
      </c>
      <c r="X9" s="24">
        <v>1800000</v>
      </c>
      <c r="Y9" s="47">
        <v>1800000</v>
      </c>
      <c r="Z9" s="47">
        <v>175953.07917888561</v>
      </c>
      <c r="AA9" s="45">
        <v>0</v>
      </c>
      <c r="AB9" s="45">
        <v>175438.59649122806</v>
      </c>
      <c r="AC9" s="45">
        <v>0</v>
      </c>
      <c r="AD9" s="46">
        <v>175438.59649122806</v>
      </c>
      <c r="AE9" s="24">
        <v>526830.27216134174</v>
      </c>
      <c r="AH9" s="3"/>
    </row>
    <row r="10" spans="1:37" ht="19.8" customHeight="1" x14ac:dyDescent="0.3">
      <c r="A10" s="88" t="s">
        <v>19</v>
      </c>
      <c r="B10" s="177" t="s">
        <v>21</v>
      </c>
      <c r="C10" s="69" t="s">
        <v>22</v>
      </c>
      <c r="D10" s="71" t="s">
        <v>59</v>
      </c>
      <c r="E10" s="47">
        <v>1</v>
      </c>
      <c r="F10" s="136" t="s">
        <v>115</v>
      </c>
      <c r="G10" s="45">
        <v>1</v>
      </c>
      <c r="H10" s="136" t="s">
        <v>115</v>
      </c>
      <c r="I10" s="136" t="s">
        <v>115</v>
      </c>
      <c r="J10" s="130">
        <v>2</v>
      </c>
      <c r="K10" s="47">
        <v>11</v>
      </c>
      <c r="L10" s="45">
        <v>0</v>
      </c>
      <c r="M10" s="45">
        <v>11</v>
      </c>
      <c r="N10" s="45">
        <v>0</v>
      </c>
      <c r="O10" s="45">
        <v>0</v>
      </c>
      <c r="P10" s="130">
        <v>22</v>
      </c>
      <c r="Q10" s="144">
        <v>75000</v>
      </c>
      <c r="R10" s="144">
        <v>21961.979729382103</v>
      </c>
      <c r="S10" s="47">
        <v>825000</v>
      </c>
      <c r="T10" s="45">
        <v>0</v>
      </c>
      <c r="U10" s="45">
        <v>825000</v>
      </c>
      <c r="V10" s="45">
        <v>0</v>
      </c>
      <c r="W10" s="46">
        <v>0</v>
      </c>
      <c r="X10" s="24">
        <v>1650000</v>
      </c>
      <c r="Y10" s="47">
        <v>1650000</v>
      </c>
      <c r="Z10" s="47">
        <v>241935.48387096773</v>
      </c>
      <c r="AA10" s="45">
        <v>0</v>
      </c>
      <c r="AB10" s="45">
        <v>241228.0701754386</v>
      </c>
      <c r="AC10" s="45">
        <v>0</v>
      </c>
      <c r="AD10" s="46">
        <v>0</v>
      </c>
      <c r="AE10" s="24">
        <v>483163.55404640629</v>
      </c>
      <c r="AH10" s="3"/>
    </row>
    <row r="11" spans="1:37" ht="19.8" customHeight="1" x14ac:dyDescent="0.3">
      <c r="A11" s="88" t="s">
        <v>20</v>
      </c>
      <c r="B11" s="177" t="s">
        <v>23</v>
      </c>
      <c r="C11" s="69" t="s">
        <v>22</v>
      </c>
      <c r="D11" s="71" t="s">
        <v>59</v>
      </c>
      <c r="E11" s="47">
        <v>1</v>
      </c>
      <c r="F11" s="136" t="s">
        <v>115</v>
      </c>
      <c r="G11" s="45">
        <v>1</v>
      </c>
      <c r="H11" s="136" t="s">
        <v>115</v>
      </c>
      <c r="I11" s="136" t="s">
        <v>115</v>
      </c>
      <c r="J11" s="130">
        <v>2</v>
      </c>
      <c r="K11" s="47">
        <v>10</v>
      </c>
      <c r="L11" s="45">
        <v>0</v>
      </c>
      <c r="M11" s="45">
        <v>10</v>
      </c>
      <c r="N11" s="45">
        <v>0</v>
      </c>
      <c r="O11" s="45">
        <v>0</v>
      </c>
      <c r="P11" s="130">
        <v>20</v>
      </c>
      <c r="Q11" s="144">
        <v>164910</v>
      </c>
      <c r="R11" s="144">
        <v>48290.001028965373</v>
      </c>
      <c r="S11" s="47">
        <v>1649100</v>
      </c>
      <c r="T11" s="45">
        <v>0</v>
      </c>
      <c r="U11" s="45">
        <v>1649100</v>
      </c>
      <c r="V11" s="45">
        <v>0</v>
      </c>
      <c r="W11" s="46">
        <v>0</v>
      </c>
      <c r="X11" s="24">
        <v>3298200</v>
      </c>
      <c r="Y11" s="47">
        <v>3298200</v>
      </c>
      <c r="Z11" s="47">
        <v>483607.03812316712</v>
      </c>
      <c r="AA11" s="45">
        <v>0</v>
      </c>
      <c r="AB11" s="45">
        <v>482192.98245614034</v>
      </c>
      <c r="AC11" s="45">
        <v>0</v>
      </c>
      <c r="AD11" s="46">
        <v>0</v>
      </c>
      <c r="AE11" s="24">
        <v>965800.02057930746</v>
      </c>
      <c r="AH11" s="3"/>
    </row>
    <row r="12" spans="1:37" ht="35.4" customHeight="1" x14ac:dyDescent="0.3">
      <c r="A12" s="158" t="s">
        <v>24</v>
      </c>
      <c r="B12" s="181" t="s">
        <v>128</v>
      </c>
      <c r="C12" s="98"/>
      <c r="D12" s="99"/>
      <c r="E12" s="76"/>
      <c r="F12" s="39"/>
      <c r="G12" s="39"/>
      <c r="H12" s="39"/>
      <c r="I12" s="114"/>
      <c r="J12" s="122">
        <v>3</v>
      </c>
      <c r="K12" s="76"/>
      <c r="L12" s="39"/>
      <c r="M12" s="39"/>
      <c r="N12" s="39"/>
      <c r="O12" s="39"/>
      <c r="P12" s="129"/>
      <c r="Q12" s="145"/>
      <c r="R12" s="145"/>
      <c r="S12" s="41"/>
      <c r="T12" s="42"/>
      <c r="U12" s="42"/>
      <c r="V12" s="42"/>
      <c r="W12" s="43"/>
      <c r="X12" s="44">
        <v>12960000</v>
      </c>
      <c r="Y12" s="41">
        <v>12960000</v>
      </c>
      <c r="Z12" s="41"/>
      <c r="AA12" s="42"/>
      <c r="AB12" s="42"/>
      <c r="AC12" s="42"/>
      <c r="AD12" s="43"/>
      <c r="AE12" s="44">
        <v>3793177.9595616609</v>
      </c>
      <c r="AH12" s="3"/>
    </row>
    <row r="13" spans="1:37" ht="19.8" customHeight="1" x14ac:dyDescent="0.3">
      <c r="A13" s="88" t="s">
        <v>25</v>
      </c>
      <c r="B13" s="177" t="s">
        <v>100</v>
      </c>
      <c r="C13" s="69" t="s">
        <v>56</v>
      </c>
      <c r="D13" s="71" t="s">
        <v>63</v>
      </c>
      <c r="E13" s="47">
        <v>1</v>
      </c>
      <c r="F13" s="136" t="s">
        <v>115</v>
      </c>
      <c r="G13" s="136">
        <v>1</v>
      </c>
      <c r="H13" s="136" t="s">
        <v>115</v>
      </c>
      <c r="I13" s="136">
        <v>1</v>
      </c>
      <c r="J13" s="130">
        <v>3</v>
      </c>
      <c r="K13" s="47">
        <v>9</v>
      </c>
      <c r="L13" s="45">
        <v>0</v>
      </c>
      <c r="M13" s="45">
        <v>9</v>
      </c>
      <c r="N13" s="45">
        <v>0</v>
      </c>
      <c r="O13" s="45">
        <v>9</v>
      </c>
      <c r="P13" s="130">
        <v>27</v>
      </c>
      <c r="Q13" s="144">
        <v>480000</v>
      </c>
      <c r="R13" s="144">
        <v>140488.07257635781</v>
      </c>
      <c r="S13" s="47">
        <v>4320000</v>
      </c>
      <c r="T13" s="45">
        <v>0</v>
      </c>
      <c r="U13" s="45">
        <v>4320000</v>
      </c>
      <c r="V13" s="45">
        <v>0</v>
      </c>
      <c r="W13" s="46">
        <v>4320000</v>
      </c>
      <c r="X13" s="24">
        <v>12960000</v>
      </c>
      <c r="Y13" s="47">
        <v>12960000</v>
      </c>
      <c r="Z13" s="47">
        <v>1266862.1700879764</v>
      </c>
      <c r="AA13" s="45">
        <v>0</v>
      </c>
      <c r="AB13" s="45">
        <v>1263157.894736842</v>
      </c>
      <c r="AC13" s="45">
        <v>0</v>
      </c>
      <c r="AD13" s="46">
        <v>1263157.894736842</v>
      </c>
      <c r="AE13" s="24">
        <v>3793177.9595616609</v>
      </c>
      <c r="AH13" s="3"/>
    </row>
    <row r="14" spans="1:37" ht="35.4" customHeight="1" x14ac:dyDescent="0.3">
      <c r="A14" s="158" t="s">
        <v>26</v>
      </c>
      <c r="B14" s="181" t="s">
        <v>129</v>
      </c>
      <c r="C14" s="98" t="s">
        <v>13</v>
      </c>
      <c r="D14" s="99"/>
      <c r="E14" s="76"/>
      <c r="F14" s="39"/>
      <c r="G14" s="39"/>
      <c r="H14" s="39"/>
      <c r="I14" s="114"/>
      <c r="J14" s="122">
        <v>4</v>
      </c>
      <c r="K14" s="76"/>
      <c r="L14" s="39"/>
      <c r="M14" s="39"/>
      <c r="N14" s="39"/>
      <c r="O14" s="39"/>
      <c r="P14" s="129"/>
      <c r="Q14" s="145"/>
      <c r="R14" s="145"/>
      <c r="S14" s="41"/>
      <c r="T14" s="42"/>
      <c r="U14" s="42"/>
      <c r="V14" s="42"/>
      <c r="W14" s="43"/>
      <c r="X14" s="44">
        <v>8070000</v>
      </c>
      <c r="Y14" s="41">
        <v>8070000</v>
      </c>
      <c r="Z14" s="41"/>
      <c r="AA14" s="42"/>
      <c r="AB14" s="42"/>
      <c r="AC14" s="42"/>
      <c r="AD14" s="43"/>
      <c r="AE14" s="44">
        <v>2361379.0708442661</v>
      </c>
      <c r="AH14" s="3"/>
    </row>
    <row r="15" spans="1:37" ht="34.799999999999997" customHeight="1" x14ac:dyDescent="0.3">
      <c r="A15" s="88" t="s">
        <v>27</v>
      </c>
      <c r="B15" s="177" t="s">
        <v>101</v>
      </c>
      <c r="C15" s="92" t="s">
        <v>55</v>
      </c>
      <c r="D15" s="71" t="s">
        <v>58</v>
      </c>
      <c r="E15" s="47">
        <v>1</v>
      </c>
      <c r="F15" s="45">
        <v>1</v>
      </c>
      <c r="G15" s="45">
        <v>1</v>
      </c>
      <c r="H15" s="45">
        <v>1</v>
      </c>
      <c r="I15" s="136" t="s">
        <v>115</v>
      </c>
      <c r="J15" s="130">
        <v>4</v>
      </c>
      <c r="K15" s="47">
        <v>1</v>
      </c>
      <c r="L15" s="45">
        <v>1</v>
      </c>
      <c r="M15" s="45">
        <v>1</v>
      </c>
      <c r="N15" s="45">
        <v>1</v>
      </c>
      <c r="O15" s="45">
        <v>0</v>
      </c>
      <c r="P15" s="130">
        <v>4</v>
      </c>
      <c r="Q15" s="144">
        <v>2017500</v>
      </c>
      <c r="R15" s="144">
        <v>590344.76771106652</v>
      </c>
      <c r="S15" s="47">
        <v>2017500</v>
      </c>
      <c r="T15" s="45">
        <v>2017500</v>
      </c>
      <c r="U15" s="45">
        <v>2017500</v>
      </c>
      <c r="V15" s="45">
        <v>2017500</v>
      </c>
      <c r="W15" s="46">
        <v>0</v>
      </c>
      <c r="X15" s="24">
        <v>8070000</v>
      </c>
      <c r="Y15" s="47">
        <v>8070000</v>
      </c>
      <c r="Z15" s="47">
        <v>591642.22873900295</v>
      </c>
      <c r="AA15" s="45">
        <v>589912.28070175438</v>
      </c>
      <c r="AB15" s="45">
        <v>589912.28070175438</v>
      </c>
      <c r="AC15" s="45">
        <v>589912.28070175438</v>
      </c>
      <c r="AD15" s="46">
        <v>0</v>
      </c>
      <c r="AE15" s="24">
        <v>2361379.0708442661</v>
      </c>
      <c r="AH15" s="3"/>
    </row>
    <row r="16" spans="1:37" ht="33" customHeight="1" x14ac:dyDescent="0.3">
      <c r="A16" s="156" t="s">
        <v>66</v>
      </c>
      <c r="B16" s="180" t="s">
        <v>131</v>
      </c>
      <c r="C16" s="96"/>
      <c r="D16" s="97"/>
      <c r="E16" s="78"/>
      <c r="F16" s="48"/>
      <c r="G16" s="48"/>
      <c r="H16" s="48"/>
      <c r="I16" s="115"/>
      <c r="J16" s="121">
        <v>3</v>
      </c>
      <c r="K16" s="78"/>
      <c r="L16" s="48"/>
      <c r="M16" s="48"/>
      <c r="N16" s="48"/>
      <c r="O16" s="48"/>
      <c r="P16" s="128"/>
      <c r="Q16" s="146"/>
      <c r="R16" s="146"/>
      <c r="S16" s="50"/>
      <c r="T16" s="51"/>
      <c r="U16" s="51"/>
      <c r="V16" s="51"/>
      <c r="W16" s="49"/>
      <c r="X16" s="52">
        <v>3379800</v>
      </c>
      <c r="Y16" s="50">
        <v>3379800</v>
      </c>
      <c r="Z16" s="50"/>
      <c r="AA16" s="51"/>
      <c r="AB16" s="51"/>
      <c r="AC16" s="51"/>
      <c r="AD16" s="49"/>
      <c r="AE16" s="52">
        <v>1209571.2810275932</v>
      </c>
      <c r="AH16" s="3"/>
    </row>
    <row r="17" spans="1:34" ht="54.6" customHeight="1" x14ac:dyDescent="0.3">
      <c r="A17" s="158" t="s">
        <v>67</v>
      </c>
      <c r="B17" s="181" t="s">
        <v>132</v>
      </c>
      <c r="C17" s="98"/>
      <c r="D17" s="99"/>
      <c r="E17" s="76"/>
      <c r="F17" s="39"/>
      <c r="G17" s="39"/>
      <c r="H17" s="39"/>
      <c r="I17" s="114"/>
      <c r="J17" s="122">
        <v>3</v>
      </c>
      <c r="K17" s="76"/>
      <c r="L17" s="39"/>
      <c r="M17" s="39"/>
      <c r="N17" s="39"/>
      <c r="O17" s="39"/>
      <c r="P17" s="129"/>
      <c r="Q17" s="145"/>
      <c r="R17" s="145"/>
      <c r="S17" s="41"/>
      <c r="T17" s="42"/>
      <c r="U17" s="42"/>
      <c r="V17" s="42"/>
      <c r="W17" s="43"/>
      <c r="X17" s="44">
        <v>1196640</v>
      </c>
      <c r="Y17" s="41">
        <v>1196640</v>
      </c>
      <c r="Z17" s="41"/>
      <c r="AA17" s="42"/>
      <c r="AB17" s="42"/>
      <c r="AC17" s="42"/>
      <c r="AD17" s="43"/>
      <c r="AE17" s="44">
        <v>350151.25791017129</v>
      </c>
      <c r="AH17" s="3"/>
    </row>
    <row r="18" spans="1:34" s="6" customFormat="1" ht="19.8" customHeight="1" x14ac:dyDescent="0.3">
      <c r="A18" s="88" t="s">
        <v>68</v>
      </c>
      <c r="B18" s="177" t="s">
        <v>90</v>
      </c>
      <c r="C18" s="69" t="s">
        <v>22</v>
      </c>
      <c r="D18" s="71" t="s">
        <v>65</v>
      </c>
      <c r="E18" s="137">
        <v>1</v>
      </c>
      <c r="F18" s="138" t="s">
        <v>115</v>
      </c>
      <c r="G18" s="138">
        <v>1</v>
      </c>
      <c r="H18" s="138" t="s">
        <v>115</v>
      </c>
      <c r="I18" s="138">
        <v>1</v>
      </c>
      <c r="J18" s="131">
        <v>3</v>
      </c>
      <c r="K18" s="137">
        <v>30</v>
      </c>
      <c r="L18" s="136">
        <v>0</v>
      </c>
      <c r="M18" s="138">
        <v>40</v>
      </c>
      <c r="N18" s="136">
        <v>0</v>
      </c>
      <c r="O18" s="138">
        <v>50</v>
      </c>
      <c r="P18" s="131">
        <v>120</v>
      </c>
      <c r="Q18" s="147">
        <v>9972</v>
      </c>
      <c r="R18" s="147">
        <v>2917.9271492514276</v>
      </c>
      <c r="S18" s="79">
        <v>299160</v>
      </c>
      <c r="T18" s="53">
        <v>0</v>
      </c>
      <c r="U18" s="53">
        <v>398880</v>
      </c>
      <c r="V18" s="53">
        <v>0</v>
      </c>
      <c r="W18" s="82">
        <v>498600</v>
      </c>
      <c r="X18" s="54">
        <v>1196640</v>
      </c>
      <c r="Y18" s="79">
        <v>1196640</v>
      </c>
      <c r="Z18" s="55">
        <v>87730.205278592373</v>
      </c>
      <c r="AA18" s="56">
        <v>0</v>
      </c>
      <c r="AB18" s="56">
        <v>116631.57894736843</v>
      </c>
      <c r="AC18" s="56">
        <v>0</v>
      </c>
      <c r="AD18" s="83">
        <v>145789.47368421053</v>
      </c>
      <c r="AE18" s="54">
        <v>350151.25791017129</v>
      </c>
      <c r="AH18" s="3"/>
    </row>
    <row r="19" spans="1:34" ht="35.4" customHeight="1" x14ac:dyDescent="0.3">
      <c r="A19" s="158" t="s">
        <v>69</v>
      </c>
      <c r="B19" s="181" t="s">
        <v>133</v>
      </c>
      <c r="C19" s="98"/>
      <c r="D19" s="99"/>
      <c r="E19" s="76"/>
      <c r="F19" s="39"/>
      <c r="G19" s="39"/>
      <c r="H19" s="39"/>
      <c r="I19" s="114"/>
      <c r="J19" s="122">
        <v>0</v>
      </c>
      <c r="K19" s="139"/>
      <c r="L19" s="140"/>
      <c r="M19" s="140"/>
      <c r="N19" s="140"/>
      <c r="O19" s="140"/>
      <c r="P19" s="129"/>
      <c r="Q19" s="145"/>
      <c r="R19" s="145"/>
      <c r="S19" s="41"/>
      <c r="T19" s="42"/>
      <c r="U19" s="42"/>
      <c r="V19" s="42"/>
      <c r="W19" s="43"/>
      <c r="X19" s="44">
        <v>1225440</v>
      </c>
      <c r="Y19" s="41">
        <v>1225440</v>
      </c>
      <c r="Z19" s="41"/>
      <c r="AA19" s="42"/>
      <c r="AB19" s="42"/>
      <c r="AC19" s="42"/>
      <c r="AD19" s="43"/>
      <c r="AE19" s="44">
        <v>358578.48433400213</v>
      </c>
      <c r="AH19" s="3"/>
    </row>
    <row r="20" spans="1:34" ht="19.8" customHeight="1" x14ac:dyDescent="0.3">
      <c r="A20" s="88" t="s">
        <v>70</v>
      </c>
      <c r="B20" s="177" t="s">
        <v>29</v>
      </c>
      <c r="C20" s="69" t="s">
        <v>64</v>
      </c>
      <c r="D20" s="71" t="s">
        <v>63</v>
      </c>
      <c r="E20" s="137" t="s">
        <v>115</v>
      </c>
      <c r="F20" s="138" t="s">
        <v>115</v>
      </c>
      <c r="G20" s="138" t="s">
        <v>115</v>
      </c>
      <c r="H20" s="138" t="s">
        <v>115</v>
      </c>
      <c r="I20" s="138" t="s">
        <v>115</v>
      </c>
      <c r="J20" s="131">
        <v>0</v>
      </c>
      <c r="K20" s="137">
        <v>30</v>
      </c>
      <c r="L20" s="136">
        <v>0</v>
      </c>
      <c r="M20" s="138">
        <v>40</v>
      </c>
      <c r="N20" s="136">
        <v>0</v>
      </c>
      <c r="O20" s="138">
        <v>50</v>
      </c>
      <c r="P20" s="131">
        <v>120</v>
      </c>
      <c r="Q20" s="147">
        <v>10212</v>
      </c>
      <c r="R20" s="147">
        <v>2988.1540361166844</v>
      </c>
      <c r="S20" s="79">
        <v>306360</v>
      </c>
      <c r="T20" s="53">
        <v>0</v>
      </c>
      <c r="U20" s="53">
        <v>408480</v>
      </c>
      <c r="V20" s="53">
        <v>0</v>
      </c>
      <c r="W20" s="82">
        <v>510600</v>
      </c>
      <c r="X20" s="54">
        <v>1225440</v>
      </c>
      <c r="Y20" s="79">
        <v>1225440</v>
      </c>
      <c r="Z20" s="55">
        <v>89841.642228739001</v>
      </c>
      <c r="AA20" s="56">
        <v>0</v>
      </c>
      <c r="AB20" s="56">
        <v>119438.59649122808</v>
      </c>
      <c r="AC20" s="56">
        <v>0</v>
      </c>
      <c r="AD20" s="83">
        <v>149298.24561403508</v>
      </c>
      <c r="AE20" s="54">
        <v>358578.48433400213</v>
      </c>
      <c r="AH20" s="3"/>
    </row>
    <row r="21" spans="1:34" ht="35.4" customHeight="1" x14ac:dyDescent="0.3">
      <c r="A21" s="158" t="s">
        <v>71</v>
      </c>
      <c r="B21" s="181" t="s">
        <v>135</v>
      </c>
      <c r="C21" s="98"/>
      <c r="D21" s="99"/>
      <c r="E21" s="76"/>
      <c r="F21" s="39"/>
      <c r="G21" s="39"/>
      <c r="H21" s="39"/>
      <c r="I21" s="114"/>
      <c r="J21" s="122">
        <v>0</v>
      </c>
      <c r="K21" s="139"/>
      <c r="L21" s="140"/>
      <c r="M21" s="140"/>
      <c r="N21" s="140"/>
      <c r="O21" s="140"/>
      <c r="P21" s="129"/>
      <c r="Q21" s="145"/>
      <c r="R21" s="145"/>
      <c r="S21" s="41"/>
      <c r="T21" s="42"/>
      <c r="U21" s="42"/>
      <c r="V21" s="42"/>
      <c r="W21" s="43"/>
      <c r="X21" s="44">
        <v>478860</v>
      </c>
      <c r="Y21" s="41">
        <v>478860</v>
      </c>
      <c r="Z21" s="41"/>
      <c r="AA21" s="42"/>
      <c r="AB21" s="42"/>
      <c r="AC21" s="42"/>
      <c r="AD21" s="43"/>
      <c r="AE21" s="44">
        <v>251191.74886385072</v>
      </c>
      <c r="AH21" s="3"/>
    </row>
    <row r="22" spans="1:34" ht="19.8" customHeight="1" x14ac:dyDescent="0.3">
      <c r="A22" s="88" t="s">
        <v>72</v>
      </c>
      <c r="B22" s="177" t="s">
        <v>30</v>
      </c>
      <c r="C22" s="69" t="s">
        <v>13</v>
      </c>
      <c r="D22" s="71" t="s">
        <v>58</v>
      </c>
      <c r="E22" s="137" t="s">
        <v>115</v>
      </c>
      <c r="F22" s="138" t="s">
        <v>115</v>
      </c>
      <c r="G22" s="138" t="s">
        <v>115</v>
      </c>
      <c r="H22" s="138" t="s">
        <v>115</v>
      </c>
      <c r="I22" s="154" t="s">
        <v>115</v>
      </c>
      <c r="J22" s="123">
        <v>0</v>
      </c>
      <c r="K22" s="137">
        <v>1</v>
      </c>
      <c r="L22" s="136">
        <v>0</v>
      </c>
      <c r="M22" s="136">
        <v>0</v>
      </c>
      <c r="N22" s="136">
        <v>0</v>
      </c>
      <c r="O22" s="136">
        <v>0</v>
      </c>
      <c r="P22" s="131">
        <v>1</v>
      </c>
      <c r="Q22" s="147">
        <v>118300</v>
      </c>
      <c r="R22" s="147">
        <v>34692.082111436946</v>
      </c>
      <c r="S22" s="79">
        <v>118300</v>
      </c>
      <c r="T22" s="53">
        <v>0</v>
      </c>
      <c r="U22" s="53">
        <v>0</v>
      </c>
      <c r="V22" s="53">
        <v>0</v>
      </c>
      <c r="W22" s="82">
        <v>0</v>
      </c>
      <c r="X22" s="54">
        <v>118300</v>
      </c>
      <c r="Y22" s="79">
        <v>118300</v>
      </c>
      <c r="Z22" s="55">
        <v>34692.082111436946</v>
      </c>
      <c r="AA22" s="56">
        <v>0</v>
      </c>
      <c r="AB22" s="56">
        <v>0</v>
      </c>
      <c r="AC22" s="56">
        <v>0</v>
      </c>
      <c r="AD22" s="83">
        <v>0</v>
      </c>
      <c r="AE22" s="54">
        <v>34692.082111436946</v>
      </c>
      <c r="AH22" s="3"/>
    </row>
    <row r="23" spans="1:34" ht="19.8" customHeight="1" x14ac:dyDescent="0.3">
      <c r="A23" s="88" t="s">
        <v>73</v>
      </c>
      <c r="B23" s="177" t="s">
        <v>31</v>
      </c>
      <c r="C23" s="69" t="s">
        <v>28</v>
      </c>
      <c r="D23" s="71" t="s">
        <v>58</v>
      </c>
      <c r="E23" s="137" t="s">
        <v>115</v>
      </c>
      <c r="F23" s="138" t="s">
        <v>115</v>
      </c>
      <c r="G23" s="138" t="s">
        <v>115</v>
      </c>
      <c r="H23" s="138" t="s">
        <v>115</v>
      </c>
      <c r="I23" s="154" t="s">
        <v>115</v>
      </c>
      <c r="J23" s="123">
        <v>0</v>
      </c>
      <c r="K23" s="137">
        <v>1</v>
      </c>
      <c r="L23" s="136">
        <v>0</v>
      </c>
      <c r="M23" s="136">
        <v>0</v>
      </c>
      <c r="N23" s="136">
        <v>0</v>
      </c>
      <c r="O23" s="136">
        <v>0</v>
      </c>
      <c r="P23" s="131">
        <v>1</v>
      </c>
      <c r="Q23" s="147">
        <v>365818.07999999996</v>
      </c>
      <c r="R23" s="147">
        <v>107278.02932551318</v>
      </c>
      <c r="S23" s="79">
        <v>360560</v>
      </c>
      <c r="T23" s="53">
        <v>0</v>
      </c>
      <c r="U23" s="53">
        <v>0</v>
      </c>
      <c r="V23" s="53">
        <v>0</v>
      </c>
      <c r="W23" s="82">
        <v>0</v>
      </c>
      <c r="X23" s="54">
        <v>360560</v>
      </c>
      <c r="Y23" s="79">
        <v>360560</v>
      </c>
      <c r="Z23" s="55">
        <v>107278.02932551318</v>
      </c>
      <c r="AA23" s="56">
        <v>0</v>
      </c>
      <c r="AB23" s="56">
        <v>0</v>
      </c>
      <c r="AC23" s="56">
        <v>0</v>
      </c>
      <c r="AD23" s="83">
        <v>0</v>
      </c>
      <c r="AE23" s="54">
        <v>107278.02932551318</v>
      </c>
      <c r="AH23" s="3"/>
    </row>
    <row r="24" spans="1:34" s="7" customFormat="1" ht="19.8" customHeight="1" x14ac:dyDescent="0.3">
      <c r="A24" s="88" t="s">
        <v>91</v>
      </c>
      <c r="B24" s="177" t="s">
        <v>88</v>
      </c>
      <c r="C24" s="69" t="s">
        <v>28</v>
      </c>
      <c r="D24" s="71" t="s">
        <v>58</v>
      </c>
      <c r="E24" s="137" t="s">
        <v>115</v>
      </c>
      <c r="F24" s="138" t="s">
        <v>115</v>
      </c>
      <c r="G24" s="138" t="s">
        <v>115</v>
      </c>
      <c r="H24" s="138" t="s">
        <v>115</v>
      </c>
      <c r="I24" s="154" t="s">
        <v>115</v>
      </c>
      <c r="J24" s="123">
        <v>0</v>
      </c>
      <c r="K24" s="137">
        <v>0</v>
      </c>
      <c r="L24" s="136">
        <v>0</v>
      </c>
      <c r="M24" s="138">
        <v>1</v>
      </c>
      <c r="N24" s="136">
        <v>0</v>
      </c>
      <c r="O24" s="138">
        <v>1</v>
      </c>
      <c r="P24" s="131">
        <v>2</v>
      </c>
      <c r="Q24" s="147">
        <v>186769</v>
      </c>
      <c r="R24" s="147">
        <v>54610.818713450295</v>
      </c>
      <c r="S24" s="79">
        <v>0</v>
      </c>
      <c r="T24" s="53">
        <v>0</v>
      </c>
      <c r="U24" s="53">
        <v>186769</v>
      </c>
      <c r="V24" s="53">
        <v>0</v>
      </c>
      <c r="W24" s="82">
        <v>186769</v>
      </c>
      <c r="X24" s="54">
        <v>373538</v>
      </c>
      <c r="Y24" s="79">
        <v>373538</v>
      </c>
      <c r="Z24" s="55">
        <v>0</v>
      </c>
      <c r="AA24" s="56">
        <v>0</v>
      </c>
      <c r="AB24" s="56">
        <v>54610.818713450295</v>
      </c>
      <c r="AC24" s="56">
        <v>0</v>
      </c>
      <c r="AD24" s="83">
        <v>54610.818713450295</v>
      </c>
      <c r="AE24" s="54">
        <v>109221.63742690059</v>
      </c>
      <c r="AH24" s="3"/>
    </row>
    <row r="25" spans="1:34" ht="35.4" customHeight="1" x14ac:dyDescent="0.3">
      <c r="A25" s="158" t="s">
        <v>74</v>
      </c>
      <c r="B25" s="181" t="s">
        <v>134</v>
      </c>
      <c r="C25" s="98"/>
      <c r="D25" s="99"/>
      <c r="E25" s="76"/>
      <c r="F25" s="39"/>
      <c r="G25" s="39"/>
      <c r="H25" s="39"/>
      <c r="I25" s="114"/>
      <c r="J25" s="122">
        <v>0</v>
      </c>
      <c r="K25" s="76"/>
      <c r="L25" s="39"/>
      <c r="M25" s="39"/>
      <c r="N25" s="39"/>
      <c r="O25" s="39"/>
      <c r="P25" s="129"/>
      <c r="Q25" s="145"/>
      <c r="R25" s="145"/>
      <c r="S25" s="41"/>
      <c r="T25" s="42"/>
      <c r="U25" s="42"/>
      <c r="V25" s="42"/>
      <c r="W25" s="43"/>
      <c r="X25" s="44">
        <v>478860</v>
      </c>
      <c r="Y25" s="41">
        <v>478860</v>
      </c>
      <c r="Z25" s="41"/>
      <c r="AA25" s="42"/>
      <c r="AB25" s="42"/>
      <c r="AC25" s="42"/>
      <c r="AD25" s="43"/>
      <c r="AE25" s="44">
        <v>249649.78991956919</v>
      </c>
      <c r="AH25" s="3"/>
    </row>
    <row r="26" spans="1:34" ht="19.8" customHeight="1" x14ac:dyDescent="0.3">
      <c r="A26" s="88" t="s">
        <v>75</v>
      </c>
      <c r="B26" s="177" t="s">
        <v>102</v>
      </c>
      <c r="C26" s="69" t="s">
        <v>60</v>
      </c>
      <c r="D26" s="71" t="s">
        <v>61</v>
      </c>
      <c r="E26" s="137" t="s">
        <v>115</v>
      </c>
      <c r="F26" s="138" t="s">
        <v>115</v>
      </c>
      <c r="G26" s="138" t="s">
        <v>115</v>
      </c>
      <c r="H26" s="138" t="s">
        <v>115</v>
      </c>
      <c r="I26" s="154" t="s">
        <v>115</v>
      </c>
      <c r="J26" s="123">
        <v>0</v>
      </c>
      <c r="K26" s="137">
        <v>1</v>
      </c>
      <c r="L26" s="136">
        <v>0</v>
      </c>
      <c r="M26" s="136">
        <v>0</v>
      </c>
      <c r="N26" s="136">
        <v>0</v>
      </c>
      <c r="O26" s="136">
        <v>0</v>
      </c>
      <c r="P26" s="131">
        <v>1</v>
      </c>
      <c r="Q26" s="147">
        <v>118300</v>
      </c>
      <c r="R26" s="147">
        <v>34692.082111436946</v>
      </c>
      <c r="S26" s="79">
        <v>118300</v>
      </c>
      <c r="T26" s="53">
        <v>0</v>
      </c>
      <c r="U26" s="53">
        <v>0</v>
      </c>
      <c r="V26" s="53">
        <v>0</v>
      </c>
      <c r="W26" s="82">
        <v>0</v>
      </c>
      <c r="X26" s="54">
        <v>118300</v>
      </c>
      <c r="Y26" s="79">
        <v>118300</v>
      </c>
      <c r="Z26" s="55">
        <v>34692.082111436946</v>
      </c>
      <c r="AA26" s="56">
        <v>0</v>
      </c>
      <c r="AB26" s="56">
        <v>0</v>
      </c>
      <c r="AC26" s="56">
        <v>0</v>
      </c>
      <c r="AD26" s="83">
        <v>0</v>
      </c>
      <c r="AE26" s="54">
        <v>34692.082111436946</v>
      </c>
      <c r="AH26" s="3"/>
    </row>
    <row r="27" spans="1:34" ht="19.8" customHeight="1" x14ac:dyDescent="0.3">
      <c r="A27" s="88" t="s">
        <v>76</v>
      </c>
      <c r="B27" s="177" t="s">
        <v>32</v>
      </c>
      <c r="C27" s="69" t="s">
        <v>28</v>
      </c>
      <c r="D27" s="71" t="s">
        <v>58</v>
      </c>
      <c r="E27" s="137" t="s">
        <v>115</v>
      </c>
      <c r="F27" s="138" t="s">
        <v>115</v>
      </c>
      <c r="G27" s="138" t="s">
        <v>115</v>
      </c>
      <c r="H27" s="138" t="s">
        <v>115</v>
      </c>
      <c r="I27" s="154" t="s">
        <v>115</v>
      </c>
      <c r="J27" s="123">
        <v>0</v>
      </c>
      <c r="K27" s="137">
        <v>1</v>
      </c>
      <c r="L27" s="136">
        <v>0</v>
      </c>
      <c r="M27" s="136">
        <v>0</v>
      </c>
      <c r="N27" s="136">
        <v>0</v>
      </c>
      <c r="O27" s="136">
        <v>0</v>
      </c>
      <c r="P27" s="131">
        <v>1</v>
      </c>
      <c r="Q27" s="147">
        <v>360560</v>
      </c>
      <c r="R27" s="147">
        <v>105736.07038123166</v>
      </c>
      <c r="S27" s="79">
        <v>360560</v>
      </c>
      <c r="T27" s="53">
        <v>0</v>
      </c>
      <c r="U27" s="53">
        <v>0</v>
      </c>
      <c r="V27" s="53">
        <v>0</v>
      </c>
      <c r="W27" s="82">
        <v>0</v>
      </c>
      <c r="X27" s="54">
        <v>360560</v>
      </c>
      <c r="Y27" s="79">
        <v>360560</v>
      </c>
      <c r="Z27" s="55">
        <v>105736.07038123166</v>
      </c>
      <c r="AA27" s="56">
        <v>0</v>
      </c>
      <c r="AB27" s="56">
        <v>0</v>
      </c>
      <c r="AC27" s="56">
        <v>0</v>
      </c>
      <c r="AD27" s="83">
        <v>0</v>
      </c>
      <c r="AE27" s="54">
        <v>105736.07038123166</v>
      </c>
      <c r="AH27" s="3"/>
    </row>
    <row r="28" spans="1:34" s="7" customFormat="1" ht="19.8" customHeight="1" x14ac:dyDescent="0.3">
      <c r="A28" s="88" t="s">
        <v>92</v>
      </c>
      <c r="B28" s="177" t="s">
        <v>89</v>
      </c>
      <c r="C28" s="69" t="s">
        <v>28</v>
      </c>
      <c r="D28" s="71" t="s">
        <v>58</v>
      </c>
      <c r="E28" s="137" t="s">
        <v>115</v>
      </c>
      <c r="F28" s="138" t="s">
        <v>115</v>
      </c>
      <c r="G28" s="138" t="s">
        <v>115</v>
      </c>
      <c r="H28" s="138" t="s">
        <v>115</v>
      </c>
      <c r="I28" s="154" t="s">
        <v>115</v>
      </c>
      <c r="J28" s="123">
        <v>0</v>
      </c>
      <c r="K28" s="136">
        <v>0</v>
      </c>
      <c r="L28" s="136">
        <v>0</v>
      </c>
      <c r="M28" s="138">
        <v>1</v>
      </c>
      <c r="N28" s="136">
        <v>0</v>
      </c>
      <c r="O28" s="138">
        <v>1</v>
      </c>
      <c r="P28" s="131">
        <v>2</v>
      </c>
      <c r="Q28" s="147">
        <v>186769</v>
      </c>
      <c r="R28" s="147">
        <v>54610.818713450295</v>
      </c>
      <c r="S28" s="79">
        <v>0</v>
      </c>
      <c r="T28" s="53">
        <v>0</v>
      </c>
      <c r="U28" s="53">
        <v>186769</v>
      </c>
      <c r="V28" s="53">
        <v>0</v>
      </c>
      <c r="W28" s="82">
        <v>186769</v>
      </c>
      <c r="X28" s="54">
        <v>373538</v>
      </c>
      <c r="Y28" s="79">
        <v>373538</v>
      </c>
      <c r="Z28" s="55">
        <v>0</v>
      </c>
      <c r="AA28" s="56">
        <v>0</v>
      </c>
      <c r="AB28" s="56">
        <v>54610.818713450295</v>
      </c>
      <c r="AC28" s="56">
        <v>0</v>
      </c>
      <c r="AD28" s="83">
        <v>54610.818713450295</v>
      </c>
      <c r="AE28" s="54">
        <v>109221.63742690059</v>
      </c>
      <c r="AH28" s="3"/>
    </row>
    <row r="29" spans="1:34" ht="33" customHeight="1" x14ac:dyDescent="0.3">
      <c r="A29" s="155">
        <v>2.2000000000000002</v>
      </c>
      <c r="B29" s="182" t="s">
        <v>143</v>
      </c>
      <c r="C29" s="70"/>
      <c r="D29" s="95"/>
      <c r="E29" s="80"/>
      <c r="F29" s="57"/>
      <c r="G29" s="57"/>
      <c r="H29" s="57"/>
      <c r="I29" s="116"/>
      <c r="J29" s="124">
        <v>30</v>
      </c>
      <c r="K29" s="80"/>
      <c r="L29" s="57"/>
      <c r="M29" s="57"/>
      <c r="N29" s="57"/>
      <c r="O29" s="57"/>
      <c r="P29" s="132"/>
      <c r="Q29" s="148"/>
      <c r="R29" s="148"/>
      <c r="S29" s="58"/>
      <c r="T29" s="59"/>
      <c r="U29" s="59"/>
      <c r="V29" s="59"/>
      <c r="W29" s="27"/>
      <c r="X29" s="60">
        <v>182581727.53920001</v>
      </c>
      <c r="Y29" s="61">
        <v>182581727.53920001</v>
      </c>
      <c r="Z29" s="58"/>
      <c r="AA29" s="59"/>
      <c r="AB29" s="59"/>
      <c r="AC29" s="59"/>
      <c r="AD29" s="27"/>
      <c r="AE29" s="60">
        <v>54200876.721160673</v>
      </c>
      <c r="AH29" s="3"/>
    </row>
    <row r="30" spans="1:34" ht="33" customHeight="1" x14ac:dyDescent="0.3">
      <c r="A30" s="156" t="s">
        <v>33</v>
      </c>
      <c r="B30" s="180" t="s">
        <v>34</v>
      </c>
      <c r="C30" s="96"/>
      <c r="D30" s="97"/>
      <c r="E30" s="75"/>
      <c r="F30" s="38"/>
      <c r="G30" s="38"/>
      <c r="H30" s="38"/>
      <c r="I30" s="113"/>
      <c r="J30" s="121">
        <v>21</v>
      </c>
      <c r="K30" s="75"/>
      <c r="L30" s="38"/>
      <c r="M30" s="38"/>
      <c r="N30" s="38"/>
      <c r="O30" s="38"/>
      <c r="P30" s="128"/>
      <c r="Q30" s="149"/>
      <c r="R30" s="149"/>
      <c r="S30" s="19"/>
      <c r="T30" s="20"/>
      <c r="U30" s="20"/>
      <c r="V30" s="20"/>
      <c r="W30" s="21"/>
      <c r="X30" s="22">
        <v>67103124</v>
      </c>
      <c r="Y30" s="19">
        <v>67103124</v>
      </c>
      <c r="Z30" s="19"/>
      <c r="AA30" s="20"/>
      <c r="AB30" s="20"/>
      <c r="AC30" s="20"/>
      <c r="AD30" s="21"/>
      <c r="AE30" s="22">
        <v>20410448.279055409</v>
      </c>
      <c r="AH30" s="3"/>
    </row>
    <row r="31" spans="1:34" ht="35.4" customHeight="1" x14ac:dyDescent="0.3">
      <c r="A31" s="158" t="s">
        <v>35</v>
      </c>
      <c r="B31" s="181" t="s">
        <v>137</v>
      </c>
      <c r="C31" s="98"/>
      <c r="D31" s="99"/>
      <c r="E31" s="76"/>
      <c r="F31" s="39"/>
      <c r="G31" s="39"/>
      <c r="H31" s="39"/>
      <c r="I31" s="114"/>
      <c r="J31" s="122">
        <v>3</v>
      </c>
      <c r="K31" s="76"/>
      <c r="L31" s="39"/>
      <c r="M31" s="39"/>
      <c r="N31" s="39"/>
      <c r="O31" s="39"/>
      <c r="P31" s="129"/>
      <c r="Q31" s="145"/>
      <c r="R31" s="145"/>
      <c r="S31" s="41"/>
      <c r="T31" s="42"/>
      <c r="U31" s="42"/>
      <c r="V31" s="42"/>
      <c r="W31" s="43"/>
      <c r="X31" s="44">
        <v>13440000</v>
      </c>
      <c r="Y31" s="41">
        <v>13440000</v>
      </c>
      <c r="Z31" s="41"/>
      <c r="AA31" s="42"/>
      <c r="AB31" s="42"/>
      <c r="AC31" s="42"/>
      <c r="AD31" s="43"/>
      <c r="AE31" s="44">
        <v>3933528.8367546434</v>
      </c>
      <c r="AH31" s="3"/>
    </row>
    <row r="32" spans="1:34" ht="19.8" customHeight="1" x14ac:dyDescent="0.3">
      <c r="A32" s="88" t="s">
        <v>36</v>
      </c>
      <c r="B32" s="177" t="s">
        <v>37</v>
      </c>
      <c r="C32" s="69" t="s">
        <v>56</v>
      </c>
      <c r="D32" s="71" t="s">
        <v>63</v>
      </c>
      <c r="E32" s="47">
        <v>1</v>
      </c>
      <c r="F32" s="136" t="s">
        <v>115</v>
      </c>
      <c r="G32" s="136">
        <v>1</v>
      </c>
      <c r="H32" s="136" t="s">
        <v>115</v>
      </c>
      <c r="I32" s="45">
        <v>1</v>
      </c>
      <c r="J32" s="130">
        <v>3</v>
      </c>
      <c r="K32" s="47">
        <v>9</v>
      </c>
      <c r="L32" s="45">
        <v>0</v>
      </c>
      <c r="M32" s="45">
        <v>9</v>
      </c>
      <c r="N32" s="45">
        <v>0</v>
      </c>
      <c r="O32" s="45">
        <v>10</v>
      </c>
      <c r="P32" s="130">
        <v>28</v>
      </c>
      <c r="Q32" s="144">
        <v>480000</v>
      </c>
      <c r="R32" s="144">
        <v>140483.17274123727</v>
      </c>
      <c r="S32" s="47">
        <v>4320000</v>
      </c>
      <c r="T32" s="45">
        <v>0</v>
      </c>
      <c r="U32" s="45">
        <v>4320000</v>
      </c>
      <c r="V32" s="45">
        <v>0</v>
      </c>
      <c r="W32" s="46">
        <v>4800000</v>
      </c>
      <c r="X32" s="24">
        <v>13440000</v>
      </c>
      <c r="Y32" s="47">
        <v>13440000</v>
      </c>
      <c r="Z32" s="47">
        <v>1266862.1700879764</v>
      </c>
      <c r="AA32" s="45">
        <v>0</v>
      </c>
      <c r="AB32" s="45">
        <v>1263157.894736842</v>
      </c>
      <c r="AC32" s="45">
        <v>0</v>
      </c>
      <c r="AD32" s="46">
        <v>1403508.7719298245</v>
      </c>
      <c r="AE32" s="24">
        <v>3933528.8367546434</v>
      </c>
      <c r="AH32" s="3"/>
    </row>
    <row r="33" spans="1:34" ht="35.4" customHeight="1" x14ac:dyDescent="0.3">
      <c r="A33" s="158" t="s">
        <v>38</v>
      </c>
      <c r="B33" s="181" t="s">
        <v>138</v>
      </c>
      <c r="C33" s="98"/>
      <c r="D33" s="99"/>
      <c r="E33" s="76"/>
      <c r="F33" s="39"/>
      <c r="G33" s="39"/>
      <c r="H33" s="39"/>
      <c r="I33" s="114"/>
      <c r="J33" s="122">
        <v>9</v>
      </c>
      <c r="K33" s="76"/>
      <c r="L33" s="39"/>
      <c r="M33" s="39"/>
      <c r="N33" s="39"/>
      <c r="O33" s="39"/>
      <c r="P33" s="129"/>
      <c r="Q33" s="145"/>
      <c r="R33" s="145"/>
      <c r="S33" s="62"/>
      <c r="T33" s="63"/>
      <c r="U33" s="63"/>
      <c r="V33" s="63"/>
      <c r="W33" s="40"/>
      <c r="X33" s="44">
        <v>36865824</v>
      </c>
      <c r="Y33" s="41">
        <v>36865824</v>
      </c>
      <c r="Z33" s="62"/>
      <c r="AA33" s="63"/>
      <c r="AB33" s="63"/>
      <c r="AC33" s="63"/>
      <c r="AD33" s="40"/>
      <c r="AE33" s="44">
        <v>11561313.124453362</v>
      </c>
      <c r="AH33" s="3"/>
    </row>
    <row r="34" spans="1:34" ht="19.8" customHeight="1" x14ac:dyDescent="0.3">
      <c r="A34" s="88" t="s">
        <v>116</v>
      </c>
      <c r="B34" s="177" t="s">
        <v>147</v>
      </c>
      <c r="C34" s="69" t="s">
        <v>11</v>
      </c>
      <c r="D34" s="71" t="s">
        <v>58</v>
      </c>
      <c r="E34" s="141" t="s">
        <v>115</v>
      </c>
      <c r="F34" s="136">
        <v>1</v>
      </c>
      <c r="G34" s="136">
        <v>1</v>
      </c>
      <c r="H34" s="136">
        <v>1</v>
      </c>
      <c r="I34" s="136" t="s">
        <v>115</v>
      </c>
      <c r="J34" s="130">
        <v>3</v>
      </c>
      <c r="K34" s="47">
        <v>0</v>
      </c>
      <c r="L34" s="45">
        <v>11</v>
      </c>
      <c r="M34" s="45">
        <v>11</v>
      </c>
      <c r="N34" s="45">
        <v>11</v>
      </c>
      <c r="O34" s="45">
        <v>0</v>
      </c>
      <c r="P34" s="130">
        <v>33</v>
      </c>
      <c r="Q34" s="144">
        <v>80000</v>
      </c>
      <c r="R34" s="144">
        <v>23391.812865497075</v>
      </c>
      <c r="S34" s="47">
        <v>0</v>
      </c>
      <c r="T34" s="45">
        <v>880000</v>
      </c>
      <c r="U34" s="45">
        <v>880000</v>
      </c>
      <c r="V34" s="45">
        <v>880000</v>
      </c>
      <c r="W34" s="46">
        <v>0</v>
      </c>
      <c r="X34" s="24">
        <v>2640000</v>
      </c>
      <c r="Y34" s="47">
        <v>2640000</v>
      </c>
      <c r="Z34" s="47">
        <v>0</v>
      </c>
      <c r="AA34" s="45">
        <v>257309.94152046784</v>
      </c>
      <c r="AB34" s="45">
        <v>257309.94152046784</v>
      </c>
      <c r="AC34" s="45">
        <v>257309.94152046784</v>
      </c>
      <c r="AD34" s="46">
        <v>0</v>
      </c>
      <c r="AE34" s="24">
        <v>771929.82456140348</v>
      </c>
      <c r="AH34" s="3"/>
    </row>
    <row r="35" spans="1:34" ht="19.8" customHeight="1" x14ac:dyDescent="0.3">
      <c r="A35" s="88" t="s">
        <v>39</v>
      </c>
      <c r="B35" s="177" t="s">
        <v>103</v>
      </c>
      <c r="C35" s="69" t="s">
        <v>11</v>
      </c>
      <c r="D35" s="71" t="s">
        <v>58</v>
      </c>
      <c r="E35" s="141" t="s">
        <v>115</v>
      </c>
      <c r="F35" s="136" t="s">
        <v>115</v>
      </c>
      <c r="G35" s="136">
        <v>1</v>
      </c>
      <c r="H35" s="136">
        <v>1</v>
      </c>
      <c r="I35" s="136">
        <v>1</v>
      </c>
      <c r="J35" s="130">
        <v>3</v>
      </c>
      <c r="K35" s="47">
        <v>0</v>
      </c>
      <c r="L35" s="45">
        <v>0</v>
      </c>
      <c r="M35" s="45">
        <v>12</v>
      </c>
      <c r="N35" s="45">
        <v>12</v>
      </c>
      <c r="O35" s="45">
        <v>13</v>
      </c>
      <c r="P35" s="130">
        <v>37</v>
      </c>
      <c r="Q35" s="144">
        <v>60000</v>
      </c>
      <c r="R35" s="144">
        <v>17543.859649122805</v>
      </c>
      <c r="S35" s="47">
        <v>0</v>
      </c>
      <c r="T35" s="45">
        <v>0</v>
      </c>
      <c r="U35" s="45">
        <v>720000</v>
      </c>
      <c r="V35" s="45">
        <v>720000</v>
      </c>
      <c r="W35" s="46">
        <v>780000</v>
      </c>
      <c r="X35" s="24">
        <v>2220000</v>
      </c>
      <c r="Y35" s="47">
        <v>2220000</v>
      </c>
      <c r="Z35" s="47">
        <v>0</v>
      </c>
      <c r="AA35" s="45">
        <v>0</v>
      </c>
      <c r="AB35" s="45">
        <v>210526.31578947368</v>
      </c>
      <c r="AC35" s="45">
        <v>210526.31578947368</v>
      </c>
      <c r="AD35" s="46">
        <v>228070.17543859649</v>
      </c>
      <c r="AE35" s="24">
        <v>649122.80701754382</v>
      </c>
      <c r="AH35" s="3"/>
    </row>
    <row r="36" spans="1:34" s="7" customFormat="1" ht="19.8" customHeight="1" x14ac:dyDescent="0.3">
      <c r="A36" s="88" t="s">
        <v>93</v>
      </c>
      <c r="B36" s="177" t="s">
        <v>87</v>
      </c>
      <c r="C36" s="69" t="s">
        <v>11</v>
      </c>
      <c r="D36" s="71" t="s">
        <v>58</v>
      </c>
      <c r="E36" s="141">
        <v>1</v>
      </c>
      <c r="F36" s="136">
        <v>1</v>
      </c>
      <c r="G36" s="136">
        <v>1</v>
      </c>
      <c r="H36" s="136" t="s">
        <v>115</v>
      </c>
      <c r="I36" s="136" t="s">
        <v>115</v>
      </c>
      <c r="J36" s="130">
        <v>3</v>
      </c>
      <c r="K36" s="47">
        <v>12</v>
      </c>
      <c r="L36" s="45">
        <v>12</v>
      </c>
      <c r="M36" s="45">
        <v>12</v>
      </c>
      <c r="N36" s="45">
        <v>0</v>
      </c>
      <c r="O36" s="45">
        <v>0</v>
      </c>
      <c r="P36" s="130">
        <v>36</v>
      </c>
      <c r="Q36" s="144">
        <v>962384</v>
      </c>
      <c r="R36" s="144">
        <v>281673.90257984487</v>
      </c>
      <c r="S36" s="47">
        <v>11548608</v>
      </c>
      <c r="T36" s="45">
        <v>11548608</v>
      </c>
      <c r="U36" s="45">
        <v>11548608</v>
      </c>
      <c r="V36" s="45">
        <v>0</v>
      </c>
      <c r="W36" s="46">
        <v>0</v>
      </c>
      <c r="X36" s="24">
        <v>34645824</v>
      </c>
      <c r="Y36" s="47">
        <v>34645824</v>
      </c>
      <c r="Z36" s="47">
        <v>3386688.5630498533</v>
      </c>
      <c r="AA36" s="45">
        <v>3376785.9649122809</v>
      </c>
      <c r="AB36" s="45">
        <v>3376785.9649122809</v>
      </c>
      <c r="AC36" s="45">
        <v>0</v>
      </c>
      <c r="AD36" s="46">
        <v>0</v>
      </c>
      <c r="AE36" s="24">
        <v>10140260.492874416</v>
      </c>
      <c r="AH36" s="3"/>
    </row>
    <row r="37" spans="1:34" ht="35.4" customHeight="1" x14ac:dyDescent="0.3">
      <c r="A37" s="158" t="s">
        <v>40</v>
      </c>
      <c r="B37" s="181" t="s">
        <v>139</v>
      </c>
      <c r="C37" s="98"/>
      <c r="D37" s="99"/>
      <c r="E37" s="76"/>
      <c r="F37" s="39"/>
      <c r="G37" s="39"/>
      <c r="H37" s="39"/>
      <c r="I37" s="114"/>
      <c r="J37" s="122">
        <v>9</v>
      </c>
      <c r="K37" s="76"/>
      <c r="L37" s="39"/>
      <c r="M37" s="39"/>
      <c r="N37" s="39"/>
      <c r="O37" s="39"/>
      <c r="P37" s="129"/>
      <c r="Q37" s="145"/>
      <c r="R37" s="145"/>
      <c r="S37" s="62"/>
      <c r="T37" s="63"/>
      <c r="U37" s="63"/>
      <c r="V37" s="63"/>
      <c r="W37" s="40"/>
      <c r="X37" s="44">
        <v>16797300</v>
      </c>
      <c r="Y37" s="41">
        <v>16797300</v>
      </c>
      <c r="Z37" s="62"/>
      <c r="AA37" s="63"/>
      <c r="AB37" s="63"/>
      <c r="AC37" s="63"/>
      <c r="AD37" s="40"/>
      <c r="AE37" s="44">
        <v>4915606.3178474046</v>
      </c>
      <c r="AH37" s="3"/>
    </row>
    <row r="38" spans="1:34" ht="19.8" customHeight="1" x14ac:dyDescent="0.3">
      <c r="A38" s="88" t="s">
        <v>41</v>
      </c>
      <c r="B38" s="177" t="s">
        <v>104</v>
      </c>
      <c r="C38" s="69" t="s">
        <v>12</v>
      </c>
      <c r="D38" s="71" t="s">
        <v>58</v>
      </c>
      <c r="E38" s="141">
        <v>1</v>
      </c>
      <c r="F38" s="136" t="s">
        <v>115</v>
      </c>
      <c r="G38" s="136">
        <v>1</v>
      </c>
      <c r="H38" s="136" t="s">
        <v>115</v>
      </c>
      <c r="I38" s="136">
        <v>1</v>
      </c>
      <c r="J38" s="130">
        <v>3</v>
      </c>
      <c r="K38" s="141">
        <v>2</v>
      </c>
      <c r="L38" s="136">
        <v>0</v>
      </c>
      <c r="M38" s="136">
        <v>3</v>
      </c>
      <c r="N38" s="136">
        <v>0</v>
      </c>
      <c r="O38" s="136">
        <v>3</v>
      </c>
      <c r="P38" s="130">
        <v>8</v>
      </c>
      <c r="Q38" s="144">
        <v>1200000</v>
      </c>
      <c r="R38" s="144">
        <v>351134.43432628491</v>
      </c>
      <c r="S38" s="47">
        <v>2400000</v>
      </c>
      <c r="T38" s="45">
        <v>0</v>
      </c>
      <c r="U38" s="45">
        <v>3600000</v>
      </c>
      <c r="V38" s="45">
        <v>0</v>
      </c>
      <c r="W38" s="46">
        <v>3600000</v>
      </c>
      <c r="X38" s="24">
        <v>9600000</v>
      </c>
      <c r="Y38" s="47">
        <v>9600000</v>
      </c>
      <c r="Z38" s="47">
        <v>703812.31671554246</v>
      </c>
      <c r="AA38" s="45">
        <v>0</v>
      </c>
      <c r="AB38" s="45">
        <v>1052631.5789473685</v>
      </c>
      <c r="AC38" s="45">
        <v>0</v>
      </c>
      <c r="AD38" s="46">
        <v>1052631.5789473685</v>
      </c>
      <c r="AE38" s="24">
        <v>2809075.4746102793</v>
      </c>
      <c r="AH38" s="3"/>
    </row>
    <row r="39" spans="1:34" ht="19.8" customHeight="1" x14ac:dyDescent="0.3">
      <c r="A39" s="88" t="s">
        <v>95</v>
      </c>
      <c r="B39" s="177" t="s">
        <v>105</v>
      </c>
      <c r="C39" s="69" t="s">
        <v>22</v>
      </c>
      <c r="D39" s="71" t="s">
        <v>65</v>
      </c>
      <c r="E39" s="141">
        <v>1</v>
      </c>
      <c r="F39" s="136" t="s">
        <v>115</v>
      </c>
      <c r="G39" s="136">
        <v>1</v>
      </c>
      <c r="H39" s="136" t="s">
        <v>115</v>
      </c>
      <c r="I39" s="136">
        <v>1</v>
      </c>
      <c r="J39" s="130">
        <v>3</v>
      </c>
      <c r="K39" s="141">
        <v>10</v>
      </c>
      <c r="L39" s="136">
        <v>0</v>
      </c>
      <c r="M39" s="136">
        <v>10</v>
      </c>
      <c r="N39" s="136">
        <v>0</v>
      </c>
      <c r="O39" s="136">
        <v>10</v>
      </c>
      <c r="P39" s="130">
        <v>30</v>
      </c>
      <c r="Q39" s="144">
        <v>75000</v>
      </c>
      <c r="R39" s="144">
        <v>21951.261340055906</v>
      </c>
      <c r="S39" s="47">
        <v>750000</v>
      </c>
      <c r="T39" s="45">
        <v>0</v>
      </c>
      <c r="U39" s="45">
        <v>750000</v>
      </c>
      <c r="V39" s="45">
        <v>0</v>
      </c>
      <c r="W39" s="46">
        <v>750000</v>
      </c>
      <c r="X39" s="24">
        <v>2250000</v>
      </c>
      <c r="Y39" s="47">
        <v>2250000</v>
      </c>
      <c r="Z39" s="47">
        <v>219941.34897360703</v>
      </c>
      <c r="AA39" s="45">
        <v>0</v>
      </c>
      <c r="AB39" s="45">
        <v>219298.24561403508</v>
      </c>
      <c r="AC39" s="45">
        <v>0</v>
      </c>
      <c r="AD39" s="46">
        <v>219298.24561403508</v>
      </c>
      <c r="AE39" s="24">
        <v>658537.84020167717</v>
      </c>
      <c r="AH39" s="3"/>
    </row>
    <row r="40" spans="1:34" ht="19.8" customHeight="1" x14ac:dyDescent="0.3">
      <c r="A40" s="88" t="s">
        <v>94</v>
      </c>
      <c r="B40" s="177" t="s">
        <v>106</v>
      </c>
      <c r="C40" s="69" t="s">
        <v>22</v>
      </c>
      <c r="D40" s="71" t="s">
        <v>65</v>
      </c>
      <c r="E40" s="141">
        <v>1</v>
      </c>
      <c r="F40" s="136" t="s">
        <v>115</v>
      </c>
      <c r="G40" s="136">
        <v>1</v>
      </c>
      <c r="H40" s="136" t="s">
        <v>115</v>
      </c>
      <c r="I40" s="136">
        <v>1</v>
      </c>
      <c r="J40" s="130">
        <v>3</v>
      </c>
      <c r="K40" s="141">
        <v>10</v>
      </c>
      <c r="L40" s="136">
        <v>0</v>
      </c>
      <c r="M40" s="136">
        <v>10</v>
      </c>
      <c r="N40" s="136">
        <v>0</v>
      </c>
      <c r="O40" s="136">
        <v>10</v>
      </c>
      <c r="P40" s="130">
        <v>30</v>
      </c>
      <c r="Q40" s="144">
        <v>164910</v>
      </c>
      <c r="R40" s="144">
        <v>48266.433434514925</v>
      </c>
      <c r="S40" s="47">
        <v>1649100</v>
      </c>
      <c r="T40" s="45">
        <v>0</v>
      </c>
      <c r="U40" s="45">
        <v>1649100</v>
      </c>
      <c r="V40" s="45">
        <v>0</v>
      </c>
      <c r="W40" s="46">
        <v>1649100</v>
      </c>
      <c r="X40" s="24">
        <v>4947300</v>
      </c>
      <c r="Y40" s="47">
        <v>4947300</v>
      </c>
      <c r="Z40" s="47">
        <v>483607.03812316712</v>
      </c>
      <c r="AA40" s="45">
        <v>0</v>
      </c>
      <c r="AB40" s="45">
        <v>482192.98245614034</v>
      </c>
      <c r="AC40" s="45">
        <v>0</v>
      </c>
      <c r="AD40" s="46">
        <v>482192.98245614034</v>
      </c>
      <c r="AE40" s="24">
        <v>1447993.0030354478</v>
      </c>
      <c r="AH40" s="3"/>
    </row>
    <row r="41" spans="1:34" ht="33" customHeight="1" x14ac:dyDescent="0.3">
      <c r="A41" s="156" t="s">
        <v>42</v>
      </c>
      <c r="B41" s="180" t="s">
        <v>43</v>
      </c>
      <c r="C41" s="96"/>
      <c r="D41" s="97"/>
      <c r="E41" s="81"/>
      <c r="F41" s="64"/>
      <c r="G41" s="64"/>
      <c r="H41" s="64"/>
      <c r="I41" s="117"/>
      <c r="J41" s="125">
        <v>9</v>
      </c>
      <c r="K41" s="72"/>
      <c r="L41" s="64"/>
      <c r="M41" s="64"/>
      <c r="N41" s="64"/>
      <c r="O41" s="64"/>
      <c r="P41" s="133"/>
      <c r="Q41" s="150"/>
      <c r="R41" s="150"/>
      <c r="S41" s="66"/>
      <c r="T41" s="67"/>
      <c r="U41" s="67"/>
      <c r="V41" s="67"/>
      <c r="W41" s="65"/>
      <c r="X41" s="68">
        <v>115478603.53920001</v>
      </c>
      <c r="Y41" s="26">
        <v>115478603.53920001</v>
      </c>
      <c r="Z41" s="66"/>
      <c r="AA41" s="67"/>
      <c r="AB41" s="67"/>
      <c r="AC41" s="67"/>
      <c r="AD41" s="65"/>
      <c r="AE41" s="68">
        <v>33790428.442105263</v>
      </c>
      <c r="AH41" s="3"/>
    </row>
    <row r="42" spans="1:34" ht="35.4" customHeight="1" x14ac:dyDescent="0.3">
      <c r="A42" s="158" t="s">
        <v>44</v>
      </c>
      <c r="B42" s="181" t="s">
        <v>140</v>
      </c>
      <c r="C42" s="98"/>
      <c r="D42" s="99"/>
      <c r="E42" s="76"/>
      <c r="F42" s="39"/>
      <c r="G42" s="39"/>
      <c r="H42" s="39"/>
      <c r="I42" s="114"/>
      <c r="J42" s="122">
        <v>6</v>
      </c>
      <c r="K42" s="76"/>
      <c r="L42" s="39"/>
      <c r="M42" s="39"/>
      <c r="N42" s="39"/>
      <c r="O42" s="39"/>
      <c r="P42" s="129"/>
      <c r="Q42" s="145"/>
      <c r="R42" s="145"/>
      <c r="S42" s="41"/>
      <c r="T42" s="42"/>
      <c r="U42" s="42"/>
      <c r="V42" s="42"/>
      <c r="W42" s="43"/>
      <c r="X42" s="44">
        <v>98745803.539200008</v>
      </c>
      <c r="Y42" s="41">
        <v>98745803.539200008</v>
      </c>
      <c r="Z42" s="41"/>
      <c r="AA42" s="42"/>
      <c r="AB42" s="42"/>
      <c r="AC42" s="42"/>
      <c r="AD42" s="43"/>
      <c r="AE42" s="44">
        <v>28894209.88985955</v>
      </c>
      <c r="AH42" s="3"/>
    </row>
    <row r="43" spans="1:34" ht="28.2" customHeight="1" x14ac:dyDescent="0.3">
      <c r="A43" s="88" t="s">
        <v>45</v>
      </c>
      <c r="B43" s="177" t="s">
        <v>46</v>
      </c>
      <c r="C43" s="69" t="s">
        <v>11</v>
      </c>
      <c r="D43" s="71" t="s">
        <v>58</v>
      </c>
      <c r="E43" s="137">
        <v>1</v>
      </c>
      <c r="F43" s="136" t="s">
        <v>115</v>
      </c>
      <c r="G43" s="138">
        <v>1</v>
      </c>
      <c r="H43" s="136" t="s">
        <v>115</v>
      </c>
      <c r="I43" s="138">
        <v>1</v>
      </c>
      <c r="J43" s="131">
        <v>3</v>
      </c>
      <c r="K43" s="137">
        <v>90</v>
      </c>
      <c r="L43" s="136">
        <v>0</v>
      </c>
      <c r="M43" s="138">
        <v>120</v>
      </c>
      <c r="N43" s="136">
        <v>0</v>
      </c>
      <c r="O43" s="138">
        <v>150</v>
      </c>
      <c r="P43" s="131">
        <v>360</v>
      </c>
      <c r="Q43" s="147">
        <v>35000</v>
      </c>
      <c r="R43" s="56">
        <v>10241.421001183309</v>
      </c>
      <c r="S43" s="79">
        <v>3150000</v>
      </c>
      <c r="T43" s="53">
        <v>0</v>
      </c>
      <c r="U43" s="53">
        <v>4200000</v>
      </c>
      <c r="V43" s="53">
        <v>0</v>
      </c>
      <c r="W43" s="82">
        <v>5250000</v>
      </c>
      <c r="X43" s="54">
        <v>12600000</v>
      </c>
      <c r="Y43" s="79">
        <v>12600000</v>
      </c>
      <c r="Z43" s="55">
        <v>923753.66568914952</v>
      </c>
      <c r="AA43" s="56">
        <v>0</v>
      </c>
      <c r="AB43" s="56">
        <v>1228070.1754385964</v>
      </c>
      <c r="AC43" s="56">
        <v>0</v>
      </c>
      <c r="AD43" s="83">
        <v>1535087.7192982456</v>
      </c>
      <c r="AE43" s="24">
        <v>3686911.5604259912</v>
      </c>
      <c r="AH43" s="3"/>
    </row>
    <row r="44" spans="1:34" s="8" customFormat="1" ht="36.6" customHeight="1" x14ac:dyDescent="0.3">
      <c r="A44" s="159" t="s">
        <v>48</v>
      </c>
      <c r="B44" s="183" t="s">
        <v>49</v>
      </c>
      <c r="C44" s="100" t="s">
        <v>14</v>
      </c>
      <c r="D44" s="101" t="s">
        <v>15</v>
      </c>
      <c r="E44" s="189">
        <v>1</v>
      </c>
      <c r="F44" s="191" t="s">
        <v>115</v>
      </c>
      <c r="G44" s="193">
        <v>1</v>
      </c>
      <c r="H44" s="191" t="s">
        <v>115</v>
      </c>
      <c r="I44" s="193">
        <v>1</v>
      </c>
      <c r="J44" s="187">
        <v>3</v>
      </c>
      <c r="K44" s="137">
        <v>90</v>
      </c>
      <c r="L44" s="136">
        <v>0</v>
      </c>
      <c r="M44" s="138">
        <v>120</v>
      </c>
      <c r="N44" s="136">
        <v>0</v>
      </c>
      <c r="O44" s="138">
        <v>150</v>
      </c>
      <c r="P44" s="131">
        <v>360</v>
      </c>
      <c r="Q44" s="147">
        <v>209258.89872000003</v>
      </c>
      <c r="R44" s="56">
        <v>61231.670858157137</v>
      </c>
      <c r="S44" s="79">
        <v>18833300.884800002</v>
      </c>
      <c r="T44" s="53">
        <v>0</v>
      </c>
      <c r="U44" s="53">
        <v>25111067.846400004</v>
      </c>
      <c r="V44" s="53">
        <v>0</v>
      </c>
      <c r="W44" s="82">
        <v>31388834.808000006</v>
      </c>
      <c r="X44" s="54">
        <v>75333203.539200008</v>
      </c>
      <c r="Y44" s="79">
        <v>75333203.539200008</v>
      </c>
      <c r="Z44" s="55">
        <v>5522962.1363049857</v>
      </c>
      <c r="AA44" s="56">
        <v>0</v>
      </c>
      <c r="AB44" s="56">
        <v>7342417.4989473699</v>
      </c>
      <c r="AC44" s="56">
        <v>0</v>
      </c>
      <c r="AD44" s="83">
        <v>9178021.8736842126</v>
      </c>
      <c r="AE44" s="24">
        <v>22043401.508936569</v>
      </c>
      <c r="AH44" s="3"/>
    </row>
    <row r="45" spans="1:34" s="8" customFormat="1" ht="19.8" customHeight="1" x14ac:dyDescent="0.3">
      <c r="A45" s="159" t="s">
        <v>50</v>
      </c>
      <c r="B45" s="183" t="s">
        <v>51</v>
      </c>
      <c r="C45" s="100" t="s">
        <v>57</v>
      </c>
      <c r="D45" s="101" t="s">
        <v>59</v>
      </c>
      <c r="E45" s="190"/>
      <c r="F45" s="192"/>
      <c r="G45" s="194"/>
      <c r="H45" s="192"/>
      <c r="I45" s="194"/>
      <c r="J45" s="188"/>
      <c r="K45" s="137">
        <v>90</v>
      </c>
      <c r="L45" s="136">
        <v>0</v>
      </c>
      <c r="M45" s="138">
        <v>120</v>
      </c>
      <c r="N45" s="136">
        <v>0</v>
      </c>
      <c r="O45" s="138">
        <v>150</v>
      </c>
      <c r="P45" s="131">
        <v>360</v>
      </c>
      <c r="Q45" s="147">
        <v>30035</v>
      </c>
      <c r="R45" s="56">
        <v>8788.6022791583073</v>
      </c>
      <c r="S45" s="79">
        <v>2703150</v>
      </c>
      <c r="T45" s="53">
        <v>0</v>
      </c>
      <c r="U45" s="53">
        <v>3604200</v>
      </c>
      <c r="V45" s="53">
        <v>0</v>
      </c>
      <c r="W45" s="82">
        <v>4505250</v>
      </c>
      <c r="X45" s="54">
        <v>10812600</v>
      </c>
      <c r="Y45" s="79">
        <v>10812600</v>
      </c>
      <c r="Z45" s="55">
        <v>792712.6099706745</v>
      </c>
      <c r="AA45" s="56">
        <v>0</v>
      </c>
      <c r="AB45" s="56">
        <v>1053859.649122807</v>
      </c>
      <c r="AC45" s="56">
        <v>0</v>
      </c>
      <c r="AD45" s="83">
        <v>1317324.5614035088</v>
      </c>
      <c r="AE45" s="24">
        <v>3163896.8204969903</v>
      </c>
      <c r="AH45" s="3"/>
    </row>
    <row r="46" spans="1:34" ht="35.4" customHeight="1" x14ac:dyDescent="0.3">
      <c r="A46" s="158" t="s">
        <v>47</v>
      </c>
      <c r="B46" s="181" t="s">
        <v>141</v>
      </c>
      <c r="C46" s="98"/>
      <c r="D46" s="99"/>
      <c r="E46" s="76"/>
      <c r="F46" s="39"/>
      <c r="G46" s="39"/>
      <c r="H46" s="39"/>
      <c r="I46" s="114"/>
      <c r="J46" s="122">
        <v>3</v>
      </c>
      <c r="K46" s="76"/>
      <c r="L46" s="39"/>
      <c r="M46" s="39"/>
      <c r="N46" s="39"/>
      <c r="O46" s="39"/>
      <c r="P46" s="129"/>
      <c r="Q46" s="145"/>
      <c r="R46" s="145"/>
      <c r="S46" s="41"/>
      <c r="T46" s="42"/>
      <c r="U46" s="42"/>
      <c r="V46" s="42"/>
      <c r="W46" s="43"/>
      <c r="X46" s="44">
        <v>16732800</v>
      </c>
      <c r="Y46" s="41">
        <v>16732800</v>
      </c>
      <c r="Z46" s="41"/>
      <c r="AA46" s="42"/>
      <c r="AB46" s="42"/>
      <c r="AC46" s="42"/>
      <c r="AD46" s="43"/>
      <c r="AE46" s="44">
        <v>4896218.5522457166</v>
      </c>
      <c r="AH46" s="3"/>
    </row>
    <row r="47" spans="1:34" ht="19.8" customHeight="1" x14ac:dyDescent="0.3">
      <c r="A47" s="88" t="s">
        <v>96</v>
      </c>
      <c r="B47" s="177" t="s">
        <v>107</v>
      </c>
      <c r="C47" s="69" t="s">
        <v>22</v>
      </c>
      <c r="D47" s="71" t="s">
        <v>65</v>
      </c>
      <c r="E47" s="137">
        <v>1</v>
      </c>
      <c r="F47" s="136" t="s">
        <v>115</v>
      </c>
      <c r="G47" s="138">
        <v>1</v>
      </c>
      <c r="H47" s="136" t="s">
        <v>115</v>
      </c>
      <c r="I47" s="138">
        <v>1</v>
      </c>
      <c r="J47" s="131">
        <v>3</v>
      </c>
      <c r="K47" s="137">
        <v>30</v>
      </c>
      <c r="L47" s="136">
        <v>0</v>
      </c>
      <c r="M47" s="138">
        <v>40</v>
      </c>
      <c r="N47" s="136">
        <v>0</v>
      </c>
      <c r="O47" s="138">
        <v>50</v>
      </c>
      <c r="P47" s="131">
        <v>120</v>
      </c>
      <c r="Q47" s="147">
        <v>69720</v>
      </c>
      <c r="R47" s="147">
        <v>20400.910634357151</v>
      </c>
      <c r="S47" s="79">
        <v>2091600</v>
      </c>
      <c r="T47" s="53">
        <v>0</v>
      </c>
      <c r="U47" s="53">
        <v>2788800</v>
      </c>
      <c r="V47" s="53">
        <v>0</v>
      </c>
      <c r="W47" s="82">
        <v>3486000</v>
      </c>
      <c r="X47" s="54">
        <v>8366400</v>
      </c>
      <c r="Y47" s="79">
        <v>8366400</v>
      </c>
      <c r="Z47" s="55">
        <v>613372.43401759525</v>
      </c>
      <c r="AA47" s="56">
        <v>0</v>
      </c>
      <c r="AB47" s="56">
        <v>815438.59649122809</v>
      </c>
      <c r="AC47" s="56">
        <v>0</v>
      </c>
      <c r="AD47" s="83">
        <v>1019298.2456140351</v>
      </c>
      <c r="AE47" s="54">
        <v>2448109.2761228583</v>
      </c>
      <c r="AH47" s="3"/>
    </row>
    <row r="48" spans="1:34" ht="25.8" customHeight="1" x14ac:dyDescent="0.3">
      <c r="A48" s="88" t="s">
        <v>97</v>
      </c>
      <c r="B48" s="177" t="s">
        <v>108</v>
      </c>
      <c r="C48" s="69" t="s">
        <v>22</v>
      </c>
      <c r="D48" s="71" t="s">
        <v>65</v>
      </c>
      <c r="E48" s="137" t="s">
        <v>115</v>
      </c>
      <c r="F48" s="136" t="s">
        <v>115</v>
      </c>
      <c r="G48" s="138" t="s">
        <v>115</v>
      </c>
      <c r="H48" s="136" t="s">
        <v>115</v>
      </c>
      <c r="I48" s="138" t="s">
        <v>115</v>
      </c>
      <c r="J48" s="131">
        <v>0</v>
      </c>
      <c r="K48" s="137">
        <v>30</v>
      </c>
      <c r="L48" s="136">
        <v>0</v>
      </c>
      <c r="M48" s="138">
        <v>40</v>
      </c>
      <c r="N48" s="136">
        <v>0</v>
      </c>
      <c r="O48" s="138">
        <v>50</v>
      </c>
      <c r="P48" s="131">
        <v>120</v>
      </c>
      <c r="Q48" s="147">
        <v>69720</v>
      </c>
      <c r="R48" s="147">
        <v>20400.910634357151</v>
      </c>
      <c r="S48" s="79">
        <v>2091600</v>
      </c>
      <c r="T48" s="53">
        <v>0</v>
      </c>
      <c r="U48" s="53">
        <v>2788800</v>
      </c>
      <c r="V48" s="53">
        <v>0</v>
      </c>
      <c r="W48" s="82">
        <v>3486000</v>
      </c>
      <c r="X48" s="54">
        <v>8366400</v>
      </c>
      <c r="Y48" s="79">
        <v>8366400</v>
      </c>
      <c r="Z48" s="55">
        <v>613372.43401759525</v>
      </c>
      <c r="AA48" s="56">
        <v>0</v>
      </c>
      <c r="AB48" s="56">
        <v>815438.59649122809</v>
      </c>
      <c r="AC48" s="56">
        <v>0</v>
      </c>
      <c r="AD48" s="83">
        <v>1019298.2456140351</v>
      </c>
      <c r="AE48" s="54">
        <v>2448109.2761228583</v>
      </c>
      <c r="AH48" s="3"/>
    </row>
    <row r="49" spans="1:34" ht="33" customHeight="1" x14ac:dyDescent="0.3">
      <c r="A49" s="155">
        <v>2.2999999999999998</v>
      </c>
      <c r="B49" s="184" t="s">
        <v>142</v>
      </c>
      <c r="C49" s="70"/>
      <c r="D49" s="95"/>
      <c r="E49" s="80"/>
      <c r="F49" s="57"/>
      <c r="G49" s="57"/>
      <c r="H49" s="57"/>
      <c r="I49" s="116"/>
      <c r="J49" s="124">
        <v>14</v>
      </c>
      <c r="K49" s="80"/>
      <c r="L49" s="57"/>
      <c r="M49" s="57"/>
      <c r="N49" s="57"/>
      <c r="O49" s="57"/>
      <c r="P49" s="132"/>
      <c r="Q49" s="148"/>
      <c r="R49" s="148"/>
      <c r="S49" s="58"/>
      <c r="T49" s="59"/>
      <c r="U49" s="59"/>
      <c r="V49" s="59"/>
      <c r="W49" s="27"/>
      <c r="X49" s="60">
        <v>25775100</v>
      </c>
      <c r="Y49" s="61">
        <v>25775100</v>
      </c>
      <c r="Z49" s="58"/>
      <c r="AA49" s="59"/>
      <c r="AB49" s="59"/>
      <c r="AC49" s="59"/>
      <c r="AD49" s="27"/>
      <c r="AE49" s="60">
        <v>6459200.8412477914</v>
      </c>
      <c r="AH49" s="3"/>
    </row>
    <row r="50" spans="1:34" ht="33" customHeight="1" x14ac:dyDescent="0.3">
      <c r="A50" s="156" t="s">
        <v>77</v>
      </c>
      <c r="B50" s="180" t="s">
        <v>52</v>
      </c>
      <c r="C50" s="96"/>
      <c r="D50" s="97"/>
      <c r="E50" s="72"/>
      <c r="F50" s="28"/>
      <c r="G50" s="28"/>
      <c r="H50" s="28"/>
      <c r="I50" s="118"/>
      <c r="J50" s="125">
        <v>14</v>
      </c>
      <c r="K50" s="72"/>
      <c r="L50" s="28"/>
      <c r="M50" s="28"/>
      <c r="N50" s="28"/>
      <c r="O50" s="28"/>
      <c r="P50" s="134"/>
      <c r="Q50" s="151"/>
      <c r="R50" s="151"/>
      <c r="S50" s="26"/>
      <c r="T50" s="18"/>
      <c r="U50" s="18"/>
      <c r="V50" s="18"/>
      <c r="W50" s="25"/>
      <c r="X50" s="68">
        <v>25775100</v>
      </c>
      <c r="Y50" s="26">
        <v>25775100</v>
      </c>
      <c r="Z50" s="26"/>
      <c r="AA50" s="18"/>
      <c r="AB50" s="18"/>
      <c r="AC50" s="18"/>
      <c r="AD50" s="25"/>
      <c r="AE50" s="68">
        <v>6459200.8412477914</v>
      </c>
      <c r="AH50" s="3"/>
    </row>
    <row r="51" spans="1:34" ht="35.4" customHeight="1" x14ac:dyDescent="0.3">
      <c r="A51" s="158" t="s">
        <v>78</v>
      </c>
      <c r="B51" s="181" t="s">
        <v>125</v>
      </c>
      <c r="C51" s="98"/>
      <c r="D51" s="99"/>
      <c r="E51" s="76"/>
      <c r="F51" s="39"/>
      <c r="G51" s="39"/>
      <c r="H51" s="39"/>
      <c r="I51" s="114"/>
      <c r="J51" s="122">
        <v>2</v>
      </c>
      <c r="K51" s="76"/>
      <c r="L51" s="39"/>
      <c r="M51" s="39"/>
      <c r="N51" s="39"/>
      <c r="O51" s="39"/>
      <c r="P51" s="129"/>
      <c r="Q51" s="145"/>
      <c r="R51" s="145"/>
      <c r="S51" s="41"/>
      <c r="T51" s="42"/>
      <c r="U51" s="42"/>
      <c r="V51" s="42"/>
      <c r="W51" s="43"/>
      <c r="X51" s="44">
        <v>7680000</v>
      </c>
      <c r="Y51" s="41">
        <v>7680000</v>
      </c>
      <c r="Z51" s="41"/>
      <c r="AA51" s="42"/>
      <c r="AB51" s="42"/>
      <c r="AC51" s="42"/>
      <c r="AD51" s="43"/>
      <c r="AE51" s="44">
        <v>2248906.7242887281</v>
      </c>
      <c r="AH51" s="3"/>
    </row>
    <row r="52" spans="1:34" ht="19.8" customHeight="1" x14ac:dyDescent="0.3">
      <c r="A52" s="88" t="s">
        <v>79</v>
      </c>
      <c r="B52" s="177" t="s">
        <v>109</v>
      </c>
      <c r="C52" s="69" t="s">
        <v>56</v>
      </c>
      <c r="D52" s="71" t="s">
        <v>63</v>
      </c>
      <c r="E52" s="141">
        <v>1</v>
      </c>
      <c r="F52" s="136">
        <v>1</v>
      </c>
      <c r="G52" s="136" t="s">
        <v>115</v>
      </c>
      <c r="H52" s="136" t="s">
        <v>115</v>
      </c>
      <c r="I52" s="136" t="s">
        <v>115</v>
      </c>
      <c r="J52" s="130">
        <v>2</v>
      </c>
      <c r="K52" s="141">
        <v>8</v>
      </c>
      <c r="L52" s="136">
        <v>8</v>
      </c>
      <c r="M52" s="136">
        <v>0</v>
      </c>
      <c r="N52" s="136">
        <v>0</v>
      </c>
      <c r="O52" s="136">
        <v>0</v>
      </c>
      <c r="P52" s="130">
        <v>16</v>
      </c>
      <c r="Q52" s="144">
        <v>480000</v>
      </c>
      <c r="R52" s="144">
        <v>140556.67026804551</v>
      </c>
      <c r="S52" s="47">
        <v>3840000</v>
      </c>
      <c r="T52" s="45">
        <v>3840000</v>
      </c>
      <c r="U52" s="45">
        <v>0</v>
      </c>
      <c r="V52" s="45">
        <v>0</v>
      </c>
      <c r="W52" s="46">
        <v>0</v>
      </c>
      <c r="X52" s="24">
        <v>7680000</v>
      </c>
      <c r="Y52" s="47">
        <v>7680000</v>
      </c>
      <c r="Z52" s="47">
        <v>1126099.7067448681</v>
      </c>
      <c r="AA52" s="45">
        <v>1122807.0175438598</v>
      </c>
      <c r="AB52" s="45">
        <v>0</v>
      </c>
      <c r="AC52" s="45">
        <v>0</v>
      </c>
      <c r="AD52" s="46">
        <v>0</v>
      </c>
      <c r="AE52" s="24">
        <v>2248906.7242887281</v>
      </c>
      <c r="AH52" s="3"/>
    </row>
    <row r="53" spans="1:34" ht="35.4" customHeight="1" x14ac:dyDescent="0.3">
      <c r="A53" s="158" t="s">
        <v>80</v>
      </c>
      <c r="B53" s="181" t="s">
        <v>124</v>
      </c>
      <c r="C53" s="98"/>
      <c r="D53" s="99"/>
      <c r="E53" s="76"/>
      <c r="F53" s="39"/>
      <c r="G53" s="39"/>
      <c r="H53" s="39"/>
      <c r="I53" s="114"/>
      <c r="J53" s="122">
        <v>6</v>
      </c>
      <c r="K53" s="76"/>
      <c r="L53" s="39"/>
      <c r="M53" s="39"/>
      <c r="N53" s="39"/>
      <c r="O53" s="39"/>
      <c r="P53" s="129"/>
      <c r="Q53" s="145"/>
      <c r="R53" s="145"/>
      <c r="S53" s="62"/>
      <c r="T53" s="63"/>
      <c r="U53" s="63"/>
      <c r="V53" s="63"/>
      <c r="W53" s="40"/>
      <c r="X53" s="44">
        <v>8399100</v>
      </c>
      <c r="Y53" s="41">
        <v>8399100</v>
      </c>
      <c r="Z53" s="62"/>
      <c r="AA53" s="63"/>
      <c r="AB53" s="63"/>
      <c r="AC53" s="63"/>
      <c r="AD53" s="40"/>
      <c r="AE53" s="44">
        <v>2455908.1520467834</v>
      </c>
      <c r="AH53" s="3"/>
    </row>
    <row r="54" spans="1:34" ht="19.8" customHeight="1" x14ac:dyDescent="0.3">
      <c r="A54" s="88" t="s">
        <v>81</v>
      </c>
      <c r="B54" s="177" t="s">
        <v>122</v>
      </c>
      <c r="C54" s="69" t="s">
        <v>28</v>
      </c>
      <c r="D54" s="71" t="s">
        <v>58</v>
      </c>
      <c r="E54" s="141" t="s">
        <v>115</v>
      </c>
      <c r="F54" s="136">
        <v>1</v>
      </c>
      <c r="G54" s="141" t="s">
        <v>115</v>
      </c>
      <c r="H54" s="136">
        <v>1</v>
      </c>
      <c r="I54" s="136" t="s">
        <v>115</v>
      </c>
      <c r="J54" s="130">
        <v>2</v>
      </c>
      <c r="K54" s="141">
        <v>0</v>
      </c>
      <c r="L54" s="136">
        <v>5</v>
      </c>
      <c r="M54" s="136">
        <v>0</v>
      </c>
      <c r="N54" s="136">
        <v>5</v>
      </c>
      <c r="O54" s="136">
        <v>0</v>
      </c>
      <c r="P54" s="130">
        <v>10</v>
      </c>
      <c r="Q54" s="144">
        <v>600010.58799999999</v>
      </c>
      <c r="R54" s="144">
        <v>175441.69239766081</v>
      </c>
      <c r="S54" s="47">
        <v>0</v>
      </c>
      <c r="T54" s="45">
        <v>3000000</v>
      </c>
      <c r="U54" s="45">
        <v>0</v>
      </c>
      <c r="V54" s="45">
        <v>3000000</v>
      </c>
      <c r="W54" s="46">
        <v>0</v>
      </c>
      <c r="X54" s="24">
        <v>6000000</v>
      </c>
      <c r="Y54" s="47">
        <v>6000000</v>
      </c>
      <c r="Z54" s="47">
        <v>0</v>
      </c>
      <c r="AA54" s="45">
        <v>877208.46198830404</v>
      </c>
      <c r="AB54" s="45">
        <v>0</v>
      </c>
      <c r="AC54" s="45">
        <v>877208.46198830404</v>
      </c>
      <c r="AD54" s="46">
        <v>0</v>
      </c>
      <c r="AE54" s="24">
        <v>1754416.9239766081</v>
      </c>
      <c r="AH54" s="3"/>
    </row>
    <row r="55" spans="1:34" ht="19.8" customHeight="1" x14ac:dyDescent="0.3">
      <c r="A55" s="88" t="s">
        <v>82</v>
      </c>
      <c r="B55" s="177" t="s">
        <v>53</v>
      </c>
      <c r="C55" s="69" t="s">
        <v>22</v>
      </c>
      <c r="D55" s="71" t="s">
        <v>65</v>
      </c>
      <c r="E55" s="141" t="s">
        <v>115</v>
      </c>
      <c r="F55" s="136">
        <v>1</v>
      </c>
      <c r="G55" s="136" t="s">
        <v>115</v>
      </c>
      <c r="H55" s="136">
        <v>1</v>
      </c>
      <c r="I55" s="136" t="s">
        <v>115</v>
      </c>
      <c r="J55" s="130">
        <v>2</v>
      </c>
      <c r="K55" s="141">
        <v>0</v>
      </c>
      <c r="L55" s="136">
        <v>5</v>
      </c>
      <c r="M55" s="136">
        <v>0</v>
      </c>
      <c r="N55" s="136">
        <v>5</v>
      </c>
      <c r="O55" s="136">
        <v>0</v>
      </c>
      <c r="P55" s="130">
        <v>10</v>
      </c>
      <c r="Q55" s="144">
        <v>75000</v>
      </c>
      <c r="R55" s="144">
        <v>21929.824561403508</v>
      </c>
      <c r="S55" s="47">
        <v>0</v>
      </c>
      <c r="T55" s="45">
        <v>375000</v>
      </c>
      <c r="U55" s="45">
        <v>0</v>
      </c>
      <c r="V55" s="45">
        <v>375000</v>
      </c>
      <c r="W55" s="46">
        <v>0</v>
      </c>
      <c r="X55" s="24">
        <v>750000</v>
      </c>
      <c r="Y55" s="47">
        <v>750000</v>
      </c>
      <c r="Z55" s="47">
        <v>0</v>
      </c>
      <c r="AA55" s="45">
        <v>109649.12280701754</v>
      </c>
      <c r="AB55" s="45">
        <v>0</v>
      </c>
      <c r="AC55" s="45">
        <v>109649.12280701754</v>
      </c>
      <c r="AD55" s="46">
        <v>0</v>
      </c>
      <c r="AE55" s="24">
        <v>219298.24561403508</v>
      </c>
      <c r="AH55" s="3"/>
    </row>
    <row r="56" spans="1:34" ht="19.8" customHeight="1" x14ac:dyDescent="0.3">
      <c r="A56" s="88" t="s">
        <v>83</v>
      </c>
      <c r="B56" s="177" t="s">
        <v>54</v>
      </c>
      <c r="C56" s="69" t="s">
        <v>22</v>
      </c>
      <c r="D56" s="71" t="s">
        <v>65</v>
      </c>
      <c r="E56" s="141" t="s">
        <v>115</v>
      </c>
      <c r="F56" s="136">
        <v>1</v>
      </c>
      <c r="G56" s="136" t="s">
        <v>115</v>
      </c>
      <c r="H56" s="136">
        <v>1</v>
      </c>
      <c r="I56" s="136" t="s">
        <v>115</v>
      </c>
      <c r="J56" s="130">
        <v>2</v>
      </c>
      <c r="K56" s="141">
        <v>0</v>
      </c>
      <c r="L56" s="136">
        <v>5</v>
      </c>
      <c r="M56" s="136">
        <v>0</v>
      </c>
      <c r="N56" s="136">
        <v>5</v>
      </c>
      <c r="O56" s="136">
        <v>0</v>
      </c>
      <c r="P56" s="130">
        <v>10</v>
      </c>
      <c r="Q56" s="144">
        <v>164910</v>
      </c>
      <c r="R56" s="144">
        <v>48219.298245614031</v>
      </c>
      <c r="S56" s="47">
        <v>0</v>
      </c>
      <c r="T56" s="45">
        <v>824550</v>
      </c>
      <c r="U56" s="45">
        <v>0</v>
      </c>
      <c r="V56" s="45">
        <v>824550</v>
      </c>
      <c r="W56" s="46">
        <v>0</v>
      </c>
      <c r="X56" s="24">
        <v>1649100</v>
      </c>
      <c r="Y56" s="47">
        <v>1649100</v>
      </c>
      <c r="Z56" s="47">
        <v>0</v>
      </c>
      <c r="AA56" s="45">
        <v>241096.49122807017</v>
      </c>
      <c r="AB56" s="45">
        <v>0</v>
      </c>
      <c r="AC56" s="45">
        <v>241096.49122807017</v>
      </c>
      <c r="AD56" s="46">
        <v>0</v>
      </c>
      <c r="AE56" s="24">
        <v>482192.98245614034</v>
      </c>
      <c r="AH56" s="3"/>
    </row>
    <row r="57" spans="1:34" ht="35.4" customHeight="1" x14ac:dyDescent="0.3">
      <c r="A57" s="158" t="s">
        <v>84</v>
      </c>
      <c r="B57" s="181" t="s">
        <v>126</v>
      </c>
      <c r="C57" s="98"/>
      <c r="D57" s="99"/>
      <c r="E57" s="76"/>
      <c r="F57" s="39"/>
      <c r="G57" s="39"/>
      <c r="H57" s="39"/>
      <c r="I57" s="114"/>
      <c r="J57" s="122">
        <v>3</v>
      </c>
      <c r="K57" s="76"/>
      <c r="L57" s="39"/>
      <c r="M57" s="39"/>
      <c r="N57" s="39"/>
      <c r="O57" s="39"/>
      <c r="P57" s="129"/>
      <c r="Q57" s="145"/>
      <c r="R57" s="145"/>
      <c r="S57" s="62"/>
      <c r="T57" s="63"/>
      <c r="U57" s="63"/>
      <c r="V57" s="63"/>
      <c r="W57" s="40"/>
      <c r="X57" s="44">
        <v>9696000</v>
      </c>
      <c r="Y57" s="41">
        <v>9696000</v>
      </c>
      <c r="Z57" s="62"/>
      <c r="AA57" s="63"/>
      <c r="AB57" s="63"/>
      <c r="AC57" s="63"/>
      <c r="AD57" s="40"/>
      <c r="AE57" s="44">
        <v>673684.21052631584</v>
      </c>
      <c r="AH57" s="3"/>
    </row>
    <row r="58" spans="1:34" ht="36.6" customHeight="1" x14ac:dyDescent="0.3">
      <c r="A58" s="88" t="s">
        <v>85</v>
      </c>
      <c r="B58" s="177" t="s">
        <v>148</v>
      </c>
      <c r="C58" s="69" t="s">
        <v>9</v>
      </c>
      <c r="D58" s="71" t="s">
        <v>58</v>
      </c>
      <c r="E58" s="141" t="s">
        <v>115</v>
      </c>
      <c r="F58" s="136">
        <v>1</v>
      </c>
      <c r="G58" s="136">
        <v>1</v>
      </c>
      <c r="H58" s="136">
        <v>1</v>
      </c>
      <c r="I58" s="136" t="s">
        <v>115</v>
      </c>
      <c r="J58" s="130">
        <v>3</v>
      </c>
      <c r="K58" s="141">
        <v>0</v>
      </c>
      <c r="L58" s="136">
        <v>8</v>
      </c>
      <c r="M58" s="136">
        <v>8</v>
      </c>
      <c r="N58" s="136">
        <v>8</v>
      </c>
      <c r="O58" s="136">
        <v>0</v>
      </c>
      <c r="P58" s="130">
        <v>24</v>
      </c>
      <c r="Q58" s="144">
        <v>96000</v>
      </c>
      <c r="R58" s="144">
        <v>28070.175438596492</v>
      </c>
      <c r="S58" s="47">
        <v>0</v>
      </c>
      <c r="T58" s="45">
        <v>768000</v>
      </c>
      <c r="U58" s="45">
        <v>768000</v>
      </c>
      <c r="V58" s="45">
        <v>768000</v>
      </c>
      <c r="W58" s="46">
        <v>0</v>
      </c>
      <c r="X58" s="24">
        <v>2304000</v>
      </c>
      <c r="Y58" s="47">
        <v>2304000</v>
      </c>
      <c r="Z58" s="47">
        <v>0</v>
      </c>
      <c r="AA58" s="45">
        <v>224561.40350877194</v>
      </c>
      <c r="AB58" s="45">
        <v>224561.40350877194</v>
      </c>
      <c r="AC58" s="45">
        <v>224561.40350877194</v>
      </c>
      <c r="AD58" s="46">
        <v>0</v>
      </c>
      <c r="AE58" s="24">
        <v>673684.21052631584</v>
      </c>
      <c r="AH58" s="3"/>
    </row>
    <row r="59" spans="1:34" ht="36.6" customHeight="1" x14ac:dyDescent="0.3">
      <c r="A59" s="158" t="s">
        <v>144</v>
      </c>
      <c r="B59" s="181" t="s">
        <v>146</v>
      </c>
      <c r="C59" s="98"/>
      <c r="D59" s="99"/>
      <c r="E59" s="76"/>
      <c r="F59" s="39"/>
      <c r="G59" s="39"/>
      <c r="H59" s="39"/>
      <c r="I59" s="114"/>
      <c r="J59" s="122">
        <v>3</v>
      </c>
      <c r="K59" s="76"/>
      <c r="L59" s="39"/>
      <c r="M59" s="39"/>
      <c r="N59" s="39"/>
      <c r="O59" s="39"/>
      <c r="P59" s="129"/>
      <c r="Q59" s="145"/>
      <c r="R59" s="145"/>
      <c r="S59" s="62"/>
      <c r="T59" s="63"/>
      <c r="U59" s="63"/>
      <c r="V59" s="63"/>
      <c r="W59" s="40"/>
      <c r="X59" s="44">
        <v>3696000</v>
      </c>
      <c r="Y59" s="41">
        <v>3696000</v>
      </c>
      <c r="Z59" s="62"/>
      <c r="AA59" s="63"/>
      <c r="AB59" s="63"/>
      <c r="AC59" s="63"/>
      <c r="AD59" s="40"/>
      <c r="AE59" s="44">
        <v>1080701.7543859649</v>
      </c>
      <c r="AH59" s="3"/>
    </row>
    <row r="60" spans="1:34" ht="23.4" customHeight="1" thickBot="1" x14ac:dyDescent="0.35">
      <c r="A60" s="160" t="s">
        <v>145</v>
      </c>
      <c r="B60" s="185" t="s">
        <v>110</v>
      </c>
      <c r="C60" s="161" t="s">
        <v>10</v>
      </c>
      <c r="D60" s="162" t="s">
        <v>58</v>
      </c>
      <c r="E60" s="142" t="s">
        <v>115</v>
      </c>
      <c r="F60" s="143">
        <v>1</v>
      </c>
      <c r="G60" s="143">
        <v>1</v>
      </c>
      <c r="H60" s="143">
        <v>1</v>
      </c>
      <c r="I60" s="143" t="s">
        <v>115</v>
      </c>
      <c r="J60" s="135">
        <v>3</v>
      </c>
      <c r="K60" s="142">
        <v>0</v>
      </c>
      <c r="L60" s="143">
        <v>8</v>
      </c>
      <c r="M60" s="143">
        <v>8</v>
      </c>
      <c r="N60" s="143">
        <v>8</v>
      </c>
      <c r="O60" s="143">
        <v>0</v>
      </c>
      <c r="P60" s="135">
        <v>24</v>
      </c>
      <c r="Q60" s="152">
        <v>154000</v>
      </c>
      <c r="R60" s="152"/>
      <c r="S60" s="102">
        <v>0</v>
      </c>
      <c r="T60" s="103">
        <v>1232000</v>
      </c>
      <c r="U60" s="103">
        <v>1232000</v>
      </c>
      <c r="V60" s="103">
        <v>1232000</v>
      </c>
      <c r="W60" s="104">
        <v>0</v>
      </c>
      <c r="X60" s="86">
        <v>3696000</v>
      </c>
      <c r="Y60" s="102">
        <v>3696000</v>
      </c>
      <c r="Z60" s="102">
        <v>0</v>
      </c>
      <c r="AA60" s="103">
        <v>360233.918128655</v>
      </c>
      <c r="AB60" s="103">
        <v>360233.918128655</v>
      </c>
      <c r="AC60" s="103">
        <v>360233.918128655</v>
      </c>
      <c r="AD60" s="104">
        <v>0</v>
      </c>
      <c r="AE60" s="86">
        <v>1080701.7543859649</v>
      </c>
      <c r="AH60" s="3"/>
    </row>
  </sheetData>
  <mergeCells count="17">
    <mergeCell ref="S2:X2"/>
    <mergeCell ref="Z2:AE2"/>
    <mergeCell ref="A3:A4"/>
    <mergeCell ref="C3:C4"/>
    <mergeCell ref="D3:D4"/>
    <mergeCell ref="E3:J3"/>
    <mergeCell ref="K3:P3"/>
    <mergeCell ref="Q3:Q4"/>
    <mergeCell ref="R3:R4"/>
    <mergeCell ref="S3:X3"/>
    <mergeCell ref="Z3:AE3"/>
    <mergeCell ref="J44:J45"/>
    <mergeCell ref="E44:E45"/>
    <mergeCell ref="F44:F45"/>
    <mergeCell ref="G44:G45"/>
    <mergeCell ref="H44:H45"/>
    <mergeCell ref="I44:I4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5185DEF196308A4DB695538B10118EDB" ma:contentTypeVersion="366" ma:contentTypeDescription="The base project type from which other project content types inherit their information." ma:contentTypeScope="" ma:versionID="96d743e2dc0ab6f84d4ced29cfe006b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2b4b7e5cc4e1459039bce095d4a8bf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PE-L1227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9261C0F675C214BB844C7337F0F7684" ma:contentTypeVersion="366" ma:contentTypeDescription="A content type to manage public (operations) IDB documents" ma:contentTypeScope="" ma:versionID="da37130120fcd7316ce8082ab75f04b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746c5b6c5fe129dac286a062b07a67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E-L122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R0001261686</Record_x0020_Number>
    <Key_x0020_Document xmlns="cdc7663a-08f0-4737-9e8c-148ce897a09c">false</Key_x0020_Document>
    <Division_x0020_or_x0020_Unit xmlns="cdc7663a-08f0-4737-9e8c-148ce897a09c">SCL/EDU</Division_x0020_or_x0020_Unit>
    <IDBDocs_x0020_Number xmlns="cdc7663a-08f0-4737-9e8c-148ce897a09c" xsi:nil="true"/>
    <Document_x0020_Author xmlns="cdc7663a-08f0-4737-9e8c-148ce897a09c">Zoido Lobaton,Pablo</Document_x0020_Author>
    <_dlc_DocId xmlns="cdc7663a-08f0-4737-9e8c-148ce897a09c">EZSHARE-1158429004-43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TaxCatchAll xmlns="cdc7663a-08f0-4737-9e8c-148ce897a09c">
      <Value>34</Value>
      <Value>60</Value>
      <Value>206</Value>
      <Value>31</Value>
      <Value>1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PE-L1227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HIGHER EDUCATION</TermName>
          <TermId xmlns="http://schemas.microsoft.com/office/infopath/2007/PartnerControls">4c8a9d89-9725-4ab5-87d1-39c653f273ce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https://idbg.sharepoint.com/teams/EZ-PE-LON/PE-L1227/_layouts/15/DocIdRedir.aspx?ID=EZSHARE-1158429004-43</Url>
      <Description>EZSHARE-1158429004-43</Description>
    </_dlc_DocIdUrl>
    <Phase xmlns="cdc7663a-08f0-4737-9e8c-148ce897a09c" xsi:nil="true"/>
    <Other_x0020_Autho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B5C56A0C-C120-43FE-89A8-EF3834B83027}"/>
</file>

<file path=customXml/itemProps2.xml><?xml version="1.0" encoding="utf-8"?>
<ds:datastoreItem xmlns:ds="http://schemas.openxmlformats.org/officeDocument/2006/customXml" ds:itemID="{AAE4F029-7BF4-4E8B-9855-3591C5580FAF}"/>
</file>

<file path=customXml/itemProps3.xml><?xml version="1.0" encoding="utf-8"?>
<ds:datastoreItem xmlns:ds="http://schemas.openxmlformats.org/officeDocument/2006/customXml" ds:itemID="{D4564C98-E6F4-4006-B52A-E958A2ACFCA3}"/>
</file>

<file path=customXml/itemProps4.xml><?xml version="1.0" encoding="utf-8"?>
<ds:datastoreItem xmlns:ds="http://schemas.openxmlformats.org/officeDocument/2006/customXml" ds:itemID="{3D05EEA3-7CAC-4F3D-95AE-5CDC3FA58C2E}"/>
</file>

<file path=customXml/itemProps5.xml><?xml version="1.0" encoding="utf-8"?>
<ds:datastoreItem xmlns:ds="http://schemas.openxmlformats.org/officeDocument/2006/customXml" ds:itemID="{FF8C0156-7873-4ABF-A7F3-49EA91B1BE45}"/>
</file>

<file path=customXml/itemProps6.xml><?xml version="1.0" encoding="utf-8"?>
<ds:datastoreItem xmlns:ds="http://schemas.openxmlformats.org/officeDocument/2006/customXml" ds:itemID="{A5BC8843-3460-4E77-AAA3-0A6B61D70064}"/>
</file>

<file path=customXml/itemProps7.xml><?xml version="1.0" encoding="utf-8"?>
<ds:datastoreItem xmlns:ds="http://schemas.openxmlformats.org/officeDocument/2006/customXml" ds:itemID="{E3875159-ADA1-4FA4-B59D-A42AB77C7D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Convocatorias Fondos Gestión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Giuliana Huarcaya</dc:creator>
  <cp:keywords/>
  <cp:lastModifiedBy>Tovar Diaz, Carlos</cp:lastModifiedBy>
  <cp:lastPrinted>2017-08-24T21:25:50Z</cp:lastPrinted>
  <dcterms:created xsi:type="dcterms:W3CDTF">2017-08-10T14:22:19Z</dcterms:created>
  <dcterms:modified xsi:type="dcterms:W3CDTF">2018-06-14T21:17:31Z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RecordStorageActiveId">
    <vt:lpwstr>33579f79-7320-4342-ab1d-466ff5199e57</vt:lpwstr>
  </property>
  <property fmtid="{D5CDD505-2E9C-101B-9397-08002B2CF9AE}" pid="6" name="Series Operations IDB">
    <vt:lpwstr/>
  </property>
  <property fmtid="{D5CDD505-2E9C-101B-9397-08002B2CF9AE}" pid="7" name="Sub-Sector">
    <vt:lpwstr>206;#HIGHER EDUCATION|4c8a9d89-9725-4ab5-87d1-39c653f273ce</vt:lpwstr>
  </property>
  <property fmtid="{D5CDD505-2E9C-101B-9397-08002B2CF9AE}" pid="8" name="Country">
    <vt:lpwstr>31;#Peru|c988f60b-81f1-4c24-8da7-d5473741c5b0</vt:lpwstr>
  </property>
  <property fmtid="{D5CDD505-2E9C-101B-9397-08002B2CF9AE}" pid="9" name="Fund IDB">
    <vt:lpwstr>34;#ORC|c028a4b2-ad8b-4cf4-9cac-a2ae6a778e23</vt:lpwstr>
  </property>
  <property fmtid="{D5CDD505-2E9C-101B-9397-08002B2CF9AE}" pid="10" name="_dlc_DocIdItemGuid">
    <vt:lpwstr>22043d95-0ca6-4b63-991d-3abda2f54ec9</vt:lpwstr>
  </property>
  <property fmtid="{D5CDD505-2E9C-101B-9397-08002B2CF9AE}" pid="11" name="Sector IDB">
    <vt:lpwstr>60;#EDUCATION|e61db9d8-dcb9-423f-a737-53d6e603e7c4</vt:lpwstr>
  </property>
  <property fmtid="{D5CDD505-2E9C-101B-9397-08002B2CF9AE}" pid="13" name="Function Operations IDB">
    <vt:lpwstr>1;#Project Preparation, Planning and Design|29ca0c72-1fc4-435f-a09c-28585cb5eac9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0x0101001A458A224826124E8B45B1D613300CFC0069261C0F675C214BB844C7337F0F7684</vt:lpwstr>
  </property>
</Properties>
</file>