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Override PartName="/customXml/itemProps6.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30" windowWidth="12120" windowHeight="8055" activeTab="2"/>
  </bookViews>
  <sheets>
    <sheet name="Plano Aquisição Geral" sheetId="2" r:id="rId1"/>
    <sheet name="Plano Aquisição REV 07" sheetId="6" r:id="rId2"/>
    <sheet name="Plano Aquisições REV 07 Publica" sheetId="7" r:id="rId3"/>
  </sheets>
  <definedNames>
    <definedName name="_xlnm._FilterDatabase" localSheetId="0" hidden="1">'Plano Aquisição Geral'!$A$10:$M$126</definedName>
    <definedName name="_xlnm._FilterDatabase" localSheetId="1" hidden="1">'Plano Aquisição REV 07'!$B$13:$M$54</definedName>
    <definedName name="_xlnm.Print_Titles" localSheetId="0">'Plano Aquisição Geral'!$8:$10</definedName>
  </definedNames>
  <calcPr calcId="124519"/>
</workbook>
</file>

<file path=xl/calcChain.xml><?xml version="1.0" encoding="utf-8"?>
<calcChain xmlns="http://schemas.openxmlformats.org/spreadsheetml/2006/main">
  <c r="E49" i="7"/>
  <c r="E35"/>
  <c r="E19"/>
  <c r="E53" s="1"/>
  <c r="E36" i="6" l="1"/>
  <c r="E50"/>
  <c r="E20" l="1"/>
  <c r="E54" l="1"/>
  <c r="E108" i="2"/>
  <c r="E71"/>
  <c r="E39" l="1"/>
  <c r="E114" l="1"/>
  <c r="E116" l="1"/>
</calcChain>
</file>

<file path=xl/sharedStrings.xml><?xml version="1.0" encoding="utf-8"?>
<sst xmlns="http://schemas.openxmlformats.org/spreadsheetml/2006/main" count="1509" uniqueCount="433">
  <si>
    <t>Nº</t>
  </si>
  <si>
    <t>Descrição do Contrato</t>
  </si>
  <si>
    <t>Fonte</t>
  </si>
  <si>
    <t>BID</t>
  </si>
  <si>
    <t>Local</t>
  </si>
  <si>
    <t>Datas Estimadas</t>
  </si>
  <si>
    <t>Custo</t>
  </si>
  <si>
    <t>Método</t>
  </si>
  <si>
    <t>Aquisição</t>
  </si>
  <si>
    <t>Revisão</t>
  </si>
  <si>
    <t>(1)</t>
  </si>
  <si>
    <t>(2)</t>
  </si>
  <si>
    <t>Publicação</t>
  </si>
  <si>
    <t>Término</t>
  </si>
  <si>
    <t>Status</t>
  </si>
  <si>
    <t>(3)</t>
  </si>
  <si>
    <t>SBQC</t>
  </si>
  <si>
    <t>SUBTOTAL DE CONSULTORIA</t>
  </si>
  <si>
    <t>(%)</t>
  </si>
  <si>
    <t>P</t>
  </si>
  <si>
    <t>A</t>
  </si>
  <si>
    <t>SUBTOTAL DE OBRAS</t>
  </si>
  <si>
    <t>Anúncio</t>
  </si>
  <si>
    <t>Contrato</t>
  </si>
  <si>
    <t>PE</t>
  </si>
  <si>
    <t>1. SERVIÇOS DE CONSULTORIA</t>
  </si>
  <si>
    <t>3. BENS</t>
  </si>
  <si>
    <t>PERCENTUAL (%) POR FONTE</t>
  </si>
  <si>
    <t>100,00</t>
  </si>
  <si>
    <t>76,27</t>
  </si>
  <si>
    <t>23,73</t>
  </si>
  <si>
    <t>Estimado (1000)</t>
  </si>
  <si>
    <t>Comentário</t>
  </si>
  <si>
    <t>SUBTOTAL DE  SERVIÇOS TÉCNICOS</t>
  </si>
  <si>
    <t>Notas:</t>
  </si>
  <si>
    <t>(4)</t>
  </si>
  <si>
    <t>(5)</t>
  </si>
  <si>
    <t>(6)</t>
  </si>
  <si>
    <t>VALOR TOTAL</t>
  </si>
  <si>
    <t>C</t>
  </si>
  <si>
    <t>(7)</t>
  </si>
  <si>
    <t>(8)</t>
  </si>
  <si>
    <t>Ex-ante</t>
  </si>
  <si>
    <t>Desenvolvimento de modelos de fiscalização de estabelecimentos.</t>
  </si>
  <si>
    <t>Ex-post</t>
  </si>
  <si>
    <t>Desenvolvimento de campanha de educação fiscal.</t>
  </si>
  <si>
    <t>SQC</t>
  </si>
  <si>
    <t>AF – 200</t>
  </si>
  <si>
    <t>Produtos</t>
  </si>
  <si>
    <t>jul-12</t>
  </si>
  <si>
    <t>set-13</t>
  </si>
  <si>
    <t>jul-11</t>
  </si>
  <si>
    <t>dez-12</t>
  </si>
  <si>
    <t>Aquisição de passagens aéreas.</t>
  </si>
  <si>
    <t>PE/CP</t>
  </si>
  <si>
    <t>Licenças Oracle.</t>
  </si>
  <si>
    <t>Máquina fotográfica digital, Projetor Multimídia, Suporte de teto para Projetor, Filmadora, Caixa de Som, Câmera videoconferência e Outros equipamentos.</t>
  </si>
  <si>
    <t>PE/LPN</t>
  </si>
  <si>
    <t>Sofware Pronto Cont. Dívida Pública.</t>
  </si>
  <si>
    <t>Atualizado por: Mauro Gama Tobias</t>
  </si>
  <si>
    <t>CI</t>
  </si>
  <si>
    <t>EP</t>
  </si>
  <si>
    <t>PE/ARP</t>
  </si>
  <si>
    <t>p</t>
  </si>
  <si>
    <t>ARP</t>
  </si>
  <si>
    <t>1.10</t>
  </si>
  <si>
    <t>1.11</t>
  </si>
  <si>
    <t>1.12</t>
  </si>
  <si>
    <t>A
EP
P</t>
  </si>
  <si>
    <t>abr-12</t>
  </si>
  <si>
    <t>out-12</t>
  </si>
  <si>
    <t>jan-13</t>
  </si>
  <si>
    <t>Licença de Software de Monitoramento e Controle de Acesso à Internet.</t>
  </si>
  <si>
    <t>Tratam-se várias licitações em estágios distintos.</t>
  </si>
  <si>
    <t>1.01</t>
  </si>
  <si>
    <t>1.02</t>
  </si>
  <si>
    <t>1.03</t>
  </si>
  <si>
    <t>1.04</t>
  </si>
  <si>
    <t>1.05</t>
  </si>
  <si>
    <t>1.06</t>
  </si>
  <si>
    <t>1.07</t>
  </si>
  <si>
    <t>1.08</t>
  </si>
  <si>
    <t>1.09</t>
  </si>
  <si>
    <t>TDR em Elaboração.</t>
  </si>
  <si>
    <t>3.10</t>
  </si>
  <si>
    <t>3.11</t>
  </si>
  <si>
    <t>3.12</t>
  </si>
  <si>
    <t>3.13</t>
  </si>
  <si>
    <t>3.14</t>
  </si>
  <si>
    <t>3.16</t>
  </si>
  <si>
    <t>3.17</t>
  </si>
  <si>
    <t>3.18</t>
  </si>
  <si>
    <t>SUBTOTAL DE BENS</t>
  </si>
  <si>
    <t>TDR não Elaborado.</t>
  </si>
  <si>
    <r>
      <rPr>
        <b/>
        <sz val="8"/>
        <color theme="1"/>
        <rFont val="Verdana"/>
        <family val="2"/>
      </rPr>
      <t>Métodos de Aquisição</t>
    </r>
    <r>
      <rPr>
        <sz val="8"/>
        <color theme="1"/>
        <rFont val="Verdana"/>
        <family val="2"/>
      </rPr>
      <t>:
(</t>
    </r>
    <r>
      <rPr>
        <b/>
        <sz val="8"/>
        <color theme="1"/>
        <rFont val="Verdana"/>
        <family val="2"/>
      </rPr>
      <t>a) BID: LPI:</t>
    </r>
    <r>
      <rPr>
        <sz val="8"/>
        <color theme="1"/>
        <rFont val="Verdana"/>
        <family val="2"/>
      </rPr>
      <t xml:space="preserve"> Licitação Pública Internacional; </t>
    </r>
    <r>
      <rPr>
        <b/>
        <sz val="8"/>
        <color theme="1"/>
        <rFont val="Verdana"/>
        <family val="2"/>
      </rPr>
      <t>LPN:</t>
    </r>
    <r>
      <rPr>
        <sz val="8"/>
        <color theme="1"/>
        <rFont val="Verdana"/>
        <family val="2"/>
      </rPr>
      <t xml:space="preserve"> Licitação Pública Nacional; </t>
    </r>
    <r>
      <rPr>
        <b/>
        <sz val="8"/>
        <color theme="1"/>
        <rFont val="Verdana"/>
        <family val="2"/>
      </rPr>
      <t>CP:</t>
    </r>
    <r>
      <rPr>
        <sz val="8"/>
        <color theme="1"/>
        <rFont val="Verdana"/>
        <family val="2"/>
      </rPr>
      <t xml:space="preserve"> Comparação de Preços; </t>
    </r>
    <r>
      <rPr>
        <b/>
        <sz val="8"/>
        <color theme="1"/>
        <rFont val="Verdana"/>
        <family val="2"/>
      </rPr>
      <t>CD:</t>
    </r>
    <r>
      <rPr>
        <sz val="8"/>
        <color theme="1"/>
        <rFont val="Verdana"/>
        <family val="2"/>
      </rPr>
      <t xml:space="preserve"> Contratação Direta; </t>
    </r>
    <r>
      <rPr>
        <b/>
        <sz val="8"/>
        <color theme="1"/>
        <rFont val="Verdana"/>
        <family val="2"/>
      </rPr>
      <t>SBQC:</t>
    </r>
    <r>
      <rPr>
        <sz val="8"/>
        <color theme="1"/>
        <rFont val="Verdana"/>
        <family val="2"/>
      </rPr>
      <t xml:space="preserve"> Seleção Baseada na Qualidade e Custo; </t>
    </r>
    <r>
      <rPr>
        <b/>
        <sz val="8"/>
        <color theme="1"/>
        <rFont val="Verdana"/>
        <family val="2"/>
      </rPr>
      <t xml:space="preserve">SQC: </t>
    </r>
    <r>
      <rPr>
        <sz val="8"/>
        <color theme="1"/>
        <rFont val="Verdana"/>
        <family val="2"/>
      </rPr>
      <t xml:space="preserve">Seleção Baseada nas Qualificações do Consultor; </t>
    </r>
    <r>
      <rPr>
        <b/>
        <sz val="8"/>
        <color theme="1"/>
        <rFont val="Verdana"/>
        <family val="2"/>
      </rPr>
      <t xml:space="preserve">SBMC: </t>
    </r>
    <r>
      <rPr>
        <sz val="8"/>
        <color theme="1"/>
        <rFont val="Verdana"/>
        <family val="2"/>
      </rPr>
      <t xml:space="preserve">Seleção Baseada no Menor Custo; </t>
    </r>
    <r>
      <rPr>
        <b/>
        <sz val="8"/>
        <color theme="1"/>
        <rFont val="Verdana"/>
        <family val="2"/>
      </rPr>
      <t xml:space="preserve">SBOF: </t>
    </r>
    <r>
      <rPr>
        <sz val="8"/>
        <color theme="1"/>
        <rFont val="Verdana"/>
        <family val="2"/>
      </rPr>
      <t>Seleção Baseada em Orçamento Fixo;</t>
    </r>
    <r>
      <rPr>
        <b/>
        <sz val="8"/>
        <color theme="1"/>
        <rFont val="Verdana"/>
        <family val="2"/>
      </rPr>
      <t xml:space="preserve"> SBQ</t>
    </r>
    <r>
      <rPr>
        <sz val="8"/>
        <color theme="1"/>
        <rFont val="Verdana"/>
        <family val="2"/>
      </rPr>
      <t xml:space="preserve">: Seleção Baseada na Qualidade; </t>
    </r>
    <r>
      <rPr>
        <b/>
        <sz val="8"/>
        <color theme="1"/>
        <rFont val="Verdana"/>
        <family val="2"/>
      </rPr>
      <t>CD:</t>
    </r>
    <r>
      <rPr>
        <sz val="8"/>
        <color theme="1"/>
        <rFont val="Verdana"/>
        <family val="2"/>
      </rPr>
      <t xml:space="preserve"> Contratação Direta; </t>
    </r>
    <r>
      <rPr>
        <b/>
        <sz val="8"/>
        <color theme="1"/>
        <rFont val="Verdana"/>
        <family val="2"/>
      </rPr>
      <t>CI:</t>
    </r>
    <r>
      <rPr>
        <sz val="8"/>
        <color theme="1"/>
        <rFont val="Verdana"/>
        <family val="2"/>
      </rPr>
      <t xml:space="preserve"> Consultor Individual. </t>
    </r>
    <r>
      <rPr>
        <b/>
        <sz val="8"/>
        <color theme="1"/>
        <rFont val="Verdana"/>
        <family val="2"/>
      </rPr>
      <t>CV</t>
    </r>
    <r>
      <rPr>
        <sz val="8"/>
        <color theme="1"/>
        <rFont val="Verdana"/>
        <family val="2"/>
      </rPr>
      <t>: Convênio.
(</t>
    </r>
    <r>
      <rPr>
        <b/>
        <sz val="8"/>
        <color theme="1"/>
        <rFont val="Verdana"/>
        <family val="2"/>
      </rPr>
      <t xml:space="preserve">b) Lei 8.666: C:  </t>
    </r>
    <r>
      <rPr>
        <sz val="8"/>
        <color theme="1"/>
        <rFont val="Verdana"/>
        <family val="2"/>
      </rPr>
      <t xml:space="preserve"> Convite; </t>
    </r>
    <r>
      <rPr>
        <b/>
        <sz val="8"/>
        <color theme="1"/>
        <rFont val="Verdana"/>
        <family val="2"/>
      </rPr>
      <t>TP:</t>
    </r>
    <r>
      <rPr>
        <sz val="8"/>
        <color theme="1"/>
        <rFont val="Verdana"/>
        <family val="2"/>
      </rPr>
      <t xml:space="preserve"> Tomada de Preço; </t>
    </r>
    <r>
      <rPr>
        <b/>
        <sz val="8"/>
        <color theme="1"/>
        <rFont val="Verdana"/>
        <family val="2"/>
      </rPr>
      <t>CPN:</t>
    </r>
    <r>
      <rPr>
        <sz val="8"/>
        <color theme="1"/>
        <rFont val="Verdana"/>
        <family val="2"/>
      </rPr>
      <t xml:space="preserve"> Concorrência Pública Nacional; </t>
    </r>
    <r>
      <rPr>
        <b/>
        <sz val="8"/>
        <color theme="1"/>
        <rFont val="Verdana"/>
        <family val="2"/>
      </rPr>
      <t>PE:</t>
    </r>
    <r>
      <rPr>
        <sz val="8"/>
        <color theme="1"/>
        <rFont val="Verdana"/>
        <family val="2"/>
      </rPr>
      <t xml:space="preserve"> Pregão Eletrônico; </t>
    </r>
    <r>
      <rPr>
        <b/>
        <sz val="8"/>
        <color theme="1"/>
        <rFont val="Verdana"/>
        <family val="2"/>
      </rPr>
      <t>ARP:</t>
    </r>
    <r>
      <rPr>
        <sz val="8"/>
        <color theme="1"/>
        <rFont val="Verdana"/>
        <family val="2"/>
      </rPr>
      <t xml:space="preserve"> Ata de Registro de Preços,</t>
    </r>
    <r>
      <rPr>
        <b/>
        <sz val="8"/>
        <color theme="1"/>
        <rFont val="Verdana"/>
        <family val="2"/>
      </rPr>
      <t xml:space="preserve"> PP</t>
    </r>
    <r>
      <rPr>
        <sz val="8"/>
        <color theme="1"/>
        <rFont val="Verdana"/>
        <family val="2"/>
      </rPr>
      <t xml:space="preserve">: Pregão Presencial, </t>
    </r>
    <r>
      <rPr>
        <b/>
        <sz val="8"/>
        <color theme="1"/>
        <rFont val="Verdana"/>
        <family val="2"/>
      </rPr>
      <t>CD</t>
    </r>
    <r>
      <rPr>
        <sz val="8"/>
        <color theme="1"/>
        <rFont val="Verdana"/>
        <family val="2"/>
      </rPr>
      <t>: Contratação Direta.</t>
    </r>
  </si>
  <si>
    <r>
      <rPr>
        <b/>
        <sz val="8"/>
        <color theme="1"/>
        <rFont val="Verdana"/>
        <family val="2"/>
      </rPr>
      <t>Revisões BID</t>
    </r>
    <r>
      <rPr>
        <sz val="8"/>
        <color theme="1"/>
        <rFont val="Verdana"/>
        <family val="2"/>
      </rPr>
      <t>: EXA =</t>
    </r>
    <r>
      <rPr>
        <i/>
        <sz val="8"/>
        <color theme="1"/>
        <rFont val="Verdana"/>
        <family val="2"/>
      </rPr>
      <t xml:space="preserve">Ex-ante </t>
    </r>
    <r>
      <rPr>
        <sz val="8"/>
        <color theme="1"/>
        <rFont val="Verdana"/>
        <family val="2"/>
      </rPr>
      <t>e EXP=</t>
    </r>
    <r>
      <rPr>
        <i/>
        <sz val="8"/>
        <color theme="1"/>
        <rFont val="Verdana"/>
        <family val="2"/>
      </rPr>
      <t xml:space="preserve"> Ex-post</t>
    </r>
  </si>
  <si>
    <r>
      <rPr>
        <b/>
        <sz val="8"/>
        <color theme="1"/>
        <rFont val="Verdana"/>
        <family val="2"/>
      </rPr>
      <t>Status</t>
    </r>
    <r>
      <rPr>
        <sz val="8"/>
        <color theme="1"/>
        <rFont val="Verdana"/>
        <family val="2"/>
      </rPr>
      <t>: Pendente (P); Em Processo  (EP); Adjudicado (A); Cancelado (C )</t>
    </r>
  </si>
  <si>
    <r>
      <rPr>
        <b/>
        <sz val="8"/>
        <color theme="1"/>
        <rFont val="Verdana"/>
        <family val="2"/>
      </rPr>
      <t>Alterações:</t>
    </r>
    <r>
      <rPr>
        <sz val="8"/>
        <color theme="1"/>
        <rFont val="Verdana"/>
        <family val="2"/>
      </rPr>
      <t xml:space="preserve"> Indicar em vermelho as alterações feitas nas aquisições já constantes do PA</t>
    </r>
  </si>
  <si>
    <r>
      <rPr>
        <b/>
        <sz val="8"/>
        <color theme="1"/>
        <rFont val="Verdana"/>
        <family val="2"/>
      </rPr>
      <t>Inclusões:</t>
    </r>
    <r>
      <rPr>
        <sz val="8"/>
        <color theme="1"/>
        <rFont val="Verdana"/>
        <family val="2"/>
      </rPr>
      <t xml:space="preserve"> Indicar em azul as aquisições agora incluídas no PA</t>
    </r>
  </si>
  <si>
    <r>
      <rPr>
        <b/>
        <sz val="8"/>
        <color theme="1"/>
        <rFont val="Verdana"/>
        <family val="2"/>
      </rPr>
      <t>Cancelamentos:</t>
    </r>
    <r>
      <rPr>
        <sz val="8"/>
        <color theme="1"/>
        <rFont val="Verdana"/>
        <family val="2"/>
      </rPr>
      <t xml:space="preserve"> indicar em verde os cancelamentos das aquisições constantes do PA</t>
    </r>
  </si>
  <si>
    <r>
      <rPr>
        <b/>
        <sz val="8"/>
        <color theme="1"/>
        <rFont val="Verdana"/>
        <family val="2"/>
      </rPr>
      <t>Folha anexa</t>
    </r>
    <r>
      <rPr>
        <sz val="8"/>
        <color theme="1"/>
        <rFont val="Verdana"/>
        <family val="2"/>
      </rPr>
      <t>: Fazer comentários complementares ou esclarecedores , quando necessário, em folha anexa.</t>
    </r>
  </si>
  <si>
    <r>
      <rPr>
        <b/>
        <sz val="8"/>
        <color theme="1"/>
        <rFont val="Verdana"/>
        <family val="2"/>
      </rPr>
      <t>Histórico:</t>
    </r>
    <r>
      <rPr>
        <sz val="8"/>
        <color theme="1"/>
        <rFont val="Verdana"/>
        <family val="2"/>
      </rPr>
      <t xml:space="preserve"> Manter no PA todas as aquisições adjudicadas e/ou canceladas</t>
    </r>
  </si>
  <si>
    <t>1.13</t>
  </si>
  <si>
    <t>1.14</t>
  </si>
  <si>
    <t>Consultor Individual para Criação de Vídeo Institucional.</t>
  </si>
  <si>
    <t>1.15</t>
  </si>
  <si>
    <t>Consultor Individual para Oficinas de Teatro.</t>
  </si>
  <si>
    <t>Consultor Individual para Desenvolvimento de Material Pedagógico.</t>
  </si>
  <si>
    <t>1.16</t>
  </si>
  <si>
    <t>1.17</t>
  </si>
  <si>
    <t>Contratação de serviços de infraestrutura para realização da 47ª Reunião do GDFAZ.</t>
  </si>
  <si>
    <t>PE/CP/ARP</t>
  </si>
  <si>
    <t>Consultor Individual para Documentação Técnica de Sistema.</t>
  </si>
  <si>
    <t>3.19</t>
  </si>
  <si>
    <t>Aquisição Direta do Fabricante.</t>
  </si>
  <si>
    <t>3.20</t>
  </si>
  <si>
    <t>CP</t>
  </si>
  <si>
    <t>1.18</t>
  </si>
  <si>
    <t>Contratação de Consultoria para Segurança da Informação.</t>
  </si>
  <si>
    <t xml:space="preserve">Licenças de Software de Desenvolvimento (SHAREPOINT, MS SQLSERVER,  MS PROJECT) </t>
  </si>
  <si>
    <t>Licenças de Data Center (SAP – BO, SYBASE IQ, VMWARE)</t>
  </si>
  <si>
    <t>Licença de Softwre de Desenvolvimento - Enterprise Archtect</t>
  </si>
  <si>
    <t>3.21</t>
  </si>
  <si>
    <t>1.19</t>
  </si>
  <si>
    <t>set/12</t>
  </si>
  <si>
    <t>1.20</t>
  </si>
  <si>
    <t>02, 06, 10, 11, 14, 15, 16, 17, 22, 23, 28, 30, 34, 35, 37, 39, 40.</t>
  </si>
  <si>
    <t>10, 11, 14, 17, 22, 23, 28, 30, 34, 35, 39.</t>
  </si>
  <si>
    <t>(US$ =R$ 2,00)</t>
  </si>
  <si>
    <t>02</t>
  </si>
  <si>
    <t>nov/12</t>
  </si>
  <si>
    <t>1.21</t>
  </si>
  <si>
    <t>1.22</t>
  </si>
  <si>
    <t>10</t>
  </si>
  <si>
    <t>1.23</t>
  </si>
  <si>
    <t>1.24</t>
  </si>
  <si>
    <t>10, 14, 23, 28, 34, 39.</t>
  </si>
  <si>
    <t>3.22</t>
  </si>
  <si>
    <t>OBS: Contratação Direta - CD obrigatóriamente tem de ser submetida ao BID para Não Objeção</t>
  </si>
  <si>
    <t>35</t>
  </si>
  <si>
    <t>nov/13</t>
  </si>
  <si>
    <t>jan-14</t>
  </si>
  <si>
    <t>dez/12</t>
  </si>
  <si>
    <t>Cancelado</t>
  </si>
  <si>
    <t>1.25</t>
  </si>
  <si>
    <t>14</t>
  </si>
  <si>
    <t xml:space="preserve">11 </t>
  </si>
  <si>
    <t xml:space="preserve">39 </t>
  </si>
  <si>
    <t>Atualização Nº: 6</t>
  </si>
  <si>
    <t>28</t>
  </si>
  <si>
    <t>jan/13</t>
  </si>
  <si>
    <t>abr/13</t>
  </si>
  <si>
    <t>34</t>
  </si>
  <si>
    <t>3.15</t>
  </si>
  <si>
    <t>02, 10, 14, 30, 34</t>
  </si>
  <si>
    <t>TDR Em Elaboração</t>
  </si>
  <si>
    <t>30</t>
  </si>
  <si>
    <t>Abr-14</t>
  </si>
  <si>
    <t>Em pesquisa técnica</t>
  </si>
  <si>
    <t>out/12</t>
  </si>
  <si>
    <t>39</t>
  </si>
  <si>
    <t>Licitação agendada para 22/03/2013</t>
  </si>
  <si>
    <t xml:space="preserve"> 30 </t>
  </si>
  <si>
    <t>3.23</t>
  </si>
  <si>
    <t>3.24</t>
  </si>
  <si>
    <t>Aguardando entrega de equipamentos</t>
  </si>
  <si>
    <t>Atualizado em:  28/03/2013</t>
  </si>
  <si>
    <t>jul/13</t>
  </si>
  <si>
    <t>Na CGLC para Contratação</t>
  </si>
  <si>
    <t>dez/13</t>
  </si>
  <si>
    <t>Concluído</t>
  </si>
  <si>
    <t>Processo Contratado</t>
  </si>
  <si>
    <t>jan/14</t>
  </si>
  <si>
    <t>jun/15</t>
  </si>
  <si>
    <t>Na CGLC para Contratação.</t>
  </si>
  <si>
    <t>17</t>
  </si>
  <si>
    <t>set/13</t>
  </si>
  <si>
    <t>set/14</t>
  </si>
  <si>
    <t xml:space="preserve">TDR Elaborado </t>
  </si>
  <si>
    <t>mar/13</t>
  </si>
  <si>
    <t>37</t>
  </si>
  <si>
    <t>Contratar Consultor Individual para apoio a Execução do Programa - Aquisições.</t>
  </si>
  <si>
    <t>Contratar Consultoria para Desenvolvimento do Portal da Nota Fiscal Cidadã.</t>
  </si>
  <si>
    <t>nov/14</t>
  </si>
  <si>
    <t>set/15</t>
  </si>
  <si>
    <t>TDR Elaborado em Andamento</t>
  </si>
  <si>
    <t>3.25</t>
  </si>
  <si>
    <t>mai/13</t>
  </si>
  <si>
    <t>jun/13</t>
  </si>
  <si>
    <t>out/13</t>
  </si>
  <si>
    <t>14, 34, 35, 39.</t>
  </si>
  <si>
    <t>Adquirir Notebooks, Nobreack, Estabilizador, Roteador Wireless, Teclados, Mause, Leitor Ótico de Código de barras (200xR$164), Autenticadora,  HD externo portátil USB 1Tb, equipamentos para rede sem fio (rede wifi), Carregador Veicular para viatura e  Switch.</t>
  </si>
  <si>
    <t>Contratar Consultor Individual para Programador DELPHI.</t>
  </si>
  <si>
    <t>Cod.</t>
  </si>
  <si>
    <t>01</t>
  </si>
  <si>
    <t>03</t>
  </si>
  <si>
    <t>04</t>
  </si>
  <si>
    <t>05</t>
  </si>
  <si>
    <t>06</t>
  </si>
  <si>
    <t>07</t>
  </si>
  <si>
    <t>08</t>
  </si>
  <si>
    <t>09</t>
  </si>
  <si>
    <t>11</t>
  </si>
  <si>
    <t>12</t>
  </si>
  <si>
    <t>13</t>
  </si>
  <si>
    <t>15</t>
  </si>
  <si>
    <t>16</t>
  </si>
  <si>
    <t>Adquirir Veículo Fluvial - Lanchas.</t>
  </si>
  <si>
    <t>Adquirir Grupo Gerador</t>
  </si>
  <si>
    <t>Adquirir Licença Componentes.</t>
  </si>
  <si>
    <t>Adquirir Licença de Software Delphi.</t>
  </si>
  <si>
    <t>Adquirir Aquisição de Veículo.</t>
  </si>
  <si>
    <t>Adquirir Licenças de software para de uso de certificados digitais nos sistemas da SEFA.</t>
  </si>
  <si>
    <t>Adquirir Equipamentos de Informática - Impressoras Térmicas</t>
  </si>
  <si>
    <t>Adquirir Televisores de LCD e Suportes</t>
  </si>
  <si>
    <t>Adquirir software para DATACENTER (Backup em Disco).</t>
  </si>
  <si>
    <t>Adquirir software para DATACENTER (Seguraça de BD).</t>
  </si>
  <si>
    <t>Adquirir software para DATACENTER (Firewall).</t>
  </si>
  <si>
    <t>18</t>
  </si>
  <si>
    <t>19</t>
  </si>
  <si>
    <t>20</t>
  </si>
  <si>
    <t>21</t>
  </si>
  <si>
    <t>22</t>
  </si>
  <si>
    <t>23</t>
  </si>
  <si>
    <t>24</t>
  </si>
  <si>
    <t>25</t>
  </si>
  <si>
    <t>26</t>
  </si>
  <si>
    <t>Adquirir Mobiliário em Geral e Arquivo Deslizante.</t>
  </si>
  <si>
    <t>Adquirir Máquina fotográfica digital, Filmadora e Outros equipamentos.</t>
  </si>
  <si>
    <t xml:space="preserve">Adquirir equipamento de rede wifi (indor e outdor), autenticadores, impressoras matriciais, carregador veicular para notebook, leitor optico para código de barra, HD externo de 1 Tb, suporte veicular para notebook, impressora multifuncional lazer colorida, impressora multifuncional jato de tinta colorida, switch 10/100/1000 24 portas c/ módulo de fibra ótica redundante, Equipamento multimídia de conferência via Web. </t>
  </si>
  <si>
    <t>Adquirir Aparelho de Ar Condicionado e Caixa de Som Amplificada</t>
  </si>
  <si>
    <t>Adquirir Material de Divulgação e Orientação do Modelo de Fiscalização de Estabelecimento.</t>
  </si>
  <si>
    <t>Contratar Pessoa Jurídica para promover Capacitação de Delphi Básico e Delphi Avançado.</t>
  </si>
  <si>
    <t>Contratar Pessoa Jurídica para promover a Capacitação dos Servidores Fazendários no uso de Software de Auditoria de Estabelecimentos.</t>
  </si>
  <si>
    <t>Contratar serviços de infraestrutura para realização do 2º seminário sobre Educação Fiscal.</t>
  </si>
  <si>
    <t>Contratar serviços de infraestrutura para realização do 3º seminário sobre Educação Fiscal.</t>
  </si>
  <si>
    <t>Contratar Pessoa Jurídica para promover Estímulo a Cidadania Fiscal.</t>
  </si>
  <si>
    <t>Contratar Pessoa Jurídica para promover capacitação em Gestão Fiscal.</t>
  </si>
  <si>
    <t>02, 06, 10, 11, 16, 17, 28, 34, 35, 40</t>
  </si>
  <si>
    <t>3T / 2011</t>
  </si>
  <si>
    <t>4T / 2011</t>
  </si>
  <si>
    <t>4T / 2012</t>
  </si>
  <si>
    <t>2T / 2013</t>
  </si>
  <si>
    <t>Elaboração de Política de capacitação e Plano de formação e desenvolvimento da SEFA.</t>
  </si>
  <si>
    <t>1T / 2012</t>
  </si>
  <si>
    <t>2T / 2012</t>
  </si>
  <si>
    <t>Contratação de serviços de infraestrutura para realização de seminário ENAT.</t>
  </si>
  <si>
    <t>Contratação de serviços de infraestrutura para realização de seminários sobre qualidade no atendimento ao contribuinte.</t>
  </si>
  <si>
    <t>Impressão de Revistas, folders, manuais, cadernos, apostilas, informativos. (Várias licitações durante o desenvolvimento dos trabalhos).</t>
  </si>
  <si>
    <t>02, 11, 15, 22, 35, 37, 39</t>
  </si>
  <si>
    <t>Licenças de software para desenvolvimento, Data Center e EAD.</t>
  </si>
  <si>
    <t>17, 30, 34, 39</t>
  </si>
  <si>
    <t>Contratação de serviços de infraestrutura para realização de 1º seminários sobre Educação Fiscal.</t>
  </si>
  <si>
    <t>02, 14, 34, 35, 39</t>
  </si>
  <si>
    <t>10, 14, 17, 22, 23, 28, 30, 34, 35, 39, 40</t>
  </si>
  <si>
    <t>17, 30, 39</t>
  </si>
  <si>
    <t>Aquisição de Veículos.</t>
  </si>
  <si>
    <t>Aquisição de Micros, Notebooks,netbooks, Nobreak, Monitor LCD 42", Estabilizador, Leitor Ótico de Código de barras (200xR$164), teclados, mouses,  Impressoras: Térmica,  Autenticadora, Matricial e Jato de Tinta, laser, Projetor multimídia HDMI c/entrada USB, tela de progeção, HD externo portátil USB 1Tb, equipamentos VOIP, equipamentos para rede sem fio (rede wifi), suporte para notebook de viatura, carregador veicular para viatura. Terminais digitais de serviço (Totem de auto-atendimento). Arquivo deslizante.(registro de preço da SEFA e/ou outros)</t>
  </si>
  <si>
    <t>cancelada</t>
  </si>
  <si>
    <t>3.02</t>
  </si>
  <si>
    <t>3.01</t>
  </si>
  <si>
    <t>3.03</t>
  </si>
  <si>
    <t>3.04</t>
  </si>
  <si>
    <t>Concluido</t>
  </si>
  <si>
    <t>3.05</t>
  </si>
  <si>
    <t>3.06</t>
  </si>
  <si>
    <t>3.07</t>
  </si>
  <si>
    <t>3.08</t>
  </si>
  <si>
    <t>Contratar Consultor Individual para apoio a Execução do Programa - Engenheiro.</t>
  </si>
  <si>
    <t xml:space="preserve">Contratar Consultor Individual para Assistência Técnica na Supervisão de Obras - Arquiteto. </t>
  </si>
  <si>
    <t>Contratar Consultor Individual para apoio a Execução do Programa - Jurídico.</t>
  </si>
  <si>
    <t>cancelado</t>
  </si>
  <si>
    <t>Contratar Consultoria para Desenvolvimento do Portal da Nota Fiscal Cidadã e do Portal do Programa de Educação Fiscal.</t>
  </si>
  <si>
    <t>Contratar Consultoria para Desenvolvimento do Portal do Programa de Educação Fiscal.</t>
  </si>
  <si>
    <t>Contratar Consultor Individual para apoio a Execução do Programa - Administrativo Financeiro.</t>
  </si>
  <si>
    <t>Contratar Consultor Individual para assessoramento ao Projeto.</t>
  </si>
  <si>
    <t>27</t>
  </si>
  <si>
    <t>jul/12</t>
  </si>
  <si>
    <t>Contratar Consultor Individual para apoio a Execução do Programa - Monitoramento.</t>
  </si>
  <si>
    <t>Contratar Consultoria para Auditoria externa independente para verificação das demonstrações financeiras do projeto.</t>
  </si>
  <si>
    <t>Em Pagamento</t>
  </si>
  <si>
    <t>2. SERVIÇOS TÉCNICOS (Serviços que não são de Consultoria)</t>
  </si>
  <si>
    <t xml:space="preserve">4. OBRAS </t>
  </si>
  <si>
    <t>02, 10, 11, 16, 17, 28, 34, 35, 39, 40</t>
  </si>
  <si>
    <r>
      <t xml:space="preserve">Contratações de Pessoa Física ou Jurídica para promover capacitação em gestão fiscal, para (30) </t>
    </r>
    <r>
      <rPr>
        <b/>
        <sz val="8"/>
        <color theme="1"/>
        <rFont val="Verdana"/>
        <family val="2"/>
      </rPr>
      <t>cursos.</t>
    </r>
  </si>
  <si>
    <t>2.08</t>
  </si>
  <si>
    <t>2.01</t>
  </si>
  <si>
    <t>2.09</t>
  </si>
  <si>
    <t>2.03</t>
  </si>
  <si>
    <t>2.04</t>
  </si>
  <si>
    <t>2.05</t>
  </si>
  <si>
    <t>2.06</t>
  </si>
  <si>
    <t>2.07</t>
  </si>
  <si>
    <t>2.02</t>
  </si>
  <si>
    <t>2.10</t>
  </si>
  <si>
    <t>Licenças de Uso de Banco de Dados.</t>
  </si>
  <si>
    <t>mai-12</t>
  </si>
  <si>
    <t>ago-12</t>
  </si>
  <si>
    <t>Contratação de serviços para elaboração de projeto para Implantação de sistemática de ensino a distância.</t>
  </si>
  <si>
    <t>Elaborar e imprimir Material de Orientação quanto ao Uso de Documentos Eletrônicos.</t>
  </si>
  <si>
    <t>Impressão do Documento de Referência do Modelo de Avaliação e Impressão de Relatório de Resultados.</t>
  </si>
  <si>
    <t>Contratar serviços de Impressão para os materiais do Programa de Educação Fiscal.</t>
  </si>
  <si>
    <t>Licitação na CGLC</t>
  </si>
  <si>
    <t>Contratar empresa de designer gráfico para criação dos materiais de divulgação e pedagógicos para o Programa de Educação Fiscal.</t>
  </si>
  <si>
    <t>Contratar Pessoa Jurídica para promover Ações de Capacitação.</t>
  </si>
  <si>
    <t>Contratar Pessoa Jurídica para promover Ações de Capacitação - Especialização.</t>
  </si>
  <si>
    <t>Contratar Pessoa Jurídica para Impressão e aquisição de Material Didático (Pastas, Canetas e Impressos)</t>
  </si>
  <si>
    <t>Contratar Pessoa Jurídica para imprimir os Manuais de Processos.</t>
  </si>
  <si>
    <t>Contratação na CGLC</t>
  </si>
  <si>
    <t>Equipamentos para Data Center (Rack para servidores, Switch , servidor torre, servidore em Rack, storage, robô de backup) registro de preço SEFA.</t>
  </si>
  <si>
    <t>10, 14, 17, 22, 23, 28, 30, 34, 35, 39, 40.</t>
  </si>
  <si>
    <t>3.09</t>
  </si>
  <si>
    <t>3.28</t>
  </si>
  <si>
    <t>3.29</t>
  </si>
  <si>
    <t>3.30</t>
  </si>
  <si>
    <t>Em homologação</t>
  </si>
  <si>
    <t>Contratar Pessoa Jurídica para imprimir Material de Orientação sobre o Programa da Nota Fiscal Cidadã.</t>
  </si>
  <si>
    <t>Contratar Pessoa Jurídica para implantação de ferramentas de desenvolvimento (Enterprise Archtect).</t>
  </si>
  <si>
    <t>Contratar Pessoa Jurídica para rede interna colaborativa (Sharepoint)</t>
  </si>
  <si>
    <t>2.11</t>
  </si>
  <si>
    <t>2.12</t>
  </si>
  <si>
    <t>2.13</t>
  </si>
  <si>
    <t>2.14</t>
  </si>
  <si>
    <t>2.15</t>
  </si>
  <si>
    <t>2.16</t>
  </si>
  <si>
    <t>2.17</t>
  </si>
  <si>
    <t>2.18</t>
  </si>
  <si>
    <t>2.19</t>
  </si>
  <si>
    <t>2.20</t>
  </si>
  <si>
    <t>2.21</t>
  </si>
  <si>
    <t>2.22</t>
  </si>
  <si>
    <t>2.23</t>
  </si>
  <si>
    <t>2.24</t>
  </si>
  <si>
    <t>2.25</t>
  </si>
  <si>
    <t>2.26</t>
  </si>
  <si>
    <t>2.27</t>
  </si>
  <si>
    <t>2.28</t>
  </si>
  <si>
    <t>3.26</t>
  </si>
  <si>
    <t>3.27</t>
  </si>
  <si>
    <t>29</t>
  </si>
  <si>
    <t>31</t>
  </si>
  <si>
    <t>3.31</t>
  </si>
  <si>
    <t>32</t>
  </si>
  <si>
    <t>3.32</t>
  </si>
  <si>
    <t>33</t>
  </si>
  <si>
    <t>3.33</t>
  </si>
  <si>
    <t>3.34</t>
  </si>
  <si>
    <t>Cancelada</t>
  </si>
  <si>
    <t>40</t>
  </si>
  <si>
    <t>PA</t>
  </si>
  <si>
    <t>Contratar Consultoria para Modelagem de Processo.</t>
  </si>
  <si>
    <t>Contratar Pessoa Jurídica para Desenvolvimento de sistema de controle de custos.</t>
  </si>
  <si>
    <t>Contratar empresa para realizar Pesquisa de Clima de Satisfação do Usuário Interno e Externo.</t>
  </si>
  <si>
    <t>Adquirir TV Monitor LCD 42", teclados, mouses,  Impressoras: Jato de Tinta, laser, equipamentos VOIP, suporte para notebook de viatura, Terminais digitais de serviço (Totem de auto-atendimento).</t>
  </si>
  <si>
    <t>Adquirir Nobreak, Projetor multimídia HDMI c/entrada USB.</t>
  </si>
  <si>
    <t>Adquirir equipamentos para Data Center (Rack para servidores, servidor torre, servidore em Rack, storage, robô de backup) registro de preço SEFA.</t>
  </si>
  <si>
    <t>Contratar Consultor individual para Ações de Capacitação.</t>
  </si>
  <si>
    <t>Contratar Consultor Individual para atuar junto a Coordenação do programa de Educação Fiscal.</t>
  </si>
  <si>
    <t>Contratar Consultor Individual para formar Facilitadores do Programa de Educação Fiscal.</t>
  </si>
  <si>
    <t>Contratar empresa para desenvolvimento de software de Controle da Dívida Pública.</t>
  </si>
  <si>
    <t>2.29</t>
  </si>
  <si>
    <t>Adquirir software de gerenciamento de E-mail Colaborativo.</t>
  </si>
  <si>
    <t>Adquirir equipamentos para climatização das unidades.</t>
  </si>
  <si>
    <t>Contratar empresa para elaboração e impressão das Revistas do Projeto.</t>
  </si>
  <si>
    <t>SUBTOTAL SERVIÇOS TÉCNICOS</t>
  </si>
  <si>
    <t>TOTAL GERAL</t>
  </si>
  <si>
    <t>jul/14</t>
  </si>
  <si>
    <t>y</t>
  </si>
  <si>
    <r>
      <rPr>
        <b/>
        <sz val="7"/>
        <color theme="1"/>
        <rFont val="Verdana"/>
        <family val="2"/>
      </rPr>
      <t>Métodos de Aquisição</t>
    </r>
    <r>
      <rPr>
        <sz val="7"/>
        <color theme="1"/>
        <rFont val="Verdana"/>
        <family val="2"/>
      </rPr>
      <t>:
(</t>
    </r>
    <r>
      <rPr>
        <b/>
        <sz val="7"/>
        <color theme="1"/>
        <rFont val="Verdana"/>
        <family val="2"/>
      </rPr>
      <t>a) BID: LPI:</t>
    </r>
    <r>
      <rPr>
        <sz val="7"/>
        <color theme="1"/>
        <rFont val="Verdana"/>
        <family val="2"/>
      </rPr>
      <t xml:space="preserve"> Licitação Pública Internacional; </t>
    </r>
    <r>
      <rPr>
        <b/>
        <sz val="7"/>
        <color theme="1"/>
        <rFont val="Verdana"/>
        <family val="2"/>
      </rPr>
      <t>LPN:</t>
    </r>
    <r>
      <rPr>
        <sz val="7"/>
        <color theme="1"/>
        <rFont val="Verdana"/>
        <family val="2"/>
      </rPr>
      <t xml:space="preserve"> Licitação Pública Nacional; </t>
    </r>
    <r>
      <rPr>
        <b/>
        <sz val="7"/>
        <color theme="1"/>
        <rFont val="Verdana"/>
        <family val="2"/>
      </rPr>
      <t>CP:</t>
    </r>
    <r>
      <rPr>
        <sz val="7"/>
        <color theme="1"/>
        <rFont val="Verdana"/>
        <family val="2"/>
      </rPr>
      <t xml:space="preserve"> Comparação de Preços; </t>
    </r>
    <r>
      <rPr>
        <b/>
        <sz val="7"/>
        <color theme="1"/>
        <rFont val="Verdana"/>
        <family val="2"/>
      </rPr>
      <t>CD:</t>
    </r>
    <r>
      <rPr>
        <sz val="7"/>
        <color theme="1"/>
        <rFont val="Verdana"/>
        <family val="2"/>
      </rPr>
      <t xml:space="preserve"> Contratação Direta; </t>
    </r>
    <r>
      <rPr>
        <b/>
        <sz val="7"/>
        <color theme="1"/>
        <rFont val="Verdana"/>
        <family val="2"/>
      </rPr>
      <t>SBQC:</t>
    </r>
    <r>
      <rPr>
        <sz val="7"/>
        <color theme="1"/>
        <rFont val="Verdana"/>
        <family val="2"/>
      </rPr>
      <t xml:space="preserve"> Seleção Baseada na Qualidade e Custo; </t>
    </r>
    <r>
      <rPr>
        <b/>
        <sz val="7"/>
        <color theme="1"/>
        <rFont val="Verdana"/>
        <family val="2"/>
      </rPr>
      <t xml:space="preserve">SQC: </t>
    </r>
    <r>
      <rPr>
        <sz val="7"/>
        <color theme="1"/>
        <rFont val="Verdana"/>
        <family val="2"/>
      </rPr>
      <t xml:space="preserve">Seleção Baseada nas Qualificações do Consultor; </t>
    </r>
    <r>
      <rPr>
        <b/>
        <sz val="7"/>
        <color theme="1"/>
        <rFont val="Verdana"/>
        <family val="2"/>
      </rPr>
      <t xml:space="preserve">SBMC: </t>
    </r>
    <r>
      <rPr>
        <sz val="7"/>
        <color theme="1"/>
        <rFont val="Verdana"/>
        <family val="2"/>
      </rPr>
      <t xml:space="preserve">Seleção Baseada no Menor Custo; </t>
    </r>
    <r>
      <rPr>
        <b/>
        <sz val="7"/>
        <color theme="1"/>
        <rFont val="Verdana"/>
        <family val="2"/>
      </rPr>
      <t xml:space="preserve">SBOF: </t>
    </r>
    <r>
      <rPr>
        <sz val="7"/>
        <color theme="1"/>
        <rFont val="Verdana"/>
        <family val="2"/>
      </rPr>
      <t>Seleção Baseada em Orçamento Fixo;</t>
    </r>
    <r>
      <rPr>
        <b/>
        <sz val="7"/>
        <color theme="1"/>
        <rFont val="Verdana"/>
        <family val="2"/>
      </rPr>
      <t xml:space="preserve"> SBQ</t>
    </r>
    <r>
      <rPr>
        <sz val="7"/>
        <color theme="1"/>
        <rFont val="Verdana"/>
        <family val="2"/>
      </rPr>
      <t xml:space="preserve">: Seleção Baseada na Qualidade; </t>
    </r>
    <r>
      <rPr>
        <b/>
        <sz val="7"/>
        <color theme="1"/>
        <rFont val="Verdana"/>
        <family val="2"/>
      </rPr>
      <t>CD:</t>
    </r>
    <r>
      <rPr>
        <sz val="7"/>
        <color theme="1"/>
        <rFont val="Verdana"/>
        <family val="2"/>
      </rPr>
      <t xml:space="preserve"> Contratação Direta; </t>
    </r>
    <r>
      <rPr>
        <b/>
        <sz val="7"/>
        <color theme="1"/>
        <rFont val="Verdana"/>
        <family val="2"/>
      </rPr>
      <t>CI:</t>
    </r>
    <r>
      <rPr>
        <sz val="7"/>
        <color theme="1"/>
        <rFont val="Verdana"/>
        <family val="2"/>
      </rPr>
      <t xml:space="preserve"> Consultor Individual. </t>
    </r>
    <r>
      <rPr>
        <b/>
        <sz val="7"/>
        <color theme="1"/>
        <rFont val="Verdana"/>
        <family val="2"/>
      </rPr>
      <t>CV</t>
    </r>
    <r>
      <rPr>
        <sz val="7"/>
        <color theme="1"/>
        <rFont val="Verdana"/>
        <family val="2"/>
      </rPr>
      <t>: Convênio.
(</t>
    </r>
    <r>
      <rPr>
        <b/>
        <sz val="7"/>
        <color theme="1"/>
        <rFont val="Verdana"/>
        <family val="2"/>
      </rPr>
      <t xml:space="preserve">b) Lei 8.666: C:  </t>
    </r>
    <r>
      <rPr>
        <sz val="7"/>
        <color theme="1"/>
        <rFont val="Verdana"/>
        <family val="2"/>
      </rPr>
      <t xml:space="preserve"> Convite; </t>
    </r>
    <r>
      <rPr>
        <b/>
        <sz val="7"/>
        <color theme="1"/>
        <rFont val="Verdana"/>
        <family val="2"/>
      </rPr>
      <t>TP:</t>
    </r>
    <r>
      <rPr>
        <sz val="7"/>
        <color theme="1"/>
        <rFont val="Verdana"/>
        <family val="2"/>
      </rPr>
      <t xml:space="preserve"> Tomada de Preço; </t>
    </r>
    <r>
      <rPr>
        <b/>
        <sz val="7"/>
        <color theme="1"/>
        <rFont val="Verdana"/>
        <family val="2"/>
      </rPr>
      <t>CPN:</t>
    </r>
    <r>
      <rPr>
        <sz val="7"/>
        <color theme="1"/>
        <rFont val="Verdana"/>
        <family val="2"/>
      </rPr>
      <t xml:space="preserve"> Concorrência Pública Nacional; </t>
    </r>
    <r>
      <rPr>
        <b/>
        <sz val="7"/>
        <color theme="1"/>
        <rFont val="Verdana"/>
        <family val="2"/>
      </rPr>
      <t>PE:</t>
    </r>
    <r>
      <rPr>
        <sz val="7"/>
        <color theme="1"/>
        <rFont val="Verdana"/>
        <family val="2"/>
      </rPr>
      <t xml:space="preserve"> Pregão Eletrônico; </t>
    </r>
    <r>
      <rPr>
        <b/>
        <sz val="7"/>
        <color theme="1"/>
        <rFont val="Verdana"/>
        <family val="2"/>
      </rPr>
      <t>ARP:</t>
    </r>
    <r>
      <rPr>
        <sz val="7"/>
        <color theme="1"/>
        <rFont val="Verdana"/>
        <family val="2"/>
      </rPr>
      <t xml:space="preserve"> Ata de Registro de Preços,</t>
    </r>
    <r>
      <rPr>
        <b/>
        <sz val="7"/>
        <color theme="1"/>
        <rFont val="Verdana"/>
        <family val="2"/>
      </rPr>
      <t xml:space="preserve"> PP</t>
    </r>
    <r>
      <rPr>
        <sz val="7"/>
        <color theme="1"/>
        <rFont val="Verdana"/>
        <family val="2"/>
      </rPr>
      <t xml:space="preserve">: Pregão Presencial, </t>
    </r>
    <r>
      <rPr>
        <b/>
        <sz val="7"/>
        <color theme="1"/>
        <rFont val="Verdana"/>
        <family val="2"/>
      </rPr>
      <t>CD</t>
    </r>
    <r>
      <rPr>
        <sz val="7"/>
        <color theme="1"/>
        <rFont val="Verdana"/>
        <family val="2"/>
      </rPr>
      <t>: Contratação Direta.</t>
    </r>
  </si>
  <si>
    <r>
      <rPr>
        <b/>
        <sz val="7"/>
        <color theme="1"/>
        <rFont val="Verdana"/>
        <family val="2"/>
      </rPr>
      <t>Revisões BID</t>
    </r>
    <r>
      <rPr>
        <sz val="7"/>
        <color theme="1"/>
        <rFont val="Verdana"/>
        <family val="2"/>
      </rPr>
      <t>: EXA =</t>
    </r>
    <r>
      <rPr>
        <i/>
        <sz val="7"/>
        <color theme="1"/>
        <rFont val="Verdana"/>
        <family val="2"/>
      </rPr>
      <t xml:space="preserve">Ex-ante </t>
    </r>
    <r>
      <rPr>
        <sz val="7"/>
        <color theme="1"/>
        <rFont val="Verdana"/>
        <family val="2"/>
      </rPr>
      <t>e EXP=</t>
    </r>
    <r>
      <rPr>
        <i/>
        <sz val="7"/>
        <color theme="1"/>
        <rFont val="Verdana"/>
        <family val="2"/>
      </rPr>
      <t xml:space="preserve"> Ex-post</t>
    </r>
  </si>
  <si>
    <r>
      <rPr>
        <b/>
        <sz val="7"/>
        <color theme="1"/>
        <rFont val="Verdana"/>
        <family val="2"/>
      </rPr>
      <t>Status</t>
    </r>
    <r>
      <rPr>
        <sz val="7"/>
        <color theme="1"/>
        <rFont val="Verdana"/>
        <family val="2"/>
      </rPr>
      <t>: Pendente (P); Em Processo  (EP); Adjudicado (A); Cancelado (C )</t>
    </r>
  </si>
  <si>
    <r>
      <rPr>
        <b/>
        <sz val="7"/>
        <color theme="1"/>
        <rFont val="Verdana"/>
        <family val="2"/>
      </rPr>
      <t>Alterações:</t>
    </r>
    <r>
      <rPr>
        <sz val="7"/>
        <color theme="1"/>
        <rFont val="Verdana"/>
        <family val="2"/>
      </rPr>
      <t xml:space="preserve"> Indicar em vermelho as alterações feitas nas aquisições já constantes do PA</t>
    </r>
  </si>
  <si>
    <r>
      <rPr>
        <b/>
        <sz val="7"/>
        <color theme="1"/>
        <rFont val="Verdana"/>
        <family val="2"/>
      </rPr>
      <t>Inclusões:</t>
    </r>
    <r>
      <rPr>
        <sz val="7"/>
        <color theme="1"/>
        <rFont val="Verdana"/>
        <family val="2"/>
      </rPr>
      <t xml:space="preserve"> Indicar em azul as aquisições agora incluídas no PA</t>
    </r>
  </si>
  <si>
    <r>
      <rPr>
        <b/>
        <sz val="7"/>
        <color theme="1"/>
        <rFont val="Verdana"/>
        <family val="2"/>
      </rPr>
      <t>Cancelamentos:</t>
    </r>
    <r>
      <rPr>
        <sz val="7"/>
        <color theme="1"/>
        <rFont val="Verdana"/>
        <family val="2"/>
      </rPr>
      <t xml:space="preserve"> indicar em verde os cancelamentos das aquisições constantes do PA</t>
    </r>
  </si>
  <si>
    <r>
      <rPr>
        <b/>
        <sz val="7"/>
        <color theme="1"/>
        <rFont val="Verdana"/>
        <family val="2"/>
      </rPr>
      <t>Folha anexa</t>
    </r>
    <r>
      <rPr>
        <sz val="7"/>
        <color theme="1"/>
        <rFont val="Verdana"/>
        <family val="2"/>
      </rPr>
      <t>: Fazer comentários complementares ou esclarecedores , quando necessário, em folha anexa.</t>
    </r>
  </si>
  <si>
    <r>
      <rPr>
        <b/>
        <sz val="7"/>
        <color theme="1"/>
        <rFont val="Verdana"/>
        <family val="2"/>
      </rPr>
      <t>Histórico:</t>
    </r>
    <r>
      <rPr>
        <sz val="7"/>
        <color theme="1"/>
        <rFont val="Verdana"/>
        <family val="2"/>
      </rPr>
      <t xml:space="preserve"> Manter no PA todas as aquisições adjudicadas e/ou canceladas</t>
    </r>
  </si>
  <si>
    <t>BID - BANCO INTERAMERICANO DE DESENVOLVIMENTO</t>
  </si>
  <si>
    <t>CONTRATO DE EMPRÉSTIMO Nº 2078/OC-BR</t>
  </si>
  <si>
    <t>PROGRAMA DE APOIO À MODERNIZAÇÃO E À TRANSPARÊNCIA FISCAL DO ESTADO DO PARÁ - PROGEFAZ</t>
  </si>
  <si>
    <t>NOME DO MUTUÁRIO OU DA ENTIDADE EXECUTORA: SECRETARIA DE ESTADO DA FAZENDA DO PARÁ</t>
  </si>
  <si>
    <t>ATUALIZADO POR: MAURO GAMA TOBIAS</t>
  </si>
  <si>
    <t>ATUALIZAÇÃO: Nº 07</t>
  </si>
  <si>
    <t>3.35</t>
  </si>
  <si>
    <t>abr/14</t>
  </si>
  <si>
    <t>3.36</t>
  </si>
  <si>
    <t>3.37</t>
  </si>
  <si>
    <t>Aquisição de Equipamentos de Contra Medida</t>
  </si>
  <si>
    <t>3.39</t>
  </si>
  <si>
    <t>Aquisição de Totens de Mesa</t>
  </si>
  <si>
    <t>Diversas Ações de Capacitação</t>
  </si>
  <si>
    <t>TDR Não Elaborado</t>
  </si>
  <si>
    <t>Várias Licitações em Processo Distintos</t>
  </si>
  <si>
    <t>2.30</t>
  </si>
  <si>
    <t>Contratar serviços de Impressão de Documento de Referência do Modelo de Avaliação para o Premio Inovação e Qualidade - PQGFAZ</t>
  </si>
  <si>
    <t>2.31</t>
  </si>
  <si>
    <t>Inscrição e Participação em cursos, seminários, etc</t>
  </si>
  <si>
    <t>dez/14</t>
  </si>
  <si>
    <t>jun/14</t>
  </si>
  <si>
    <t>3.40</t>
  </si>
  <si>
    <t>Aquisição de Terminais de Auto-atendimento referente ao Projeto de Reestruturação do Modelo de Atendimento</t>
  </si>
  <si>
    <t>mar/14</t>
  </si>
  <si>
    <t>Processo na CGLC</t>
  </si>
  <si>
    <t>3.41</t>
  </si>
  <si>
    <t>Mobiliário, equipamentos em Geral, Arquivo Deslizante e outros.</t>
  </si>
  <si>
    <t>Software para DATACENTER (Firewall).</t>
  </si>
  <si>
    <t>Em processo.</t>
  </si>
  <si>
    <t>Software para DATACENTER (Backup em Disco).</t>
  </si>
  <si>
    <t>Unidade Móvel de Fiscalização (Carreta e Cavalo).</t>
  </si>
  <si>
    <t>Em processo</t>
  </si>
  <si>
    <t>Veículos Rodoviários Tipo Pick-up</t>
  </si>
  <si>
    <t>Grupo Gerador.</t>
  </si>
  <si>
    <t>Máquina fotográfica digital, Filmadora e Outros equipamentos.</t>
  </si>
  <si>
    <t>2.32</t>
  </si>
  <si>
    <t>Projeto técnico para instalação de sistema de áudio e vídeo.</t>
  </si>
  <si>
    <t>Em Processo</t>
  </si>
  <si>
    <t>10, 14, 30, 35</t>
  </si>
  <si>
    <t>Aquisição de HD Externo, Switch, Aparelho de Audio Conferência, Computadores, No-Breack, Impressoras e Outros</t>
  </si>
  <si>
    <t>ATUALIZADO EM: 10.04.2014</t>
  </si>
  <si>
    <t>Contratar Pessoa Jurídica para Impressão e Aquisição de Material Didático (Pastas, Canetas, Impressos e Outros)</t>
  </si>
  <si>
    <t>Contratar Pessoa Jurídica para Promover Capacitação em Gestão Fiscal.</t>
  </si>
  <si>
    <t>Contratar Consultoria para Desenvolviento de Ensino à Distancia</t>
  </si>
  <si>
    <t>ago/14</t>
  </si>
  <si>
    <t>Contratar Consultor Individual para apoio a Execução do Programa - Administrativo Financeiro</t>
  </si>
  <si>
    <t>1.26</t>
  </si>
  <si>
    <t>1.27</t>
  </si>
  <si>
    <t>Contratar Consultor Individual para apoio a Execução do Programa - Atendimento</t>
  </si>
  <si>
    <t>Contratar Consultor Individual para apoio a Execução do Programa - Monitoramento</t>
  </si>
  <si>
    <t>1.28</t>
  </si>
  <si>
    <t>CD/ESAF</t>
  </si>
  <si>
    <t>PE/CD-ESAF</t>
  </si>
  <si>
    <t>Contratar Consultor Individual para apoio a Execução do Programa - TI</t>
  </si>
  <si>
    <t>ICM</t>
  </si>
  <si>
    <t>mai/14</t>
  </si>
</sst>
</file>

<file path=xl/styles.xml><?xml version="1.0" encoding="utf-8"?>
<styleSheet xmlns="http://schemas.openxmlformats.org/spreadsheetml/2006/main">
  <numFmts count="1">
    <numFmt numFmtId="164" formatCode="[$-416]mmm\-yy;@"/>
  </numFmts>
  <fonts count="38">
    <font>
      <sz val="11"/>
      <color theme="1"/>
      <name val="Calibri"/>
      <family val="2"/>
      <scheme val="minor"/>
    </font>
    <font>
      <sz val="9"/>
      <color theme="1"/>
      <name val="Verdana"/>
      <family val="2"/>
    </font>
    <font>
      <sz val="10"/>
      <name val="Verdana"/>
      <family val="2"/>
    </font>
    <font>
      <sz val="10"/>
      <color rgb="FF3333CC"/>
      <name val="Verdana"/>
      <family val="2"/>
    </font>
    <font>
      <i/>
      <sz val="10"/>
      <color rgb="FF3333CC"/>
      <name val="Verdana"/>
      <family val="2"/>
    </font>
    <font>
      <sz val="8"/>
      <name val="Verdana"/>
      <family val="2"/>
    </font>
    <font>
      <sz val="8"/>
      <color theme="1"/>
      <name val="Verdana"/>
      <family val="2"/>
    </font>
    <font>
      <sz val="9"/>
      <name val="Verdana"/>
      <family val="2"/>
    </font>
    <font>
      <b/>
      <sz val="9"/>
      <color theme="1"/>
      <name val="Verdana"/>
      <family val="2"/>
    </font>
    <font>
      <b/>
      <sz val="8"/>
      <color theme="1"/>
      <name val="Verdana"/>
      <family val="2"/>
    </font>
    <font>
      <b/>
      <sz val="10"/>
      <name val="Verdana"/>
      <family val="2"/>
    </font>
    <font>
      <b/>
      <sz val="11"/>
      <color rgb="FF3333CC"/>
      <name val="Verdana"/>
      <family val="2"/>
    </font>
    <font>
      <sz val="10"/>
      <color theme="3" tint="0.39997558519241921"/>
      <name val="Verdana"/>
      <family val="2"/>
    </font>
    <font>
      <i/>
      <sz val="10"/>
      <color theme="3" tint="0.39997558519241921"/>
      <name val="Verdana"/>
      <family val="2"/>
    </font>
    <font>
      <b/>
      <sz val="9"/>
      <name val="Verdana"/>
      <family val="2"/>
    </font>
    <font>
      <b/>
      <sz val="7"/>
      <color theme="1"/>
      <name val="Verdana"/>
      <family val="2"/>
    </font>
    <font>
      <sz val="7"/>
      <color theme="1"/>
      <name val="Verdana"/>
      <family val="2"/>
    </font>
    <font>
      <sz val="8"/>
      <color rgb="FFFF0000"/>
      <name val="Verdana"/>
      <family val="2"/>
    </font>
    <font>
      <b/>
      <sz val="8"/>
      <name val="Verdana"/>
      <family val="2"/>
    </font>
    <font>
      <i/>
      <sz val="8"/>
      <color theme="1"/>
      <name val="Verdana"/>
      <family val="2"/>
    </font>
    <font>
      <sz val="11"/>
      <color theme="1"/>
      <name val="Calibri"/>
      <family val="2"/>
      <scheme val="minor"/>
    </font>
    <font>
      <sz val="7"/>
      <name val="Verdana"/>
      <family val="2"/>
    </font>
    <font>
      <sz val="8"/>
      <color theme="0"/>
      <name val="Verdana"/>
      <family val="2"/>
    </font>
    <font>
      <sz val="11"/>
      <color theme="1"/>
      <name val="Verdana"/>
      <family val="2"/>
    </font>
    <font>
      <sz val="6"/>
      <name val="Verdana"/>
      <family val="2"/>
    </font>
    <font>
      <sz val="10"/>
      <color theme="1"/>
      <name val="Verdana"/>
      <family val="2"/>
    </font>
    <font>
      <b/>
      <sz val="8"/>
      <color rgb="FFFF0000"/>
      <name val="Verdana"/>
      <family val="2"/>
    </font>
    <font>
      <sz val="11"/>
      <name val="Verdana"/>
      <family val="2"/>
    </font>
    <font>
      <sz val="11"/>
      <color theme="0"/>
      <name val="Verdana"/>
      <family val="2"/>
    </font>
    <font>
      <i/>
      <sz val="7"/>
      <color theme="1"/>
      <name val="Verdana"/>
      <family val="2"/>
    </font>
    <font>
      <i/>
      <sz val="7"/>
      <color theme="3" tint="0.39997558519241921"/>
      <name val="Verdana"/>
      <family val="2"/>
    </font>
    <font>
      <b/>
      <sz val="7"/>
      <name val="Verdana"/>
      <family val="2"/>
    </font>
    <font>
      <sz val="8"/>
      <color rgb="FF3333CC"/>
      <name val="Verdana"/>
      <family val="2"/>
    </font>
    <font>
      <sz val="7"/>
      <color rgb="FF3333CC"/>
      <name val="Verdana"/>
      <family val="2"/>
    </font>
    <font>
      <sz val="6"/>
      <color rgb="FF3333CC"/>
      <name val="Verdana"/>
      <family val="2"/>
    </font>
    <font>
      <sz val="11"/>
      <color rgb="FF3333CC"/>
      <name val="Calibri"/>
      <family val="2"/>
      <scheme val="minor"/>
    </font>
    <font>
      <sz val="11"/>
      <color rgb="FF3333CC"/>
      <name val="Verdana"/>
      <family val="2"/>
    </font>
    <font>
      <sz val="8"/>
      <color theme="1"/>
      <name val="Calibri"/>
      <family val="2"/>
      <scheme val="minor"/>
    </font>
  </fonts>
  <fills count="11">
    <fill>
      <patternFill patternType="none"/>
    </fill>
    <fill>
      <patternFill patternType="gray125"/>
    </fill>
    <fill>
      <patternFill patternType="solid">
        <fgColor theme="4" tint="0.39997558519241921"/>
        <bgColor indexed="64"/>
      </patternFill>
    </fill>
    <fill>
      <patternFill patternType="solid">
        <fgColor rgb="FFFFFF00"/>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theme="2" tint="-0.249977111117893"/>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indexed="9"/>
        <bgColor indexed="64"/>
      </patternFill>
    </fill>
  </fills>
  <borders count="55">
    <border>
      <left/>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style="thin">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auto="1"/>
      </left>
      <right/>
      <top style="medium">
        <color auto="1"/>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style="medium">
        <color auto="1"/>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auto="1"/>
      </left>
      <right/>
      <top style="thin">
        <color auto="1"/>
      </top>
      <bottom style="thin">
        <color auto="1"/>
      </bottom>
      <diagonal/>
    </border>
    <border>
      <left style="medium">
        <color auto="1"/>
      </left>
      <right/>
      <top style="thin">
        <color auto="1"/>
      </top>
      <bottom/>
      <diagonal/>
    </border>
    <border>
      <left/>
      <right style="medium">
        <color indexed="64"/>
      </right>
      <top style="medium">
        <color indexed="64"/>
      </top>
      <bottom/>
      <diagonal/>
    </border>
    <border>
      <left/>
      <right/>
      <top style="medium">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auto="1"/>
      </left>
      <right style="medium">
        <color indexed="64"/>
      </right>
      <top style="thin">
        <color auto="1"/>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s>
  <cellStyleXfs count="2">
    <xf numFmtId="0" fontId="0" fillId="0" borderId="0"/>
    <xf numFmtId="9" fontId="20" fillId="0" borderId="0" applyFont="0" applyFill="0" applyBorder="0" applyAlignment="0" applyProtection="0"/>
  </cellStyleXfs>
  <cellXfs count="502">
    <xf numFmtId="0" fontId="0" fillId="0" borderId="0" xfId="0"/>
    <xf numFmtId="0" fontId="1" fillId="0" borderId="0" xfId="0" applyFont="1" applyAlignment="1">
      <alignment vertical="center"/>
    </xf>
    <xf numFmtId="49" fontId="1" fillId="0" borderId="0" xfId="0" applyNumberFormat="1" applyFont="1" applyAlignment="1">
      <alignment horizontal="center" vertical="center"/>
    </xf>
    <xf numFmtId="0" fontId="8" fillId="0" borderId="0" xfId="0" applyFont="1" applyAlignment="1">
      <alignment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49" fontId="15" fillId="0" borderId="5" xfId="0" applyNumberFormat="1" applyFont="1" applyBorder="1" applyAlignment="1">
      <alignment horizontal="center" vertical="center"/>
    </xf>
    <xf numFmtId="0" fontId="10" fillId="4" borderId="0" xfId="0" applyFont="1" applyFill="1" applyBorder="1" applyAlignment="1">
      <alignment horizontal="right" vertical="center"/>
    </xf>
    <xf numFmtId="0" fontId="3" fillId="4" borderId="0" xfId="0" applyFont="1" applyFill="1" applyBorder="1" applyAlignment="1">
      <alignment horizontal="center" vertical="center"/>
    </xf>
    <xf numFmtId="49" fontId="10" fillId="4" borderId="0" xfId="0" applyNumberFormat="1" applyFont="1" applyFill="1" applyBorder="1" applyAlignment="1">
      <alignment horizontal="center" vertical="center"/>
    </xf>
    <xf numFmtId="0" fontId="6" fillId="0" borderId="0" xfId="0" applyFont="1" applyBorder="1" applyAlignment="1">
      <alignment vertical="center"/>
    </xf>
    <xf numFmtId="49" fontId="6" fillId="0" borderId="0" xfId="0" applyNumberFormat="1" applyFont="1" applyBorder="1" applyAlignment="1">
      <alignment vertical="center"/>
    </xf>
    <xf numFmtId="0" fontId="6" fillId="0" borderId="0" xfId="0" applyFont="1" applyBorder="1" applyAlignment="1">
      <alignment horizontal="center" vertical="center"/>
    </xf>
    <xf numFmtId="0" fontId="6" fillId="0" borderId="10" xfId="0" applyFont="1" applyBorder="1" applyAlignment="1">
      <alignment vertical="center"/>
    </xf>
    <xf numFmtId="164" fontId="6" fillId="0" borderId="0" xfId="0" applyNumberFormat="1" applyFont="1" applyBorder="1" applyAlignment="1">
      <alignment vertical="center"/>
    </xf>
    <xf numFmtId="0" fontId="6" fillId="0" borderId="11" xfId="0" applyFont="1" applyBorder="1" applyAlignment="1">
      <alignment vertical="center"/>
    </xf>
    <xf numFmtId="0" fontId="14" fillId="0" borderId="0" xfId="0" applyFont="1" applyAlignment="1">
      <alignment horizontal="left" vertical="center"/>
    </xf>
    <xf numFmtId="0" fontId="10" fillId="4" borderId="0" xfId="0" applyFont="1" applyFill="1" applyBorder="1" applyAlignment="1">
      <alignment horizontal="center" vertical="center"/>
    </xf>
    <xf numFmtId="0" fontId="3" fillId="2" borderId="15" xfId="0" applyFont="1" applyFill="1" applyBorder="1" applyAlignment="1">
      <alignment horizontal="center" vertical="center"/>
    </xf>
    <xf numFmtId="0" fontId="6" fillId="0" borderId="18" xfId="0" applyFont="1" applyBorder="1" applyAlignment="1">
      <alignment horizontal="left" vertical="center" wrapText="1"/>
    </xf>
    <xf numFmtId="0" fontId="6" fillId="0" borderId="18" xfId="0" applyFont="1" applyBorder="1" applyAlignment="1">
      <alignment horizontal="center" vertical="center" wrapText="1"/>
    </xf>
    <xf numFmtId="4" fontId="6" fillId="0" borderId="18" xfId="0" applyNumberFormat="1" applyFont="1" applyBorder="1" applyAlignment="1">
      <alignment horizontal="right" vertical="center" wrapText="1"/>
    </xf>
    <xf numFmtId="9" fontId="6" fillId="0" borderId="18" xfId="0" applyNumberFormat="1" applyFont="1" applyBorder="1" applyAlignment="1">
      <alignment horizontal="center" vertical="center" wrapText="1"/>
    </xf>
    <xf numFmtId="49" fontId="6" fillId="0" borderId="18" xfId="0" applyNumberFormat="1" applyFont="1" applyBorder="1" applyAlignment="1">
      <alignment horizontal="center" vertical="center" wrapText="1"/>
    </xf>
    <xf numFmtId="49" fontId="6" fillId="4" borderId="18" xfId="0" applyNumberFormat="1" applyFont="1" applyFill="1" applyBorder="1" applyAlignment="1">
      <alignment horizontal="center" vertical="center" wrapText="1"/>
    </xf>
    <xf numFmtId="4" fontId="18" fillId="0" borderId="21" xfId="0" applyNumberFormat="1" applyFont="1" applyBorder="1" applyAlignment="1">
      <alignment horizontal="right" vertical="center"/>
    </xf>
    <xf numFmtId="0" fontId="5" fillId="4" borderId="18" xfId="0" applyFont="1" applyFill="1" applyBorder="1" applyAlignment="1">
      <alignment horizontal="center" vertical="center" wrapText="1"/>
    </xf>
    <xf numFmtId="9" fontId="5" fillId="4" borderId="18" xfId="0" applyNumberFormat="1" applyFont="1" applyFill="1" applyBorder="1" applyAlignment="1">
      <alignment horizontal="center" vertical="center" wrapText="1"/>
    </xf>
    <xf numFmtId="49" fontId="5" fillId="4" borderId="18" xfId="0" applyNumberFormat="1" applyFont="1" applyFill="1" applyBorder="1" applyAlignment="1">
      <alignment horizontal="center" vertical="center" wrapText="1"/>
    </xf>
    <xf numFmtId="4" fontId="5" fillId="4" borderId="18" xfId="0" applyNumberFormat="1" applyFont="1" applyFill="1" applyBorder="1" applyAlignment="1">
      <alignment horizontal="right" vertical="center" wrapText="1"/>
    </xf>
    <xf numFmtId="49" fontId="8" fillId="0" borderId="0" xfId="0" applyNumberFormat="1" applyFont="1" applyAlignment="1">
      <alignment horizontal="center" vertical="center"/>
    </xf>
    <xf numFmtId="49" fontId="9" fillId="0" borderId="4" xfId="0" applyNumberFormat="1" applyFont="1" applyBorder="1" applyAlignment="1">
      <alignment horizontal="center" vertical="center"/>
    </xf>
    <xf numFmtId="49" fontId="5" fillId="0" borderId="18" xfId="0" applyNumberFormat="1" applyFont="1" applyFill="1" applyBorder="1" applyAlignment="1">
      <alignment horizontal="center" vertical="center"/>
    </xf>
    <xf numFmtId="0" fontId="5" fillId="4" borderId="18" xfId="0" applyFont="1" applyFill="1" applyBorder="1" applyAlignment="1">
      <alignment horizontal="left" vertical="center" wrapText="1"/>
    </xf>
    <xf numFmtId="49" fontId="10" fillId="0" borderId="17" xfId="0" applyNumberFormat="1" applyFont="1" applyBorder="1" applyAlignment="1">
      <alignment horizontal="center" vertical="center"/>
    </xf>
    <xf numFmtId="49" fontId="6" fillId="0" borderId="0" xfId="0" applyNumberFormat="1" applyFont="1" applyBorder="1" applyAlignment="1">
      <alignment horizontal="center" vertical="center"/>
    </xf>
    <xf numFmtId="49" fontId="19" fillId="0" borderId="0" xfId="0" applyNumberFormat="1" applyFont="1" applyBorder="1" applyAlignment="1">
      <alignment horizontal="center" vertical="center"/>
    </xf>
    <xf numFmtId="0" fontId="16" fillId="0" borderId="0" xfId="0" applyFont="1" applyAlignment="1">
      <alignment horizontal="left" vertical="center"/>
    </xf>
    <xf numFmtId="0" fontId="12" fillId="4" borderId="0" xfId="0" applyFont="1" applyFill="1" applyBorder="1" applyAlignment="1">
      <alignment horizontal="center" vertical="center"/>
    </xf>
    <xf numFmtId="0" fontId="14" fillId="4" borderId="0" xfId="0" applyFont="1" applyFill="1" applyBorder="1" applyAlignment="1">
      <alignment horizontal="right" vertical="center"/>
    </xf>
    <xf numFmtId="4" fontId="18" fillId="4" borderId="0" xfId="0" applyNumberFormat="1" applyFont="1" applyFill="1" applyBorder="1" applyAlignment="1">
      <alignment horizontal="right" vertical="center"/>
    </xf>
    <xf numFmtId="0" fontId="13" fillId="4" borderId="0" xfId="0" applyFont="1" applyFill="1" applyBorder="1" applyAlignment="1">
      <alignment horizontal="center" vertical="center"/>
    </xf>
    <xf numFmtId="1" fontId="12" fillId="4" borderId="0" xfId="0" applyNumberFormat="1" applyFont="1" applyFill="1" applyBorder="1" applyAlignment="1">
      <alignment horizontal="center" vertical="center"/>
    </xf>
    <xf numFmtId="49" fontId="12" fillId="4" borderId="0" xfId="0" applyNumberFormat="1" applyFont="1" applyFill="1" applyBorder="1" applyAlignment="1">
      <alignment vertical="center"/>
    </xf>
    <xf numFmtId="4" fontId="18" fillId="0" borderId="26" xfId="0" applyNumberFormat="1" applyFont="1" applyBorder="1" applyAlignment="1">
      <alignment horizontal="right" vertical="center"/>
    </xf>
    <xf numFmtId="0" fontId="8" fillId="0" borderId="28" xfId="0" applyFont="1" applyBorder="1" applyAlignment="1">
      <alignment vertical="center" wrapText="1"/>
    </xf>
    <xf numFmtId="0" fontId="1" fillId="0" borderId="29" xfId="0" applyFont="1" applyBorder="1" applyAlignment="1">
      <alignment vertical="center"/>
    </xf>
    <xf numFmtId="0" fontId="6" fillId="0" borderId="29" xfId="0" applyFont="1" applyBorder="1" applyAlignment="1">
      <alignment vertical="center"/>
    </xf>
    <xf numFmtId="49" fontId="6" fillId="0" borderId="29" xfId="0" applyNumberFormat="1" applyFont="1" applyBorder="1" applyAlignment="1">
      <alignment vertical="center"/>
    </xf>
    <xf numFmtId="0" fontId="6" fillId="0" borderId="29" xfId="0" applyFont="1" applyBorder="1" applyAlignment="1">
      <alignment horizontal="center" vertical="center"/>
    </xf>
    <xf numFmtId="0" fontId="6" fillId="0" borderId="30" xfId="0" applyFont="1" applyBorder="1" applyAlignment="1">
      <alignment vertical="center"/>
    </xf>
    <xf numFmtId="0" fontId="1" fillId="0" borderId="0" xfId="0" applyFont="1" applyBorder="1" applyAlignment="1">
      <alignment vertical="center"/>
    </xf>
    <xf numFmtId="49" fontId="1" fillId="0" borderId="0" xfId="0" applyNumberFormat="1" applyFont="1" applyBorder="1" applyAlignment="1">
      <alignment vertical="center"/>
    </xf>
    <xf numFmtId="0" fontId="1" fillId="0" borderId="0" xfId="0" applyFont="1" applyBorder="1" applyAlignment="1">
      <alignment horizontal="center" vertical="center"/>
    </xf>
    <xf numFmtId="0" fontId="1" fillId="0" borderId="10" xfId="0" applyFont="1" applyBorder="1" applyAlignment="1">
      <alignment vertical="center"/>
    </xf>
    <xf numFmtId="0" fontId="16" fillId="0" borderId="11" xfId="0" applyFont="1" applyBorder="1" applyAlignment="1">
      <alignment horizontal="left" vertical="center"/>
    </xf>
    <xf numFmtId="0" fontId="16" fillId="0" borderId="12" xfId="0" applyFont="1" applyBorder="1" applyAlignment="1">
      <alignment horizontal="left" vertical="center"/>
    </xf>
    <xf numFmtId="49" fontId="6" fillId="0" borderId="28" xfId="0" applyNumberFormat="1" applyFont="1" applyBorder="1" applyAlignment="1">
      <alignment horizontal="center" vertical="center" wrapText="1"/>
    </xf>
    <xf numFmtId="49" fontId="6" fillId="0" borderId="28" xfId="0" applyNumberFormat="1" applyFont="1" applyBorder="1" applyAlignment="1">
      <alignment horizontal="center" vertical="center"/>
    </xf>
    <xf numFmtId="0" fontId="6" fillId="0" borderId="28" xfId="0" applyFont="1" applyBorder="1" applyAlignment="1">
      <alignment horizontal="center" vertical="center"/>
    </xf>
    <xf numFmtId="0" fontId="6" fillId="0" borderId="9" xfId="0" applyFont="1" applyBorder="1" applyAlignment="1">
      <alignment vertical="center"/>
    </xf>
    <xf numFmtId="0" fontId="6" fillId="0" borderId="7" xfId="0" applyFont="1" applyBorder="1" applyAlignment="1">
      <alignment vertical="center"/>
    </xf>
    <xf numFmtId="0" fontId="5" fillId="3" borderId="18" xfId="0" applyFont="1" applyFill="1" applyBorder="1" applyAlignment="1">
      <alignment horizontal="left" vertical="center" wrapText="1"/>
    </xf>
    <xf numFmtId="0" fontId="8" fillId="0" borderId="29" xfId="0" applyFont="1" applyBorder="1" applyAlignment="1">
      <alignment horizontal="center" vertical="center" wrapText="1"/>
    </xf>
    <xf numFmtId="0" fontId="16" fillId="0" borderId="11" xfId="0" applyFont="1" applyBorder="1" applyAlignment="1">
      <alignment horizontal="center" vertical="center"/>
    </xf>
    <xf numFmtId="0" fontId="16" fillId="0" borderId="0" xfId="0" applyFont="1" applyAlignment="1">
      <alignment horizontal="center" vertical="center"/>
    </xf>
    <xf numFmtId="49" fontId="17" fillId="4" borderId="18" xfId="0" applyNumberFormat="1" applyFont="1" applyFill="1" applyBorder="1" applyAlignment="1">
      <alignment horizontal="center" vertical="center"/>
    </xf>
    <xf numFmtId="0" fontId="19" fillId="0" borderId="0" xfId="0" applyFont="1" applyBorder="1" applyAlignment="1">
      <alignment vertical="center"/>
    </xf>
    <xf numFmtId="0" fontId="8" fillId="0" borderId="0" xfId="0" applyFont="1" applyAlignment="1">
      <alignment horizontal="center" vertical="center"/>
    </xf>
    <xf numFmtId="0" fontId="1" fillId="0" borderId="0" xfId="0" applyFont="1" applyAlignment="1">
      <alignment horizontal="center" vertical="center"/>
    </xf>
    <xf numFmtId="0" fontId="15" fillId="0" borderId="3" xfId="0" applyFont="1" applyBorder="1" applyAlignment="1">
      <alignment horizontal="center" vertical="center"/>
    </xf>
    <xf numFmtId="0" fontId="5" fillId="0" borderId="18" xfId="0" applyFont="1" applyFill="1" applyBorder="1" applyAlignment="1">
      <alignment horizontal="left" vertical="center" wrapText="1"/>
    </xf>
    <xf numFmtId="4" fontId="17" fillId="0" borderId="18" xfId="0" applyNumberFormat="1" applyFont="1" applyFill="1" applyBorder="1" applyAlignment="1">
      <alignment horizontal="right" vertical="center" wrapText="1"/>
    </xf>
    <xf numFmtId="0" fontId="5" fillId="0" borderId="18" xfId="0" applyFont="1" applyFill="1" applyBorder="1" applyAlignment="1">
      <alignment horizontal="center" vertical="center" wrapText="1"/>
    </xf>
    <xf numFmtId="9" fontId="5" fillId="0" borderId="18" xfId="0" applyNumberFormat="1" applyFont="1" applyFill="1" applyBorder="1" applyAlignment="1">
      <alignment horizontal="center" vertical="center" wrapText="1"/>
    </xf>
    <xf numFmtId="49" fontId="6" fillId="0" borderId="18"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6" fillId="0" borderId="18" xfId="0" applyFont="1" applyFill="1" applyBorder="1" applyAlignment="1">
      <alignment horizontal="center" vertical="center" wrapText="1"/>
    </xf>
    <xf numFmtId="9" fontId="6" fillId="0" borderId="18" xfId="0" applyNumberFormat="1" applyFont="1" applyFill="1" applyBorder="1" applyAlignment="1">
      <alignment horizontal="center" vertical="center" wrapText="1"/>
    </xf>
    <xf numFmtId="0" fontId="10" fillId="3" borderId="27" xfId="0" applyFont="1" applyFill="1" applyBorder="1" applyAlignment="1">
      <alignment vertical="center"/>
    </xf>
    <xf numFmtId="0" fontId="11" fillId="3" borderId="24" xfId="0" applyFont="1" applyFill="1" applyBorder="1" applyAlignment="1">
      <alignment vertical="center"/>
    </xf>
    <xf numFmtId="4" fontId="17" fillId="3" borderId="18" xfId="0" applyNumberFormat="1" applyFont="1" applyFill="1" applyBorder="1" applyAlignment="1">
      <alignment horizontal="right" vertical="center" wrapText="1"/>
    </xf>
    <xf numFmtId="49" fontId="17" fillId="3" borderId="18" xfId="0" applyNumberFormat="1" applyFont="1" applyFill="1" applyBorder="1" applyAlignment="1">
      <alignment horizontal="center" vertical="center"/>
    </xf>
    <xf numFmtId="0" fontId="5" fillId="0" borderId="18" xfId="0" applyFont="1" applyFill="1" applyBorder="1" applyAlignment="1">
      <alignment horizontal="center" vertical="center"/>
    </xf>
    <xf numFmtId="4" fontId="5" fillId="0" borderId="18" xfId="0" applyNumberFormat="1" applyFont="1" applyFill="1" applyBorder="1" applyAlignment="1">
      <alignment horizontal="right" vertical="center" wrapText="1"/>
    </xf>
    <xf numFmtId="0" fontId="6" fillId="0" borderId="18" xfId="0" applyFont="1" applyFill="1" applyBorder="1" applyAlignment="1">
      <alignment horizontal="center" vertical="center"/>
    </xf>
    <xf numFmtId="0" fontId="5" fillId="0" borderId="18" xfId="0" applyFont="1" applyFill="1" applyBorder="1" applyAlignment="1">
      <alignment horizontal="justify" vertical="center" wrapText="1"/>
    </xf>
    <xf numFmtId="0" fontId="5" fillId="0" borderId="18" xfId="0" applyFont="1" applyFill="1" applyBorder="1" applyAlignment="1">
      <alignment vertical="center" wrapText="1"/>
    </xf>
    <xf numFmtId="0" fontId="10" fillId="3" borderId="24" xfId="0" applyFont="1" applyFill="1" applyBorder="1" applyAlignment="1">
      <alignment vertical="center"/>
    </xf>
    <xf numFmtId="49" fontId="23" fillId="0" borderId="0" xfId="0" applyNumberFormat="1" applyFont="1" applyAlignment="1">
      <alignment horizontal="center" vertical="center"/>
    </xf>
    <xf numFmtId="0" fontId="23" fillId="0" borderId="0" xfId="0" applyFont="1"/>
    <xf numFmtId="0" fontId="23" fillId="0" borderId="0" xfId="0" applyFont="1" applyFill="1"/>
    <xf numFmtId="0" fontId="23" fillId="0" borderId="0" xfId="0" applyFont="1" applyFill="1" applyBorder="1"/>
    <xf numFmtId="49" fontId="23" fillId="0" borderId="18" xfId="0" applyNumberFormat="1" applyFont="1" applyBorder="1" applyAlignment="1">
      <alignment horizontal="center" vertical="center"/>
    </xf>
    <xf numFmtId="49" fontId="23" fillId="0" borderId="0" xfId="0" applyNumberFormat="1" applyFont="1" applyBorder="1" applyAlignment="1">
      <alignment horizontal="center" vertical="center"/>
    </xf>
    <xf numFmtId="0" fontId="23" fillId="0" borderId="0" xfId="0" applyFont="1" applyBorder="1"/>
    <xf numFmtId="0" fontId="23" fillId="0" borderId="0" xfId="0" applyFont="1" applyAlignment="1">
      <alignment horizontal="center" vertical="center"/>
    </xf>
    <xf numFmtId="0" fontId="23" fillId="0" borderId="0" xfId="0" applyFont="1" applyAlignment="1">
      <alignment horizontal="left"/>
    </xf>
    <xf numFmtId="0" fontId="10" fillId="0" borderId="27" xfId="0" applyFont="1" applyBorder="1" applyAlignment="1">
      <alignment vertical="center"/>
    </xf>
    <xf numFmtId="49" fontId="10" fillId="0" borderId="34" xfId="0" applyNumberFormat="1" applyFont="1" applyBorder="1" applyAlignment="1">
      <alignment horizontal="center" vertical="center"/>
    </xf>
    <xf numFmtId="0" fontId="14" fillId="0" borderId="27" xfId="0" applyFont="1" applyBorder="1" applyAlignment="1">
      <alignment vertical="center"/>
    </xf>
    <xf numFmtId="0" fontId="5" fillId="0" borderId="22" xfId="0" applyFont="1" applyBorder="1" applyAlignment="1">
      <alignment horizontal="left" vertical="center" wrapText="1"/>
    </xf>
    <xf numFmtId="9" fontId="5" fillId="0" borderId="18" xfId="1" applyFont="1" applyFill="1" applyBorder="1" applyAlignment="1">
      <alignment horizontal="center" vertical="center" wrapText="1"/>
    </xf>
    <xf numFmtId="49" fontId="6" fillId="0" borderId="18" xfId="0" applyNumberFormat="1" applyFont="1" applyFill="1" applyBorder="1" applyAlignment="1">
      <alignment horizontal="center" vertical="center"/>
    </xf>
    <xf numFmtId="0" fontId="6" fillId="0" borderId="18" xfId="0" applyFont="1" applyFill="1" applyBorder="1" applyAlignment="1">
      <alignment vertical="center" wrapText="1"/>
    </xf>
    <xf numFmtId="49" fontId="24" fillId="0" borderId="18" xfId="0" applyNumberFormat="1" applyFont="1" applyFill="1" applyBorder="1" applyAlignment="1">
      <alignment horizontal="center" vertical="center" wrapText="1"/>
    </xf>
    <xf numFmtId="0" fontId="14" fillId="4" borderId="0" xfId="0" applyFont="1" applyFill="1" applyBorder="1" applyAlignment="1">
      <alignment horizontal="center" vertical="center"/>
    </xf>
    <xf numFmtId="0" fontId="2" fillId="0" borderId="10" xfId="0" applyFont="1" applyBorder="1" applyAlignment="1">
      <alignment vertical="center"/>
    </xf>
    <xf numFmtId="0" fontId="2" fillId="0" borderId="0" xfId="0" applyFont="1" applyBorder="1" applyAlignment="1">
      <alignment horizontal="center" vertical="center"/>
    </xf>
    <xf numFmtId="49" fontId="6" fillId="0" borderId="19" xfId="0" applyNumberFormat="1" applyFont="1" applyBorder="1" applyAlignment="1">
      <alignment horizontal="center" vertical="center" wrapText="1"/>
    </xf>
    <xf numFmtId="49" fontId="6" fillId="4" borderId="19" xfId="0" applyNumberFormat="1" applyFont="1" applyFill="1" applyBorder="1" applyAlignment="1">
      <alignment horizontal="center" vertical="center" wrapText="1"/>
    </xf>
    <xf numFmtId="0" fontId="6" fillId="0" borderId="19" xfId="0" applyFont="1" applyBorder="1" applyAlignment="1">
      <alignment horizontal="center" vertical="center" wrapText="1"/>
    </xf>
    <xf numFmtId="0" fontId="5" fillId="0" borderId="19" xfId="0" applyFont="1" applyFill="1" applyBorder="1" applyAlignment="1">
      <alignment horizontal="center" vertical="center" wrapText="1"/>
    </xf>
    <xf numFmtId="9" fontId="5" fillId="0" borderId="19" xfId="0" applyNumberFormat="1" applyFont="1" applyFill="1" applyBorder="1" applyAlignment="1">
      <alignment horizontal="center" vertical="center" wrapText="1"/>
    </xf>
    <xf numFmtId="49" fontId="5" fillId="0" borderId="19" xfId="0" applyNumberFormat="1" applyFont="1" applyFill="1" applyBorder="1" applyAlignment="1">
      <alignment horizontal="center" vertical="center" wrapText="1"/>
    </xf>
    <xf numFmtId="49" fontId="6" fillId="0" borderId="33" xfId="0" applyNumberFormat="1" applyFont="1" applyBorder="1" applyAlignment="1">
      <alignment horizontal="center" vertical="center"/>
    </xf>
    <xf numFmtId="4" fontId="9" fillId="0" borderId="33" xfId="0" applyNumberFormat="1" applyFont="1" applyBorder="1" applyAlignment="1">
      <alignment horizontal="right" vertical="center" wrapText="1"/>
    </xf>
    <xf numFmtId="0" fontId="10" fillId="0" borderId="25" xfId="0" applyFont="1" applyBorder="1" applyAlignment="1">
      <alignment vertical="center"/>
    </xf>
    <xf numFmtId="0" fontId="4" fillId="2" borderId="17" xfId="0" applyFont="1" applyFill="1" applyBorder="1" applyAlignment="1">
      <alignment horizontal="center" vertical="center"/>
    </xf>
    <xf numFmtId="1" fontId="2" fillId="0" borderId="13" xfId="0" applyNumberFormat="1" applyFont="1" applyBorder="1" applyAlignment="1">
      <alignment horizontal="center" vertical="center"/>
    </xf>
    <xf numFmtId="0" fontId="3" fillId="0" borderId="27" xfId="0" applyFont="1" applyBorder="1" applyAlignment="1">
      <alignment horizontal="center" vertical="center"/>
    </xf>
    <xf numFmtId="0" fontId="4" fillId="0" borderId="24" xfId="0" applyFont="1" applyBorder="1" applyAlignment="1">
      <alignment horizontal="center" vertical="center"/>
    </xf>
    <xf numFmtId="1" fontId="3" fillId="0" borderId="24" xfId="0" applyNumberFormat="1" applyFont="1" applyBorder="1" applyAlignment="1">
      <alignment horizontal="center" vertical="center"/>
    </xf>
    <xf numFmtId="0" fontId="10" fillId="3" borderId="24" xfId="0" applyFont="1" applyFill="1" applyBorder="1" applyAlignment="1">
      <alignment horizontal="center" vertical="center"/>
    </xf>
    <xf numFmtId="0" fontId="14" fillId="0" borderId="24" xfId="0" applyFont="1" applyBorder="1" applyAlignment="1">
      <alignment vertical="center"/>
    </xf>
    <xf numFmtId="0" fontId="14" fillId="0" borderId="25" xfId="0" applyFont="1" applyBorder="1" applyAlignment="1">
      <alignment vertical="center"/>
    </xf>
    <xf numFmtId="0" fontId="10" fillId="0" borderId="24" xfId="0" applyFont="1" applyBorder="1" applyAlignment="1">
      <alignment vertical="center"/>
    </xf>
    <xf numFmtId="4" fontId="18" fillId="4" borderId="0" xfId="0" applyNumberFormat="1" applyFont="1" applyFill="1" applyBorder="1" applyAlignment="1">
      <alignment horizontal="center" vertical="center"/>
    </xf>
    <xf numFmtId="0" fontId="23" fillId="0" borderId="18" xfId="0" applyFont="1" applyBorder="1" applyAlignment="1">
      <alignment horizontal="center" vertical="center"/>
    </xf>
    <xf numFmtId="0" fontId="23" fillId="0" borderId="0" xfId="0" applyFont="1" applyFill="1" applyAlignment="1">
      <alignment horizontal="center" vertical="center"/>
    </xf>
    <xf numFmtId="49" fontId="9" fillId="0" borderId="3" xfId="0" applyNumberFormat="1" applyFont="1" applyBorder="1" applyAlignment="1">
      <alignment horizontal="center" vertical="center"/>
    </xf>
    <xf numFmtId="0" fontId="5" fillId="5" borderId="18" xfId="0" applyFont="1" applyFill="1" applyBorder="1" applyAlignment="1">
      <alignment horizontal="left" vertical="center" wrapText="1"/>
    </xf>
    <xf numFmtId="0" fontId="10" fillId="0" borderId="16" xfId="0" applyFont="1" applyBorder="1" applyAlignment="1">
      <alignment vertical="center"/>
    </xf>
    <xf numFmtId="0" fontId="10" fillId="0" borderId="17" xfId="0" applyFont="1" applyBorder="1" applyAlignment="1">
      <alignment vertical="center"/>
    </xf>
    <xf numFmtId="0" fontId="5" fillId="0" borderId="19" xfId="0" applyFont="1" applyFill="1" applyBorder="1" applyAlignment="1">
      <alignment horizontal="left" vertical="center" wrapText="1"/>
    </xf>
    <xf numFmtId="9" fontId="6" fillId="6" borderId="18" xfId="0" applyNumberFormat="1" applyFont="1" applyFill="1" applyBorder="1" applyAlignment="1">
      <alignment horizontal="center" vertical="center" wrapText="1"/>
    </xf>
    <xf numFmtId="0" fontId="11" fillId="3" borderId="24" xfId="0" applyFont="1" applyFill="1" applyBorder="1" applyAlignment="1">
      <alignment horizontal="center" vertical="center"/>
    </xf>
    <xf numFmtId="49" fontId="21" fillId="0" borderId="18" xfId="0" applyNumberFormat="1" applyFont="1" applyFill="1" applyBorder="1" applyAlignment="1">
      <alignment horizontal="center" vertical="center" wrapText="1"/>
    </xf>
    <xf numFmtId="0" fontId="1" fillId="0" borderId="0" xfId="0" applyFont="1" applyAlignment="1">
      <alignment horizontal="center" vertical="center"/>
    </xf>
    <xf numFmtId="4" fontId="5" fillId="0" borderId="18" xfId="0" applyNumberFormat="1" applyFont="1" applyFill="1" applyBorder="1" applyAlignment="1">
      <alignment horizontal="right" vertical="center"/>
    </xf>
    <xf numFmtId="0" fontId="5" fillId="0" borderId="0" xfId="0" applyFont="1" applyFill="1" applyBorder="1"/>
    <xf numFmtId="0" fontId="5" fillId="0" borderId="0" xfId="0" applyFont="1" applyFill="1"/>
    <xf numFmtId="0" fontId="5" fillId="5" borderId="20"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4" fontId="17" fillId="0" borderId="0" xfId="0" applyNumberFormat="1" applyFont="1" applyFill="1" applyBorder="1" applyAlignment="1">
      <alignment horizontal="right" vertical="center" wrapText="1"/>
    </xf>
    <xf numFmtId="9" fontId="5" fillId="0" borderId="0"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4" fontId="6" fillId="0" borderId="18" xfId="0" applyNumberFormat="1" applyFont="1" applyFill="1" applyBorder="1" applyAlignment="1">
      <alignment horizontal="right" vertical="center" wrapText="1"/>
    </xf>
    <xf numFmtId="0" fontId="9" fillId="0" borderId="18" xfId="0" applyFont="1" applyFill="1" applyBorder="1" applyAlignment="1">
      <alignment horizontal="center" vertical="center" wrapText="1"/>
    </xf>
    <xf numFmtId="0" fontId="5" fillId="6" borderId="18" xfId="0" applyFont="1" applyFill="1" applyBorder="1" applyAlignment="1">
      <alignment horizontal="left" vertical="center" wrapText="1"/>
    </xf>
    <xf numFmtId="0" fontId="10" fillId="3" borderId="31" xfId="0" applyFont="1" applyFill="1" applyBorder="1" applyAlignment="1">
      <alignment vertical="center"/>
    </xf>
    <xf numFmtId="49" fontId="5" fillId="5" borderId="18" xfId="0" applyNumberFormat="1" applyFont="1" applyFill="1" applyBorder="1" applyAlignment="1">
      <alignment horizontal="left" vertical="center" wrapText="1"/>
    </xf>
    <xf numFmtId="49" fontId="21" fillId="3" borderId="20" xfId="0" applyNumberFormat="1" applyFont="1" applyFill="1" applyBorder="1" applyAlignment="1">
      <alignment horizontal="left" vertical="center" wrapText="1"/>
    </xf>
    <xf numFmtId="49" fontId="5" fillId="6" borderId="20" xfId="0" applyNumberFormat="1" applyFont="1" applyFill="1" applyBorder="1" applyAlignment="1">
      <alignment horizontal="left" vertical="center" wrapText="1"/>
    </xf>
    <xf numFmtId="0" fontId="6" fillId="0" borderId="7" xfId="0" applyFont="1" applyBorder="1" applyAlignment="1">
      <alignment horizontal="center" vertical="center"/>
    </xf>
    <xf numFmtId="9" fontId="17" fillId="0" borderId="18" xfId="0" applyNumberFormat="1" applyFont="1" applyFill="1" applyBorder="1" applyAlignment="1">
      <alignment horizontal="center" vertical="center" wrapText="1"/>
    </xf>
    <xf numFmtId="0" fontId="17" fillId="0" borderId="18" xfId="0" applyFont="1" applyFill="1" applyBorder="1" applyAlignment="1">
      <alignment vertical="center" wrapText="1"/>
    </xf>
    <xf numFmtId="0" fontId="17" fillId="0" borderId="18"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16" fillId="0" borderId="18" xfId="0" applyFont="1" applyBorder="1" applyAlignment="1">
      <alignment horizontal="center" vertical="center" wrapText="1"/>
    </xf>
    <xf numFmtId="0" fontId="21" fillId="6" borderId="20" xfId="0" applyFont="1" applyFill="1" applyBorder="1" applyAlignment="1">
      <alignment horizontal="left" vertical="center" wrapText="1"/>
    </xf>
    <xf numFmtId="49" fontId="5" fillId="6" borderId="18" xfId="0" applyNumberFormat="1" applyFont="1" applyFill="1" applyBorder="1" applyAlignment="1">
      <alignment horizontal="left" vertical="center" wrapText="1"/>
    </xf>
    <xf numFmtId="0" fontId="21" fillId="3" borderId="20" xfId="0" applyFont="1" applyFill="1" applyBorder="1" applyAlignment="1">
      <alignment horizontal="left" vertical="center" wrapText="1"/>
    </xf>
    <xf numFmtId="0" fontId="5" fillId="7" borderId="18" xfId="0" applyFont="1" applyFill="1" applyBorder="1" applyAlignment="1">
      <alignment horizontal="left" vertical="center" wrapText="1"/>
    </xf>
    <xf numFmtId="49" fontId="6" fillId="0" borderId="4" xfId="0" applyNumberFormat="1" applyFont="1" applyBorder="1" applyAlignment="1">
      <alignment horizontal="center" vertical="center"/>
    </xf>
    <xf numFmtId="0" fontId="9" fillId="0" borderId="4" xfId="0" applyFont="1" applyBorder="1" applyAlignment="1">
      <alignment horizontal="center" vertical="center"/>
    </xf>
    <xf numFmtId="0" fontId="6" fillId="0" borderId="19" xfId="0" applyFont="1" applyBorder="1" applyAlignment="1">
      <alignment horizontal="left" vertical="center" wrapText="1"/>
    </xf>
    <xf numFmtId="0" fontId="16" fillId="0" borderId="19" xfId="0" applyFont="1" applyBorder="1" applyAlignment="1">
      <alignment horizontal="center" vertical="center" wrapText="1"/>
    </xf>
    <xf numFmtId="4" fontId="6" fillId="0" borderId="19" xfId="0" applyNumberFormat="1" applyFont="1" applyBorder="1" applyAlignment="1">
      <alignment horizontal="right" vertical="center" wrapText="1"/>
    </xf>
    <xf numFmtId="9" fontId="6" fillId="0" borderId="19" xfId="0" applyNumberFormat="1" applyFont="1" applyBorder="1" applyAlignment="1">
      <alignment horizontal="center" vertical="center" wrapText="1"/>
    </xf>
    <xf numFmtId="9" fontId="6" fillId="6" borderId="19" xfId="0" applyNumberFormat="1" applyFont="1" applyFill="1" applyBorder="1" applyAlignment="1">
      <alignment horizontal="center" vertical="center" wrapText="1"/>
    </xf>
    <xf numFmtId="49" fontId="5" fillId="7" borderId="18" xfId="0" applyNumberFormat="1" applyFont="1" applyFill="1" applyBorder="1" applyAlignment="1">
      <alignment horizontal="center" vertical="center"/>
    </xf>
    <xf numFmtId="49" fontId="5" fillId="0" borderId="19" xfId="0" applyNumberFormat="1" applyFont="1" applyFill="1" applyBorder="1" applyAlignment="1">
      <alignment horizontal="center" vertical="center"/>
    </xf>
    <xf numFmtId="0" fontId="23" fillId="0" borderId="0" xfId="0" applyFont="1" applyFill="1" applyBorder="1" applyAlignment="1">
      <alignment horizontal="center" vertical="center"/>
    </xf>
    <xf numFmtId="0" fontId="21" fillId="3" borderId="18" xfId="0" applyFont="1" applyFill="1" applyBorder="1" applyAlignment="1">
      <alignment horizontal="left" vertical="center" wrapText="1"/>
    </xf>
    <xf numFmtId="0" fontId="6" fillId="0" borderId="18" xfId="0" applyFont="1" applyFill="1" applyBorder="1" applyAlignment="1">
      <alignment horizontal="justify" vertical="center" wrapText="1"/>
    </xf>
    <xf numFmtId="0" fontId="21" fillId="6" borderId="18" xfId="0" applyFont="1" applyFill="1" applyBorder="1" applyAlignment="1">
      <alignment horizontal="left" vertical="center" wrapText="1"/>
    </xf>
    <xf numFmtId="0" fontId="6" fillId="6" borderId="18" xfId="0" applyFont="1" applyFill="1" applyBorder="1" applyAlignment="1">
      <alignment horizontal="left" vertical="center" wrapText="1"/>
    </xf>
    <xf numFmtId="49" fontId="5" fillId="6" borderId="28"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15" fillId="0" borderId="4" xfId="0" applyNumberFormat="1" applyFont="1" applyBorder="1" applyAlignment="1">
      <alignment horizontal="center" vertical="center"/>
    </xf>
    <xf numFmtId="0" fontId="5" fillId="0" borderId="19" xfId="0" applyFont="1" applyFill="1" applyBorder="1" applyAlignment="1">
      <alignment horizontal="center" vertical="center"/>
    </xf>
    <xf numFmtId="4" fontId="5" fillId="0" borderId="19" xfId="0" applyNumberFormat="1" applyFont="1" applyFill="1" applyBorder="1" applyAlignment="1">
      <alignment horizontal="right" vertical="center"/>
    </xf>
    <xf numFmtId="9" fontId="5" fillId="6" borderId="19" xfId="0" applyNumberFormat="1" applyFont="1" applyFill="1" applyBorder="1" applyAlignment="1">
      <alignment horizontal="center" vertical="center" wrapText="1"/>
    </xf>
    <xf numFmtId="0" fontId="23" fillId="0" borderId="0" xfId="0" applyFont="1" applyBorder="1" applyAlignment="1">
      <alignment horizontal="center" vertical="center"/>
    </xf>
    <xf numFmtId="49" fontId="10" fillId="3" borderId="27" xfId="0" applyNumberFormat="1" applyFont="1" applyFill="1" applyBorder="1" applyAlignment="1">
      <alignment horizontal="left" vertical="center"/>
    </xf>
    <xf numFmtId="0" fontId="23" fillId="3" borderId="24" xfId="0" applyFont="1" applyFill="1" applyBorder="1" applyAlignment="1">
      <alignment horizontal="center" vertical="center"/>
    </xf>
    <xf numFmtId="0" fontId="23" fillId="3" borderId="25" xfId="0" applyFont="1" applyFill="1" applyBorder="1" applyAlignment="1">
      <alignment horizontal="center" vertical="center"/>
    </xf>
    <xf numFmtId="0" fontId="22" fillId="4" borderId="18" xfId="0" applyFont="1" applyFill="1" applyBorder="1" applyAlignment="1">
      <alignment horizontal="center" vertical="center"/>
    </xf>
    <xf numFmtId="0" fontId="21" fillId="4" borderId="18" xfId="0" applyFont="1" applyFill="1" applyBorder="1" applyAlignment="1">
      <alignment horizontal="left" vertical="center" wrapText="1"/>
    </xf>
    <xf numFmtId="0" fontId="5" fillId="0" borderId="22" xfId="0" applyFont="1" applyBorder="1" applyAlignment="1">
      <alignment horizontal="center" vertical="center" wrapText="1"/>
    </xf>
    <xf numFmtId="9" fontId="5" fillId="0" borderId="22" xfId="0" applyNumberFormat="1" applyFont="1" applyBorder="1" applyAlignment="1">
      <alignment horizontal="center" vertical="center" wrapText="1"/>
    </xf>
    <xf numFmtId="49" fontId="5" fillId="0" borderId="22" xfId="0" applyNumberFormat="1" applyFont="1" applyBorder="1" applyAlignment="1">
      <alignment horizontal="center" vertical="center" wrapText="1"/>
    </xf>
    <xf numFmtId="0" fontId="21" fillId="0" borderId="22" xfId="0" applyFont="1" applyBorder="1" applyAlignment="1">
      <alignment horizontal="left" vertical="center" wrapText="1"/>
    </xf>
    <xf numFmtId="0" fontId="12" fillId="8" borderId="27" xfId="0" applyFont="1" applyFill="1" applyBorder="1" applyAlignment="1">
      <alignment horizontal="center" vertical="center"/>
    </xf>
    <xf numFmtId="0" fontId="13" fillId="8" borderId="24" xfId="0" applyFont="1" applyFill="1" applyBorder="1" applyAlignment="1">
      <alignment horizontal="center" vertical="center"/>
    </xf>
    <xf numFmtId="1" fontId="12" fillId="8" borderId="24" xfId="0" applyNumberFormat="1" applyFont="1" applyFill="1" applyBorder="1" applyAlignment="1">
      <alignment horizontal="center" vertical="center"/>
    </xf>
    <xf numFmtId="49" fontId="12" fillId="8" borderId="24" xfId="0" applyNumberFormat="1" applyFont="1" applyFill="1" applyBorder="1" applyAlignment="1">
      <alignment vertical="center"/>
    </xf>
    <xf numFmtId="0" fontId="12" fillId="8" borderId="24" xfId="0" applyFont="1" applyFill="1" applyBorder="1" applyAlignment="1">
      <alignment horizontal="center" vertical="center"/>
    </xf>
    <xf numFmtId="0" fontId="23" fillId="8" borderId="25" xfId="0" applyFont="1" applyFill="1" applyBorder="1" applyAlignment="1">
      <alignment horizontal="center" vertical="center"/>
    </xf>
    <xf numFmtId="49" fontId="5" fillId="6" borderId="19" xfId="0" applyNumberFormat="1" applyFont="1" applyFill="1" applyBorder="1" applyAlignment="1">
      <alignment horizontal="left" vertical="center" wrapText="1"/>
    </xf>
    <xf numFmtId="0" fontId="23" fillId="3" borderId="24" xfId="0" applyFont="1" applyFill="1" applyBorder="1"/>
    <xf numFmtId="0" fontId="6" fillId="0" borderId="22" xfId="0" applyFont="1" applyFill="1" applyBorder="1" applyAlignment="1">
      <alignment horizontal="center" vertical="center"/>
    </xf>
    <xf numFmtId="49" fontId="23" fillId="0" borderId="22" xfId="0" applyNumberFormat="1" applyFont="1" applyBorder="1" applyAlignment="1">
      <alignment horizontal="center" vertical="center"/>
    </xf>
    <xf numFmtId="0" fontId="5" fillId="4" borderId="22" xfId="0" applyFont="1" applyFill="1" applyBorder="1" applyAlignment="1">
      <alignment horizontal="center" vertical="center"/>
    </xf>
    <xf numFmtId="4" fontId="5" fillId="0" borderId="22" xfId="0" applyNumberFormat="1" applyFont="1" applyBorder="1" applyAlignment="1">
      <alignment horizontal="right" vertical="center" wrapText="1"/>
    </xf>
    <xf numFmtId="0" fontId="14" fillId="0" borderId="32" xfId="0" applyFont="1" applyFill="1" applyBorder="1" applyAlignment="1">
      <alignment vertical="center"/>
    </xf>
    <xf numFmtId="0" fontId="14" fillId="0" borderId="0" xfId="0" applyFont="1" applyFill="1" applyBorder="1" applyAlignment="1">
      <alignment vertical="center"/>
    </xf>
    <xf numFmtId="49" fontId="10" fillId="0" borderId="0" xfId="0" applyNumberFormat="1" applyFont="1" applyFill="1" applyBorder="1" applyAlignment="1">
      <alignment horizontal="center" vertical="center"/>
    </xf>
    <xf numFmtId="4" fontId="18" fillId="0" borderId="0" xfId="0" applyNumberFormat="1" applyFont="1" applyFill="1" applyBorder="1" applyAlignment="1">
      <alignment horizontal="right" vertical="center"/>
    </xf>
    <xf numFmtId="0" fontId="12" fillId="0" borderId="0" xfId="0" applyFont="1" applyFill="1" applyBorder="1" applyAlignment="1">
      <alignment horizontal="center" vertical="center"/>
    </xf>
    <xf numFmtId="0" fontId="13" fillId="0" borderId="0" xfId="0" applyFont="1" applyFill="1" applyBorder="1" applyAlignment="1">
      <alignment horizontal="center" vertical="center"/>
    </xf>
    <xf numFmtId="1" fontId="12" fillId="0" borderId="0" xfId="0" applyNumberFormat="1" applyFont="1" applyFill="1" applyBorder="1" applyAlignment="1">
      <alignment horizontal="center" vertical="center"/>
    </xf>
    <xf numFmtId="49" fontId="12" fillId="0" borderId="0" xfId="0" applyNumberFormat="1" applyFont="1" applyFill="1" applyBorder="1" applyAlignment="1">
      <alignment vertical="center"/>
    </xf>
    <xf numFmtId="49" fontId="21" fillId="3" borderId="18" xfId="0" applyNumberFormat="1" applyFont="1" applyFill="1" applyBorder="1" applyAlignment="1">
      <alignment horizontal="left" vertical="center" wrapText="1"/>
    </xf>
    <xf numFmtId="49" fontId="21" fillId="6" borderId="18" xfId="0" applyNumberFormat="1" applyFont="1" applyFill="1" applyBorder="1" applyAlignment="1">
      <alignment horizontal="left" vertical="center" wrapText="1"/>
    </xf>
    <xf numFmtId="0" fontId="23" fillId="0" borderId="18" xfId="0" applyFont="1" applyFill="1" applyBorder="1" applyAlignment="1">
      <alignment horizontal="center" vertical="center"/>
    </xf>
    <xf numFmtId="0" fontId="23" fillId="3" borderId="37" xfId="0" applyFont="1" applyFill="1" applyBorder="1" applyAlignment="1">
      <alignment horizontal="center" vertical="center"/>
    </xf>
    <xf numFmtId="0" fontId="10" fillId="3" borderId="38" xfId="0" applyFont="1" applyFill="1" applyBorder="1" applyAlignment="1">
      <alignment vertical="center"/>
    </xf>
    <xf numFmtId="0" fontId="10" fillId="3" borderId="38" xfId="0" applyFont="1" applyFill="1" applyBorder="1" applyAlignment="1">
      <alignment horizontal="center" vertical="center"/>
    </xf>
    <xf numFmtId="0" fontId="23" fillId="3" borderId="38" xfId="0" applyFont="1" applyFill="1" applyBorder="1"/>
    <xf numFmtId="0" fontId="12" fillId="8" borderId="26" xfId="0" applyFont="1" applyFill="1" applyBorder="1" applyAlignment="1">
      <alignment horizontal="center" vertical="center"/>
    </xf>
    <xf numFmtId="49" fontId="3" fillId="8" borderId="27" xfId="0" applyNumberFormat="1" applyFont="1" applyFill="1" applyBorder="1" applyAlignment="1">
      <alignment vertical="center"/>
    </xf>
    <xf numFmtId="49" fontId="3" fillId="8" borderId="24" xfId="0" applyNumberFormat="1" applyFont="1" applyFill="1" applyBorder="1" applyAlignment="1">
      <alignment vertical="center"/>
    </xf>
    <xf numFmtId="0" fontId="3" fillId="8" borderId="24" xfId="0" applyFont="1" applyFill="1" applyBorder="1" applyAlignment="1">
      <alignment horizontal="center" vertical="center"/>
    </xf>
    <xf numFmtId="49" fontId="5" fillId="3" borderId="18" xfId="0" applyNumberFormat="1" applyFont="1" applyFill="1" applyBorder="1" applyAlignment="1">
      <alignment horizontal="left" vertical="center" wrapText="1"/>
    </xf>
    <xf numFmtId="0" fontId="5" fillId="6" borderId="20" xfId="0" applyFont="1" applyFill="1" applyBorder="1" applyAlignment="1">
      <alignment horizontal="left" vertical="center" wrapText="1"/>
    </xf>
    <xf numFmtId="49" fontId="5" fillId="9" borderId="18" xfId="0" applyNumberFormat="1" applyFont="1" applyFill="1" applyBorder="1" applyAlignment="1">
      <alignment horizontal="center" vertical="center"/>
    </xf>
    <xf numFmtId="0" fontId="5" fillId="9" borderId="18" xfId="0" applyFont="1" applyFill="1" applyBorder="1" applyAlignment="1">
      <alignment horizontal="center" vertical="center"/>
    </xf>
    <xf numFmtId="0" fontId="5" fillId="9" borderId="18" xfId="0" applyFont="1" applyFill="1" applyBorder="1" applyAlignment="1">
      <alignment vertical="center" wrapText="1"/>
    </xf>
    <xf numFmtId="0" fontId="5" fillId="9" borderId="18" xfId="0" applyFont="1" applyFill="1" applyBorder="1" applyAlignment="1">
      <alignment horizontal="center" vertical="center" wrapText="1"/>
    </xf>
    <xf numFmtId="4" fontId="5" fillId="9" borderId="18" xfId="0" applyNumberFormat="1" applyFont="1" applyFill="1" applyBorder="1" applyAlignment="1">
      <alignment horizontal="right" vertical="center" wrapText="1"/>
    </xf>
    <xf numFmtId="0" fontId="18" fillId="9" borderId="18" xfId="0" applyFont="1" applyFill="1" applyBorder="1" applyAlignment="1">
      <alignment horizontal="center" vertical="center" wrapText="1"/>
    </xf>
    <xf numFmtId="9" fontId="5" fillId="9" borderId="18" xfId="0" applyNumberFormat="1" applyFont="1" applyFill="1" applyBorder="1" applyAlignment="1">
      <alignment horizontal="center" vertical="center" wrapText="1"/>
    </xf>
    <xf numFmtId="0" fontId="5" fillId="9" borderId="18" xfId="0" applyFont="1" applyFill="1" applyBorder="1" applyAlignment="1">
      <alignment horizontal="left" vertical="center" wrapText="1"/>
    </xf>
    <xf numFmtId="49" fontId="5" fillId="9" borderId="18" xfId="0" applyNumberFormat="1" applyFont="1" applyFill="1" applyBorder="1" applyAlignment="1">
      <alignment horizontal="center" vertical="center" wrapText="1"/>
    </xf>
    <xf numFmtId="4" fontId="5" fillId="9" borderId="18" xfId="0" applyNumberFormat="1" applyFont="1" applyFill="1" applyBorder="1" applyAlignment="1">
      <alignment horizontal="right" vertical="center"/>
    </xf>
    <xf numFmtId="49" fontId="6" fillId="9" borderId="18" xfId="0" applyNumberFormat="1" applyFont="1" applyFill="1" applyBorder="1" applyAlignment="1">
      <alignment horizontal="center" vertical="center"/>
    </xf>
    <xf numFmtId="0" fontId="6" fillId="9" borderId="18" xfId="0" applyFont="1" applyFill="1" applyBorder="1" applyAlignment="1">
      <alignment horizontal="center" vertical="center"/>
    </xf>
    <xf numFmtId="0" fontId="6" fillId="9" borderId="18" xfId="0" applyFont="1" applyFill="1" applyBorder="1" applyAlignment="1">
      <alignment vertical="center" wrapText="1"/>
    </xf>
    <xf numFmtId="0" fontId="16" fillId="9" borderId="18" xfId="0" applyFont="1" applyFill="1" applyBorder="1" applyAlignment="1">
      <alignment horizontal="center" vertical="center" wrapText="1"/>
    </xf>
    <xf numFmtId="4" fontId="6" fillId="9" borderId="18" xfId="0" applyNumberFormat="1" applyFont="1" applyFill="1" applyBorder="1" applyAlignment="1">
      <alignment horizontal="right" vertical="center" wrapText="1"/>
    </xf>
    <xf numFmtId="0" fontId="9" fillId="9" borderId="18" xfId="0" applyFont="1" applyFill="1" applyBorder="1" applyAlignment="1">
      <alignment horizontal="center" vertical="center" wrapText="1"/>
    </xf>
    <xf numFmtId="0" fontId="6" fillId="9" borderId="18" xfId="0" applyFont="1" applyFill="1" applyBorder="1" applyAlignment="1">
      <alignment horizontal="center" vertical="center" wrapText="1"/>
    </xf>
    <xf numFmtId="9" fontId="6" fillId="9" borderId="18" xfId="0" applyNumberFormat="1" applyFont="1" applyFill="1" applyBorder="1" applyAlignment="1">
      <alignment horizontal="center" vertical="center" wrapText="1"/>
    </xf>
    <xf numFmtId="0" fontId="21" fillId="9" borderId="18" xfId="0" applyFont="1" applyFill="1" applyBorder="1" applyAlignment="1">
      <alignment horizontal="center" vertical="center" wrapText="1"/>
    </xf>
    <xf numFmtId="4" fontId="5" fillId="9" borderId="18" xfId="0" applyNumberFormat="1" applyFont="1" applyFill="1" applyBorder="1" applyAlignment="1">
      <alignment vertical="center" wrapText="1"/>
    </xf>
    <xf numFmtId="0" fontId="18" fillId="9" borderId="18" xfId="0" applyFont="1" applyFill="1" applyBorder="1" applyAlignment="1">
      <alignment vertical="center" wrapText="1"/>
    </xf>
    <xf numFmtId="9" fontId="5" fillId="9" borderId="18" xfId="0" applyNumberFormat="1" applyFont="1" applyFill="1" applyBorder="1" applyAlignment="1">
      <alignment vertical="center" wrapText="1"/>
    </xf>
    <xf numFmtId="9" fontId="17" fillId="9" borderId="18" xfId="0" applyNumberFormat="1" applyFont="1" applyFill="1" applyBorder="1" applyAlignment="1">
      <alignment horizontal="center" vertical="center" wrapText="1"/>
    </xf>
    <xf numFmtId="0" fontId="17" fillId="9" borderId="18" xfId="0" applyFont="1" applyFill="1" applyBorder="1" applyAlignment="1">
      <alignment vertical="center" wrapText="1"/>
    </xf>
    <xf numFmtId="0" fontId="6" fillId="9" borderId="18" xfId="0" applyFont="1" applyFill="1" applyBorder="1" applyAlignment="1">
      <alignment horizontal="left" vertical="center" wrapText="1"/>
    </xf>
    <xf numFmtId="49" fontId="5" fillId="9" borderId="18" xfId="0" applyNumberFormat="1" applyFont="1" applyFill="1" applyBorder="1" applyAlignment="1">
      <alignment horizontal="left" vertical="center" wrapText="1"/>
    </xf>
    <xf numFmtId="0" fontId="6" fillId="9" borderId="18" xfId="0" applyFont="1" applyFill="1" applyBorder="1" applyAlignment="1">
      <alignment horizontal="justify" vertical="center" wrapText="1"/>
    </xf>
    <xf numFmtId="49" fontId="6" fillId="9" borderId="18" xfId="0" applyNumberFormat="1" applyFont="1" applyFill="1" applyBorder="1" applyAlignment="1">
      <alignment horizontal="center" vertical="center" wrapText="1"/>
    </xf>
    <xf numFmtId="0" fontId="5" fillId="0" borderId="22" xfId="0" applyFont="1" applyFill="1" applyBorder="1" applyAlignment="1">
      <alignment horizontal="left" vertical="center" wrapText="1"/>
    </xf>
    <xf numFmtId="0" fontId="5" fillId="0" borderId="22" xfId="0" applyFont="1" applyFill="1" applyBorder="1" applyAlignment="1">
      <alignment horizontal="center" vertical="center" wrapText="1"/>
    </xf>
    <xf numFmtId="9" fontId="5" fillId="0" borderId="22" xfId="0" applyNumberFormat="1" applyFont="1" applyFill="1" applyBorder="1" applyAlignment="1">
      <alignment horizontal="center" vertical="center" wrapText="1"/>
    </xf>
    <xf numFmtId="0" fontId="13" fillId="8" borderId="27" xfId="0" applyFont="1" applyFill="1" applyBorder="1" applyAlignment="1">
      <alignment horizontal="center" vertical="center"/>
    </xf>
    <xf numFmtId="0" fontId="23" fillId="8" borderId="18" xfId="0" applyFont="1" applyFill="1" applyBorder="1" applyAlignment="1">
      <alignment horizontal="center" vertical="center"/>
    </xf>
    <xf numFmtId="0" fontId="14" fillId="0" borderId="31" xfId="0" applyFont="1" applyFill="1" applyBorder="1" applyAlignment="1">
      <alignment vertical="center"/>
    </xf>
    <xf numFmtId="0" fontId="14" fillId="0" borderId="38" xfId="0" applyFont="1" applyFill="1" applyBorder="1" applyAlignment="1">
      <alignment vertical="center"/>
    </xf>
    <xf numFmtId="49" fontId="6" fillId="0" borderId="38" xfId="0" applyNumberFormat="1" applyFont="1" applyFill="1" applyBorder="1" applyAlignment="1">
      <alignment horizontal="center" vertical="center"/>
    </xf>
    <xf numFmtId="4" fontId="9" fillId="0" borderId="38" xfId="0" applyNumberFormat="1" applyFont="1" applyFill="1" applyBorder="1" applyAlignment="1">
      <alignment horizontal="right" vertical="center" wrapText="1"/>
    </xf>
    <xf numFmtId="0" fontId="12" fillId="0" borderId="38" xfId="0" applyFont="1" applyFill="1" applyBorder="1" applyAlignment="1">
      <alignment horizontal="center" vertical="center"/>
    </xf>
    <xf numFmtId="0" fontId="13" fillId="0" borderId="38" xfId="0" applyFont="1" applyFill="1" applyBorder="1" applyAlignment="1">
      <alignment horizontal="center" vertical="center"/>
    </xf>
    <xf numFmtId="1" fontId="12" fillId="0" borderId="38" xfId="0" applyNumberFormat="1" applyFont="1" applyFill="1" applyBorder="1" applyAlignment="1">
      <alignment horizontal="center" vertical="center"/>
    </xf>
    <xf numFmtId="49" fontId="12" fillId="0" borderId="38" xfId="0" applyNumberFormat="1" applyFont="1" applyFill="1" applyBorder="1" applyAlignment="1">
      <alignment vertical="center"/>
    </xf>
    <xf numFmtId="0" fontId="23" fillId="0" borderId="25" xfId="0" applyFont="1" applyBorder="1" applyAlignment="1">
      <alignment horizontal="center" vertical="center"/>
    </xf>
    <xf numFmtId="49" fontId="2" fillId="0" borderId="23" xfId="0" applyNumberFormat="1" applyFont="1" applyBorder="1" applyAlignment="1">
      <alignment horizontal="center" vertical="center"/>
    </xf>
    <xf numFmtId="4" fontId="2" fillId="0" borderId="23" xfId="0" applyNumberFormat="1" applyFont="1" applyBorder="1" applyAlignment="1">
      <alignment horizontal="center" vertical="center"/>
    </xf>
    <xf numFmtId="0" fontId="2" fillId="0" borderId="23" xfId="0" applyFont="1" applyBorder="1" applyAlignment="1">
      <alignment horizontal="center" vertical="center"/>
    </xf>
    <xf numFmtId="0" fontId="13" fillId="4" borderId="23" xfId="0" applyFont="1" applyFill="1" applyBorder="1" applyAlignment="1">
      <alignment horizontal="center" vertical="center"/>
    </xf>
    <xf numFmtId="1" fontId="12" fillId="4" borderId="23" xfId="0" applyNumberFormat="1" applyFont="1" applyFill="1" applyBorder="1" applyAlignment="1">
      <alignment horizontal="center" vertical="center"/>
    </xf>
    <xf numFmtId="49" fontId="12" fillId="4" borderId="23" xfId="0" applyNumberFormat="1" applyFont="1" applyFill="1" applyBorder="1" applyAlignment="1">
      <alignment vertical="center"/>
    </xf>
    <xf numFmtId="0" fontId="12" fillId="4" borderId="23" xfId="0" applyFont="1" applyFill="1" applyBorder="1" applyAlignment="1">
      <alignment horizontal="center" vertical="center"/>
    </xf>
    <xf numFmtId="0" fontId="12" fillId="4" borderId="9" xfId="0" applyFont="1" applyFill="1" applyBorder="1" applyAlignment="1">
      <alignment horizontal="center" vertical="center"/>
    </xf>
    <xf numFmtId="0" fontId="14" fillId="0" borderId="0" xfId="0" applyFont="1" applyBorder="1" applyAlignment="1">
      <alignment vertical="center"/>
    </xf>
    <xf numFmtId="0" fontId="14" fillId="0" borderId="0" xfId="0" applyFont="1" applyBorder="1" applyAlignment="1">
      <alignment horizontal="center" vertical="center"/>
    </xf>
    <xf numFmtId="0" fontId="10" fillId="0" borderId="15" xfId="0" applyFont="1" applyBorder="1" applyAlignment="1">
      <alignment vertical="center"/>
    </xf>
    <xf numFmtId="49" fontId="10" fillId="0" borderId="13" xfId="0" applyNumberFormat="1" applyFont="1" applyBorder="1" applyAlignment="1">
      <alignment horizontal="center" vertical="center"/>
    </xf>
    <xf numFmtId="0" fontId="23" fillId="8" borderId="17" xfId="0" applyFont="1" applyFill="1" applyBorder="1" applyAlignment="1">
      <alignment horizontal="center" vertical="center"/>
    </xf>
    <xf numFmtId="49" fontId="10" fillId="0" borderId="25" xfId="0" applyNumberFormat="1" applyFont="1" applyBorder="1" applyAlignment="1">
      <alignment horizontal="center" vertical="center"/>
    </xf>
    <xf numFmtId="4" fontId="18" fillId="0" borderId="27" xfId="0" applyNumberFormat="1" applyFont="1" applyBorder="1" applyAlignment="1">
      <alignment horizontal="right" vertical="center"/>
    </xf>
    <xf numFmtId="49" fontId="3" fillId="0" borderId="24" xfId="0" applyNumberFormat="1" applyFont="1" applyBorder="1" applyAlignment="1">
      <alignment vertical="center"/>
    </xf>
    <xf numFmtId="0" fontId="3" fillId="0" borderId="24" xfId="0" applyFont="1" applyBorder="1" applyAlignment="1">
      <alignment horizontal="center" vertical="center"/>
    </xf>
    <xf numFmtId="49" fontId="1" fillId="0" borderId="28" xfId="0" applyNumberFormat="1" applyFont="1" applyBorder="1" applyAlignment="1">
      <alignment horizontal="center" vertical="center"/>
    </xf>
    <xf numFmtId="0" fontId="23" fillId="0" borderId="22" xfId="0" applyFont="1" applyFill="1" applyBorder="1"/>
    <xf numFmtId="49" fontId="6" fillId="0" borderId="22" xfId="0" applyNumberFormat="1" applyFont="1" applyFill="1" applyBorder="1" applyAlignment="1">
      <alignment horizontal="center" vertical="center" wrapText="1"/>
    </xf>
    <xf numFmtId="49" fontId="5" fillId="0" borderId="22" xfId="0" applyNumberFormat="1" applyFont="1" applyFill="1" applyBorder="1" applyAlignment="1">
      <alignment horizontal="center" vertical="center" wrapText="1"/>
    </xf>
    <xf numFmtId="49" fontId="21" fillId="3" borderId="22" xfId="0" applyNumberFormat="1" applyFont="1" applyFill="1" applyBorder="1" applyAlignment="1">
      <alignment horizontal="left" vertical="center" wrapText="1"/>
    </xf>
    <xf numFmtId="0" fontId="3" fillId="8" borderId="27" xfId="0" applyFont="1" applyFill="1" applyBorder="1" applyAlignment="1">
      <alignment horizontal="center" vertical="center"/>
    </xf>
    <xf numFmtId="0" fontId="4" fillId="8" borderId="24" xfId="0" applyFont="1" applyFill="1" applyBorder="1" applyAlignment="1">
      <alignment horizontal="center" vertical="center"/>
    </xf>
    <xf numFmtId="1" fontId="3" fillId="8" borderId="24" xfId="0" applyNumberFormat="1" applyFont="1" applyFill="1" applyBorder="1" applyAlignment="1">
      <alignment horizontal="center" vertical="center"/>
    </xf>
    <xf numFmtId="49" fontId="6" fillId="0" borderId="22" xfId="0" applyNumberFormat="1" applyFont="1" applyFill="1" applyBorder="1" applyAlignment="1">
      <alignment horizontal="center" vertical="center"/>
    </xf>
    <xf numFmtId="0" fontId="5" fillId="0" borderId="22" xfId="0" applyFont="1" applyFill="1" applyBorder="1" applyAlignment="1">
      <alignment horizontal="center" vertical="center"/>
    </xf>
    <xf numFmtId="49" fontId="10" fillId="0" borderId="33" xfId="0" applyNumberFormat="1" applyFont="1" applyBorder="1" applyAlignment="1">
      <alignment horizontal="center" vertical="center"/>
    </xf>
    <xf numFmtId="4" fontId="5" fillId="0" borderId="22" xfId="0" applyNumberFormat="1" applyFont="1" applyFill="1" applyBorder="1" applyAlignment="1">
      <alignment horizontal="right" vertical="center" wrapText="1"/>
    </xf>
    <xf numFmtId="4" fontId="18" fillId="0" borderId="33" xfId="0" applyNumberFormat="1" applyFont="1" applyBorder="1" applyAlignment="1">
      <alignment horizontal="right" vertical="center"/>
    </xf>
    <xf numFmtId="49" fontId="6" fillId="9" borderId="19" xfId="0" applyNumberFormat="1" applyFont="1" applyFill="1" applyBorder="1" applyAlignment="1">
      <alignment horizontal="center" vertical="center"/>
    </xf>
    <xf numFmtId="0" fontId="6" fillId="9" borderId="19" xfId="0" applyFont="1" applyFill="1" applyBorder="1" applyAlignment="1">
      <alignment horizontal="center" vertical="center"/>
    </xf>
    <xf numFmtId="0" fontId="6" fillId="9" borderId="19" xfId="0" applyFont="1" applyFill="1" applyBorder="1" applyAlignment="1">
      <alignment vertical="center" wrapText="1"/>
    </xf>
    <xf numFmtId="0" fontId="16" fillId="9" borderId="19" xfId="0" applyFont="1" applyFill="1" applyBorder="1" applyAlignment="1">
      <alignment horizontal="center" vertical="center" wrapText="1"/>
    </xf>
    <xf numFmtId="4" fontId="6" fillId="9" borderId="19" xfId="0" applyNumberFormat="1" applyFont="1" applyFill="1" applyBorder="1" applyAlignment="1">
      <alignment horizontal="right" vertical="center" wrapText="1"/>
    </xf>
    <xf numFmtId="0" fontId="9" fillId="9" borderId="19" xfId="0" applyFont="1" applyFill="1" applyBorder="1" applyAlignment="1">
      <alignment horizontal="center" vertical="center" wrapText="1"/>
    </xf>
    <xf numFmtId="0" fontId="6" fillId="9" borderId="19" xfId="0" applyFont="1" applyFill="1" applyBorder="1" applyAlignment="1">
      <alignment horizontal="center" vertical="center" wrapText="1"/>
    </xf>
    <xf numFmtId="9" fontId="6" fillId="9" borderId="19" xfId="0" applyNumberFormat="1" applyFont="1" applyFill="1" applyBorder="1" applyAlignment="1">
      <alignment horizontal="center" vertical="center" wrapText="1"/>
    </xf>
    <xf numFmtId="0" fontId="5" fillId="9" borderId="39" xfId="0" applyFont="1" applyFill="1" applyBorder="1" applyAlignment="1">
      <alignment horizontal="left" vertical="center" wrapText="1"/>
    </xf>
    <xf numFmtId="0" fontId="5" fillId="9" borderId="28" xfId="0" applyFont="1" applyFill="1" applyBorder="1" applyAlignment="1">
      <alignment horizontal="left" vertical="center" wrapText="1"/>
    </xf>
    <xf numFmtId="0" fontId="5" fillId="5" borderId="39" xfId="0" applyFont="1" applyFill="1" applyBorder="1" applyAlignment="1">
      <alignment horizontal="left" vertical="center" wrapText="1"/>
    </xf>
    <xf numFmtId="0" fontId="5" fillId="5" borderId="28" xfId="0" applyFont="1" applyFill="1" applyBorder="1" applyAlignment="1">
      <alignment horizontal="left" vertical="center" wrapText="1"/>
    </xf>
    <xf numFmtId="49" fontId="5" fillId="9" borderId="28" xfId="0" applyNumberFormat="1" applyFont="1" applyFill="1" applyBorder="1" applyAlignment="1">
      <alignment horizontal="left" vertical="center" wrapText="1"/>
    </xf>
    <xf numFmtId="0" fontId="5" fillId="0" borderId="18" xfId="0" applyFont="1" applyFill="1" applyBorder="1"/>
    <xf numFmtId="0" fontId="23" fillId="0" borderId="19" xfId="0" applyFont="1" applyBorder="1" applyAlignment="1">
      <alignment horizontal="center" vertical="center"/>
    </xf>
    <xf numFmtId="0" fontId="21" fillId="8" borderId="25" xfId="0" applyFont="1" applyFill="1" applyBorder="1" applyAlignment="1">
      <alignment horizontal="left" vertical="center" wrapText="1"/>
    </xf>
    <xf numFmtId="0" fontId="10" fillId="4" borderId="0" xfId="0" applyFont="1" applyFill="1" applyBorder="1" applyAlignment="1">
      <alignment vertical="center"/>
    </xf>
    <xf numFmtId="0" fontId="14" fillId="0" borderId="0" xfId="0" applyFont="1" applyFill="1" applyBorder="1" applyAlignment="1">
      <alignment horizontal="center" vertical="center"/>
    </xf>
    <xf numFmtId="0" fontId="23" fillId="0" borderId="25" xfId="0" applyFont="1" applyFill="1" applyBorder="1" applyAlignment="1">
      <alignment horizontal="center"/>
    </xf>
    <xf numFmtId="49" fontId="22" fillId="0" borderId="0" xfId="0" applyNumberFormat="1" applyFont="1" applyFill="1" applyBorder="1" applyAlignment="1">
      <alignment horizontal="center" vertical="center" wrapText="1"/>
    </xf>
    <xf numFmtId="0" fontId="16" fillId="0" borderId="0" xfId="0" applyFont="1" applyBorder="1" applyAlignment="1">
      <alignment vertical="center"/>
    </xf>
    <xf numFmtId="0" fontId="16" fillId="0" borderId="9" xfId="0" applyFont="1" applyBorder="1" applyAlignment="1">
      <alignment vertical="center"/>
    </xf>
    <xf numFmtId="0" fontId="29" fillId="0" borderId="6" xfId="0" applyFont="1" applyBorder="1" applyAlignment="1">
      <alignment vertical="center"/>
    </xf>
    <xf numFmtId="0" fontId="29" fillId="0" borderId="7" xfId="0" applyFont="1" applyBorder="1" applyAlignment="1">
      <alignment vertical="center"/>
    </xf>
    <xf numFmtId="0" fontId="10" fillId="3" borderId="25" xfId="0" applyFont="1" applyFill="1" applyBorder="1" applyAlignment="1">
      <alignment vertical="center"/>
    </xf>
    <xf numFmtId="49" fontId="25" fillId="0" borderId="0" xfId="0" applyNumberFormat="1" applyFont="1" applyBorder="1" applyAlignment="1">
      <alignment vertical="center"/>
    </xf>
    <xf numFmtId="49" fontId="25" fillId="0" borderId="41" xfId="0" applyNumberFormat="1" applyFont="1" applyBorder="1" applyAlignment="1">
      <alignment vertical="center"/>
    </xf>
    <xf numFmtId="0" fontId="14" fillId="0" borderId="11" xfId="0" applyFont="1" applyFill="1" applyBorder="1" applyAlignment="1">
      <alignment horizontal="center" vertical="center"/>
    </xf>
    <xf numFmtId="0" fontId="23" fillId="0" borderId="11" xfId="0" applyFont="1" applyFill="1" applyBorder="1" applyAlignment="1">
      <alignment horizontal="center"/>
    </xf>
    <xf numFmtId="4" fontId="18" fillId="0" borderId="11" xfId="0" applyNumberFormat="1" applyFont="1" applyFill="1" applyBorder="1" applyAlignment="1">
      <alignment horizontal="right" vertical="center"/>
    </xf>
    <xf numFmtId="0" fontId="13" fillId="0" borderId="11" xfId="0" applyFont="1" applyFill="1" applyBorder="1" applyAlignment="1">
      <alignment horizontal="center" vertical="center"/>
    </xf>
    <xf numFmtId="1" fontId="12" fillId="0" borderId="11" xfId="0" applyNumberFormat="1" applyFont="1" applyFill="1" applyBorder="1" applyAlignment="1">
      <alignment horizontal="center" vertical="center"/>
    </xf>
    <xf numFmtId="49" fontId="12" fillId="0" borderId="11" xfId="0" applyNumberFormat="1" applyFont="1" applyFill="1" applyBorder="1" applyAlignment="1">
      <alignment vertical="center"/>
    </xf>
    <xf numFmtId="0" fontId="12" fillId="0" borderId="11" xfId="0" applyFont="1" applyFill="1" applyBorder="1" applyAlignment="1">
      <alignment horizontal="center" vertical="center"/>
    </xf>
    <xf numFmtId="49" fontId="25" fillId="0" borderId="32" xfId="0" applyNumberFormat="1" applyFont="1" applyBorder="1" applyAlignment="1">
      <alignment vertical="center"/>
    </xf>
    <xf numFmtId="0" fontId="6" fillId="0" borderId="32" xfId="0" applyFont="1" applyFill="1" applyBorder="1" applyAlignment="1">
      <alignment horizontal="center" vertical="center"/>
    </xf>
    <xf numFmtId="0" fontId="21" fillId="0" borderId="41" xfId="0" applyFont="1" applyFill="1" applyBorder="1" applyAlignment="1">
      <alignment horizontal="left" vertical="center" wrapText="1"/>
    </xf>
    <xf numFmtId="0" fontId="14" fillId="0" borderId="32" xfId="0" applyFont="1" applyFill="1" applyBorder="1" applyAlignment="1">
      <alignment horizontal="center" vertical="center"/>
    </xf>
    <xf numFmtId="0" fontId="10" fillId="4" borderId="32" xfId="0" applyFont="1" applyFill="1" applyBorder="1" applyAlignment="1">
      <alignment horizontal="left" vertical="center"/>
    </xf>
    <xf numFmtId="0" fontId="23" fillId="4" borderId="41" xfId="0" applyFont="1" applyFill="1" applyBorder="1"/>
    <xf numFmtId="0" fontId="8" fillId="0" borderId="0" xfId="0" applyFont="1" applyBorder="1" applyAlignment="1">
      <alignment horizontal="left" vertical="center"/>
    </xf>
    <xf numFmtId="49" fontId="25" fillId="0" borderId="15" xfId="0" applyNumberFormat="1" applyFont="1" applyBorder="1" applyAlignment="1">
      <alignment vertical="center"/>
    </xf>
    <xf numFmtId="0" fontId="8" fillId="0" borderId="16" xfId="0" applyFont="1" applyBorder="1" applyAlignment="1">
      <alignment horizontal="left" vertical="center"/>
    </xf>
    <xf numFmtId="49" fontId="6" fillId="0" borderId="16" xfId="0" applyNumberFormat="1" applyFont="1" applyBorder="1" applyAlignment="1">
      <alignment vertical="center"/>
    </xf>
    <xf numFmtId="49" fontId="25" fillId="0" borderId="16" xfId="0" applyNumberFormat="1" applyFont="1" applyBorder="1" applyAlignment="1">
      <alignment vertical="center"/>
    </xf>
    <xf numFmtId="49" fontId="25" fillId="0" borderId="17" xfId="0" applyNumberFormat="1" applyFont="1" applyBorder="1" applyAlignment="1">
      <alignment vertical="center"/>
    </xf>
    <xf numFmtId="0" fontId="15" fillId="0" borderId="4" xfId="0" applyFont="1" applyBorder="1" applyAlignment="1">
      <alignment horizontal="center" vertical="center"/>
    </xf>
    <xf numFmtId="49" fontId="9" fillId="0" borderId="4" xfId="0" applyNumberFormat="1" applyFont="1" applyBorder="1" applyAlignment="1">
      <alignment horizontal="center" vertical="center"/>
    </xf>
    <xf numFmtId="0" fontId="21" fillId="0" borderId="0" xfId="0" applyFont="1" applyFill="1" applyBorder="1" applyAlignment="1">
      <alignment horizontal="center" vertical="center" wrapText="1"/>
    </xf>
    <xf numFmtId="0" fontId="15" fillId="0" borderId="13" xfId="0" applyFont="1" applyBorder="1" applyAlignment="1">
      <alignment horizontal="center" vertical="center"/>
    </xf>
    <xf numFmtId="49" fontId="15" fillId="0" borderId="13" xfId="0" applyNumberFormat="1" applyFont="1" applyBorder="1" applyAlignment="1">
      <alignment horizontal="center" vertical="center"/>
    </xf>
    <xf numFmtId="0" fontId="24" fillId="0" borderId="41" xfId="0" applyFont="1" applyFill="1" applyBorder="1" applyAlignment="1">
      <alignment horizontal="left" vertical="center" wrapText="1"/>
    </xf>
    <xf numFmtId="0" fontId="27" fillId="0" borderId="41" xfId="0" applyFont="1" applyFill="1" applyBorder="1"/>
    <xf numFmtId="0" fontId="32" fillId="0" borderId="18" xfId="0" applyFont="1" applyFill="1" applyBorder="1" applyAlignment="1">
      <alignment horizontal="left" vertical="center" wrapText="1"/>
    </xf>
    <xf numFmtId="0" fontId="32" fillId="0" borderId="18" xfId="0" applyFont="1" applyFill="1" applyBorder="1" applyAlignment="1">
      <alignment horizontal="center" vertical="center" wrapText="1"/>
    </xf>
    <xf numFmtId="0" fontId="33" fillId="4" borderId="18" xfId="0" applyFont="1" applyFill="1" applyBorder="1" applyAlignment="1">
      <alignment horizontal="center" vertical="center" wrapText="1"/>
    </xf>
    <xf numFmtId="0" fontId="32" fillId="4" borderId="18" xfId="0" applyFont="1" applyFill="1" applyBorder="1" applyAlignment="1">
      <alignment horizontal="left" vertical="center" wrapText="1"/>
    </xf>
    <xf numFmtId="0" fontId="32" fillId="4" borderId="18" xfId="0" applyFont="1" applyFill="1" applyBorder="1" applyAlignment="1">
      <alignment horizontal="center" vertical="center" wrapText="1"/>
    </xf>
    <xf numFmtId="49" fontId="34" fillId="4" borderId="20" xfId="0" applyNumberFormat="1" applyFont="1" applyFill="1" applyBorder="1" applyAlignment="1">
      <alignment horizontal="left" vertical="center" wrapText="1"/>
    </xf>
    <xf numFmtId="4" fontId="32" fillId="0" borderId="18" xfId="0" applyNumberFormat="1" applyFont="1" applyFill="1" applyBorder="1" applyAlignment="1">
      <alignment horizontal="right" vertical="center" wrapText="1"/>
    </xf>
    <xf numFmtId="9" fontId="32" fillId="4" borderId="18" xfId="0" applyNumberFormat="1" applyFont="1" applyFill="1" applyBorder="1" applyAlignment="1">
      <alignment horizontal="center" vertical="center" wrapText="1"/>
    </xf>
    <xf numFmtId="49" fontId="32" fillId="4" borderId="18" xfId="0" applyNumberFormat="1" applyFont="1" applyFill="1" applyBorder="1" applyAlignment="1">
      <alignment horizontal="center" vertical="center" wrapText="1"/>
    </xf>
    <xf numFmtId="49" fontId="33" fillId="0" borderId="18" xfId="0" applyNumberFormat="1" applyFont="1" applyFill="1" applyBorder="1" applyAlignment="1">
      <alignment horizontal="center" vertical="center" wrapText="1"/>
    </xf>
    <xf numFmtId="9" fontId="32" fillId="0" borderId="18" xfId="0" applyNumberFormat="1" applyFont="1" applyFill="1" applyBorder="1" applyAlignment="1">
      <alignment horizontal="center" vertical="center" wrapText="1"/>
    </xf>
    <xf numFmtId="49" fontId="32" fillId="0" borderId="18" xfId="0" applyNumberFormat="1" applyFont="1" applyFill="1" applyBorder="1" applyAlignment="1">
      <alignment horizontal="center" vertical="center" wrapText="1"/>
    </xf>
    <xf numFmtId="0" fontId="35" fillId="0" borderId="0" xfId="0" applyFont="1"/>
    <xf numFmtId="0" fontId="36" fillId="0" borderId="0" xfId="0" applyFont="1"/>
    <xf numFmtId="0" fontId="32" fillId="4" borderId="40" xfId="0" applyFont="1" applyFill="1" applyBorder="1" applyAlignment="1">
      <alignment horizontal="center" vertical="center"/>
    </xf>
    <xf numFmtId="4" fontId="32" fillId="4" borderId="18" xfId="0" applyNumberFormat="1" applyFont="1" applyFill="1" applyBorder="1" applyAlignment="1">
      <alignment horizontal="right" vertical="center" wrapText="1"/>
    </xf>
    <xf numFmtId="0" fontId="32" fillId="0" borderId="40" xfId="0" applyFont="1" applyFill="1" applyBorder="1" applyAlignment="1">
      <alignment horizontal="center" vertical="center"/>
    </xf>
    <xf numFmtId="49" fontId="33" fillId="4" borderId="18" xfId="0" applyNumberFormat="1" applyFont="1" applyFill="1" applyBorder="1" applyAlignment="1">
      <alignment horizontal="center" vertical="center" wrapText="1"/>
    </xf>
    <xf numFmtId="0" fontId="28" fillId="0" borderId="17" xfId="0" applyFont="1" applyFill="1" applyBorder="1" applyAlignment="1">
      <alignment horizontal="center"/>
    </xf>
    <xf numFmtId="0" fontId="30" fillId="8" borderId="15" xfId="0" applyFont="1" applyFill="1" applyBorder="1" applyAlignment="1">
      <alignment horizontal="center" vertical="center"/>
    </xf>
    <xf numFmtId="1" fontId="12" fillId="8" borderId="16" xfId="0" applyNumberFormat="1" applyFont="1" applyFill="1" applyBorder="1" applyAlignment="1">
      <alignment horizontal="center" vertical="center"/>
    </xf>
    <xf numFmtId="49" fontId="12" fillId="8" borderId="16" xfId="0" applyNumberFormat="1" applyFont="1" applyFill="1" applyBorder="1" applyAlignment="1">
      <alignment vertical="center"/>
    </xf>
    <xf numFmtId="0" fontId="12" fillId="8" borderId="16" xfId="0" applyFont="1" applyFill="1" applyBorder="1" applyAlignment="1">
      <alignment horizontal="center" vertical="center"/>
    </xf>
    <xf numFmtId="0" fontId="24" fillId="8" borderId="17" xfId="0" applyFont="1" applyFill="1" applyBorder="1" applyAlignment="1">
      <alignment horizontal="left" vertical="center" wrapText="1"/>
    </xf>
    <xf numFmtId="0" fontId="15" fillId="0" borderId="3" xfId="0" applyFont="1" applyBorder="1" applyAlignment="1">
      <alignment horizontal="center" vertical="center"/>
    </xf>
    <xf numFmtId="49" fontId="9" fillId="0" borderId="3" xfId="0" applyNumberFormat="1"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8" fillId="0" borderId="28" xfId="0" applyFont="1" applyBorder="1" applyAlignment="1">
      <alignment horizontal="left" vertical="center" wrapText="1"/>
    </xf>
    <xf numFmtId="0" fontId="8" fillId="0" borderId="29" xfId="0" applyFont="1" applyBorder="1" applyAlignment="1">
      <alignment horizontal="left" vertical="center" wrapText="1"/>
    </xf>
    <xf numFmtId="49" fontId="6" fillId="0" borderId="13" xfId="0" applyNumberFormat="1" applyFont="1" applyBorder="1" applyAlignment="1">
      <alignment horizontal="center" vertical="center"/>
    </xf>
    <xf numFmtId="0" fontId="9" fillId="0" borderId="13" xfId="0" applyFont="1" applyBorder="1" applyAlignment="1">
      <alignment horizontal="center" vertical="center"/>
    </xf>
    <xf numFmtId="0" fontId="34" fillId="4" borderId="20" xfId="0" applyFont="1" applyFill="1" applyBorder="1" applyAlignment="1">
      <alignment horizontal="left" vertical="center" wrapText="1"/>
    </xf>
    <xf numFmtId="0" fontId="32" fillId="4" borderId="18" xfId="0" applyFont="1" applyFill="1" applyBorder="1" applyAlignment="1">
      <alignment horizontal="justify" vertical="center" wrapText="1"/>
    </xf>
    <xf numFmtId="0" fontId="34" fillId="0" borderId="20" xfId="0" applyFont="1" applyFill="1" applyBorder="1" applyAlignment="1">
      <alignment horizontal="left" vertical="center" wrapText="1"/>
    </xf>
    <xf numFmtId="0" fontId="34" fillId="4" borderId="18" xfId="0" applyFont="1" applyFill="1" applyBorder="1" applyAlignment="1">
      <alignment horizontal="center" vertical="center" wrapText="1"/>
    </xf>
    <xf numFmtId="0" fontId="32" fillId="4" borderId="18" xfId="0" applyFont="1" applyFill="1" applyBorder="1" applyAlignment="1">
      <alignment vertical="center" wrapText="1"/>
    </xf>
    <xf numFmtId="49" fontId="34" fillId="4" borderId="18" xfId="0" applyNumberFormat="1" applyFont="1" applyFill="1" applyBorder="1" applyAlignment="1">
      <alignment horizontal="center" vertical="center" wrapText="1"/>
    </xf>
    <xf numFmtId="0" fontId="34" fillId="0" borderId="18" xfId="0" applyFont="1" applyFill="1" applyBorder="1" applyAlignment="1">
      <alignment horizontal="center" vertical="center" wrapText="1"/>
    </xf>
    <xf numFmtId="0" fontId="32" fillId="0" borderId="18" xfId="0" applyFont="1" applyFill="1" applyBorder="1" applyAlignment="1">
      <alignment vertical="center" wrapText="1"/>
    </xf>
    <xf numFmtId="0" fontId="23" fillId="0" borderId="17" xfId="0" applyFont="1" applyFill="1" applyBorder="1" applyAlignment="1">
      <alignment horizontal="center"/>
    </xf>
    <xf numFmtId="0" fontId="21" fillId="8" borderId="17" xfId="0" applyFont="1" applyFill="1" applyBorder="1" applyAlignment="1">
      <alignment horizontal="left" vertical="center" wrapText="1"/>
    </xf>
    <xf numFmtId="49" fontId="33" fillId="4" borderId="18" xfId="0" applyNumberFormat="1" applyFont="1" applyFill="1" applyBorder="1" applyAlignment="1">
      <alignment horizontal="center" vertical="center"/>
    </xf>
    <xf numFmtId="49" fontId="33" fillId="0" borderId="18" xfId="0" applyNumberFormat="1" applyFont="1" applyFill="1" applyBorder="1" applyAlignment="1">
      <alignment horizontal="center" vertical="center"/>
    </xf>
    <xf numFmtId="0" fontId="37" fillId="0" borderId="0" xfId="0" applyFont="1"/>
    <xf numFmtId="0" fontId="18" fillId="3" borderId="24" xfId="0" applyFont="1" applyFill="1" applyBorder="1" applyAlignment="1">
      <alignment vertical="center"/>
    </xf>
    <xf numFmtId="0" fontId="18" fillId="4" borderId="0" xfId="0" applyFont="1" applyFill="1" applyBorder="1" applyAlignment="1">
      <alignment vertical="center"/>
    </xf>
    <xf numFmtId="0" fontId="9" fillId="0" borderId="29" xfId="0" applyFont="1" applyBorder="1" applyAlignment="1">
      <alignment horizontal="left" vertical="center" wrapText="1"/>
    </xf>
    <xf numFmtId="0" fontId="19" fillId="0" borderId="7" xfId="0" applyFont="1" applyBorder="1" applyAlignment="1">
      <alignment vertical="center"/>
    </xf>
    <xf numFmtId="9" fontId="32" fillId="6" borderId="18" xfId="0" applyNumberFormat="1" applyFont="1" applyFill="1" applyBorder="1" applyAlignment="1">
      <alignment horizontal="center" vertical="center" wrapText="1"/>
    </xf>
    <xf numFmtId="0" fontId="32" fillId="4" borderId="44" xfId="0" applyFont="1" applyFill="1" applyBorder="1" applyAlignment="1">
      <alignment horizontal="center" vertical="center"/>
    </xf>
    <xf numFmtId="0" fontId="32" fillId="4" borderId="45" xfId="0" applyFont="1" applyFill="1" applyBorder="1" applyAlignment="1">
      <alignment horizontal="left" vertical="center" wrapText="1"/>
    </xf>
    <xf numFmtId="0" fontId="32" fillId="4" borderId="45" xfId="0" applyFont="1" applyFill="1" applyBorder="1" applyAlignment="1">
      <alignment horizontal="center" vertical="center" wrapText="1"/>
    </xf>
    <xf numFmtId="49" fontId="33" fillId="4" borderId="45" xfId="0" applyNumberFormat="1" applyFont="1" applyFill="1" applyBorder="1" applyAlignment="1">
      <alignment horizontal="center" vertical="center" wrapText="1"/>
    </xf>
    <xf numFmtId="4" fontId="32" fillId="4" borderId="45" xfId="0" applyNumberFormat="1" applyFont="1" applyFill="1" applyBorder="1" applyAlignment="1">
      <alignment horizontal="right" vertical="center" wrapText="1"/>
    </xf>
    <xf numFmtId="0" fontId="33" fillId="4" borderId="45" xfId="0" applyFont="1" applyFill="1" applyBorder="1" applyAlignment="1">
      <alignment horizontal="center" vertical="center" wrapText="1"/>
    </xf>
    <xf numFmtId="9" fontId="32" fillId="4" borderId="45" xfId="0" applyNumberFormat="1" applyFont="1" applyFill="1" applyBorder="1" applyAlignment="1">
      <alignment horizontal="center" vertical="center" wrapText="1"/>
    </xf>
    <xf numFmtId="49" fontId="32" fillId="4" borderId="45" xfId="0" applyNumberFormat="1" applyFont="1" applyFill="1" applyBorder="1" applyAlignment="1">
      <alignment horizontal="center" vertical="center" wrapText="1"/>
    </xf>
    <xf numFmtId="0" fontId="34" fillId="4" borderId="46" xfId="0" applyFont="1" applyFill="1" applyBorder="1" applyAlignment="1">
      <alignment horizontal="left" vertical="center" wrapText="1"/>
    </xf>
    <xf numFmtId="49" fontId="10" fillId="3" borderId="31" xfId="0" applyNumberFormat="1" applyFont="1" applyFill="1" applyBorder="1" applyAlignment="1">
      <alignment vertical="center"/>
    </xf>
    <xf numFmtId="49" fontId="10" fillId="3" borderId="38" xfId="0" applyNumberFormat="1" applyFont="1" applyFill="1" applyBorder="1" applyAlignment="1">
      <alignment vertical="center"/>
    </xf>
    <xf numFmtId="49" fontId="18" fillId="3" borderId="38" xfId="0" applyNumberFormat="1" applyFont="1" applyFill="1" applyBorder="1" applyAlignment="1">
      <alignment vertical="center"/>
    </xf>
    <xf numFmtId="49" fontId="10" fillId="3" borderId="37" xfId="0" applyNumberFormat="1" applyFont="1" applyFill="1" applyBorder="1" applyAlignment="1">
      <alignment vertical="center"/>
    </xf>
    <xf numFmtId="0" fontId="10" fillId="3" borderId="36" xfId="0" applyFont="1" applyFill="1" applyBorder="1" applyAlignment="1">
      <alignment vertical="center"/>
    </xf>
    <xf numFmtId="0" fontId="10" fillId="3" borderId="7" xfId="0" applyFont="1" applyFill="1" applyBorder="1" applyAlignment="1">
      <alignment vertical="center"/>
    </xf>
    <xf numFmtId="0" fontId="18" fillId="3" borderId="7" xfId="0" applyFont="1" applyFill="1" applyBorder="1" applyAlignment="1">
      <alignment vertical="center"/>
    </xf>
    <xf numFmtId="0" fontId="2" fillId="3" borderId="50" xfId="0" applyFont="1" applyFill="1" applyBorder="1" applyAlignment="1">
      <alignment vertical="center"/>
    </xf>
    <xf numFmtId="0" fontId="32" fillId="0" borderId="45" xfId="0" applyFont="1" applyFill="1" applyBorder="1" applyAlignment="1">
      <alignment horizontal="left" vertical="center" wrapText="1"/>
    </xf>
    <xf numFmtId="49" fontId="33" fillId="0" borderId="45" xfId="0" applyNumberFormat="1" applyFont="1" applyFill="1" applyBorder="1" applyAlignment="1">
      <alignment horizontal="center" vertical="center" wrapText="1"/>
    </xf>
    <xf numFmtId="4" fontId="32" fillId="0" borderId="45" xfId="0" applyNumberFormat="1" applyFont="1" applyFill="1" applyBorder="1" applyAlignment="1">
      <alignment horizontal="right" vertical="center" wrapText="1"/>
    </xf>
    <xf numFmtId="0" fontId="33" fillId="0" borderId="45" xfId="0" applyFont="1" applyFill="1" applyBorder="1" applyAlignment="1">
      <alignment horizontal="center" vertical="center" wrapText="1"/>
    </xf>
    <xf numFmtId="0" fontId="18" fillId="3" borderId="38" xfId="0" applyFont="1" applyFill="1" applyBorder="1" applyAlignment="1">
      <alignment vertical="center"/>
    </xf>
    <xf numFmtId="0" fontId="31" fillId="3" borderId="38" xfId="0" applyFont="1" applyFill="1" applyBorder="1" applyAlignment="1">
      <alignment vertical="center"/>
    </xf>
    <xf numFmtId="0" fontId="24" fillId="3" borderId="37" xfId="0" applyFont="1" applyFill="1" applyBorder="1" applyAlignment="1">
      <alignment vertical="center"/>
    </xf>
    <xf numFmtId="0" fontId="13" fillId="8" borderId="15" xfId="0" applyFont="1" applyFill="1" applyBorder="1" applyAlignment="1">
      <alignment horizontal="center" vertical="center"/>
    </xf>
    <xf numFmtId="0" fontId="32" fillId="0" borderId="47" xfId="0" applyFont="1" applyFill="1" applyBorder="1" applyAlignment="1">
      <alignment horizontal="center" vertical="center"/>
    </xf>
    <xf numFmtId="0" fontId="32" fillId="0" borderId="48" xfId="0" applyFont="1" applyFill="1" applyBorder="1" applyAlignment="1">
      <alignment horizontal="left" vertical="center" wrapText="1"/>
    </xf>
    <xf numFmtId="0" fontId="32" fillId="0" borderId="48" xfId="0" applyFont="1" applyFill="1" applyBorder="1" applyAlignment="1">
      <alignment horizontal="center" vertical="center" wrapText="1"/>
    </xf>
    <xf numFmtId="49" fontId="33" fillId="0" borderId="48" xfId="0" applyNumberFormat="1" applyFont="1" applyFill="1" applyBorder="1" applyAlignment="1">
      <alignment horizontal="center" vertical="center" wrapText="1"/>
    </xf>
    <xf numFmtId="4" fontId="32" fillId="0" borderId="48" xfId="0" applyNumberFormat="1" applyFont="1" applyFill="1" applyBorder="1" applyAlignment="1">
      <alignment horizontal="right" vertical="center" wrapText="1"/>
    </xf>
    <xf numFmtId="0" fontId="34" fillId="0" borderId="48" xfId="0" applyFont="1" applyFill="1" applyBorder="1" applyAlignment="1">
      <alignment horizontal="center" vertical="center" wrapText="1"/>
    </xf>
    <xf numFmtId="9" fontId="32" fillId="0" borderId="48" xfId="0" applyNumberFormat="1" applyFont="1" applyFill="1" applyBorder="1" applyAlignment="1">
      <alignment horizontal="center" vertical="center" wrapText="1"/>
    </xf>
    <xf numFmtId="49" fontId="32" fillId="0" borderId="48" xfId="0" applyNumberFormat="1" applyFont="1" applyFill="1" applyBorder="1" applyAlignment="1">
      <alignment horizontal="center" vertical="center" wrapText="1"/>
    </xf>
    <xf numFmtId="0" fontId="34" fillId="0" borderId="49" xfId="0" applyFont="1" applyFill="1" applyBorder="1" applyAlignment="1">
      <alignment horizontal="left" vertical="center" wrapText="1"/>
    </xf>
    <xf numFmtId="0" fontId="14" fillId="0" borderId="51" xfId="0" applyFont="1" applyFill="1" applyBorder="1" applyAlignment="1">
      <alignment horizontal="center" vertical="center"/>
    </xf>
    <xf numFmtId="0" fontId="21" fillId="0" borderId="52" xfId="0" applyFont="1" applyFill="1" applyBorder="1" applyAlignment="1">
      <alignment horizontal="left" vertical="center" wrapText="1"/>
    </xf>
    <xf numFmtId="49" fontId="1" fillId="0" borderId="36" xfId="0" applyNumberFormat="1" applyFont="1" applyBorder="1" applyAlignment="1">
      <alignment horizontal="center" vertical="center"/>
    </xf>
    <xf numFmtId="0" fontId="8" fillId="0" borderId="42" xfId="0" applyFont="1" applyBorder="1" applyAlignment="1">
      <alignment horizontal="left" vertical="center" wrapText="1"/>
    </xf>
    <xf numFmtId="49" fontId="6" fillId="0" borderId="35" xfId="0" applyNumberFormat="1" applyFont="1" applyBorder="1" applyAlignment="1">
      <alignment horizontal="center" vertical="center" wrapText="1"/>
    </xf>
    <xf numFmtId="49" fontId="6" fillId="0" borderId="35" xfId="0" applyNumberFormat="1" applyFont="1" applyBorder="1" applyAlignment="1">
      <alignment horizontal="center" vertical="center"/>
    </xf>
    <xf numFmtId="0" fontId="29" fillId="0" borderId="50" xfId="0" applyFont="1" applyBorder="1" applyAlignment="1">
      <alignment vertical="center"/>
    </xf>
    <xf numFmtId="0" fontId="16" fillId="0" borderId="41" xfId="0" applyFont="1" applyBorder="1" applyAlignment="1">
      <alignment vertical="center"/>
    </xf>
    <xf numFmtId="49" fontId="6" fillId="0" borderId="53" xfId="0" applyNumberFormat="1" applyFont="1" applyBorder="1" applyAlignment="1">
      <alignment horizontal="center" vertical="center"/>
    </xf>
    <xf numFmtId="0" fontId="16" fillId="0" borderId="54" xfId="0" applyFont="1" applyBorder="1" applyAlignment="1">
      <alignment vertical="center"/>
    </xf>
    <xf numFmtId="0" fontId="16" fillId="0" borderId="16" xfId="0" applyFont="1" applyBorder="1" applyAlignment="1">
      <alignment vertical="center"/>
    </xf>
    <xf numFmtId="0" fontId="6" fillId="0" borderId="16" xfId="0" applyFont="1" applyBorder="1" applyAlignment="1">
      <alignment vertical="center"/>
    </xf>
    <xf numFmtId="0" fontId="16" fillId="0" borderId="17" xfId="0" applyFont="1" applyBorder="1" applyAlignment="1">
      <alignment vertical="center"/>
    </xf>
    <xf numFmtId="4" fontId="31" fillId="0" borderId="16" xfId="0" applyNumberFormat="1" applyFont="1" applyBorder="1" applyAlignment="1">
      <alignment horizontal="right" vertical="center"/>
    </xf>
    <xf numFmtId="4" fontId="31" fillId="0" borderId="24" xfId="0" applyNumberFormat="1" applyFont="1" applyBorder="1" applyAlignment="1">
      <alignment horizontal="right" vertical="center"/>
    </xf>
    <xf numFmtId="0" fontId="15" fillId="0" borderId="3" xfId="0" applyFont="1" applyBorder="1" applyAlignment="1">
      <alignment horizontal="center" vertical="center"/>
    </xf>
    <xf numFmtId="49" fontId="9" fillId="0" borderId="3" xfId="0" applyNumberFormat="1"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13" xfId="0" applyFont="1" applyBorder="1" applyAlignment="1">
      <alignment horizontal="center" vertical="center"/>
    </xf>
    <xf numFmtId="49" fontId="9" fillId="0" borderId="3" xfId="0" applyNumberFormat="1" applyFont="1" applyBorder="1" applyAlignment="1">
      <alignment horizontal="center" vertical="center"/>
    </xf>
    <xf numFmtId="49" fontId="6" fillId="0" borderId="4" xfId="0" applyNumberFormat="1" applyFont="1" applyBorder="1" applyAlignment="1">
      <alignment horizontal="center" vertical="center"/>
    </xf>
    <xf numFmtId="0" fontId="8" fillId="0" borderId="3" xfId="0" applyFont="1" applyBorder="1" applyAlignment="1">
      <alignment horizontal="center" vertical="center"/>
    </xf>
    <xf numFmtId="0" fontId="1" fillId="0" borderId="4" xfId="0" applyFont="1" applyBorder="1" applyAlignment="1">
      <alignment horizontal="center" vertical="center"/>
    </xf>
    <xf numFmtId="0" fontId="15" fillId="0" borderId="3" xfId="0" applyFont="1" applyBorder="1" applyAlignment="1">
      <alignment horizontal="center" vertical="center"/>
    </xf>
    <xf numFmtId="0" fontId="16" fillId="0" borderId="4" xfId="0" applyFont="1" applyBorder="1" applyAlignment="1">
      <alignment horizontal="center" vertical="center"/>
    </xf>
    <xf numFmtId="0" fontId="15" fillId="0" borderId="1" xfId="0" applyFont="1" applyBorder="1" applyAlignment="1">
      <alignment horizontal="center" vertical="center"/>
    </xf>
    <xf numFmtId="0" fontId="16" fillId="0" borderId="1" xfId="0" applyFont="1" applyBorder="1" applyAlignment="1">
      <alignment horizontal="center" vertical="center"/>
    </xf>
    <xf numFmtId="49" fontId="15" fillId="0" borderId="1" xfId="0" applyNumberFormat="1"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9" fillId="0" borderId="9" xfId="0" applyFont="1" applyBorder="1" applyAlignment="1">
      <alignment vertical="center"/>
    </xf>
    <xf numFmtId="0" fontId="19" fillId="0" borderId="0" xfId="0" applyFont="1" applyBorder="1" applyAlignment="1">
      <alignment vertical="center"/>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8" fillId="0" borderId="0" xfId="0" applyFont="1" applyAlignment="1">
      <alignment horizontal="center" vertical="center"/>
    </xf>
    <xf numFmtId="0" fontId="14" fillId="0" borderId="0" xfId="0" applyFont="1" applyAlignment="1">
      <alignment horizontal="center" vertical="center"/>
    </xf>
    <xf numFmtId="0" fontId="7" fillId="0" borderId="0" xfId="0" applyFont="1" applyAlignment="1">
      <alignment horizontal="center" vertical="center"/>
    </xf>
    <xf numFmtId="0" fontId="1" fillId="0" borderId="0" xfId="0" applyFont="1" applyAlignment="1">
      <alignment horizontal="center" vertical="center"/>
    </xf>
    <xf numFmtId="0" fontId="15" fillId="0" borderId="14"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16" fillId="0" borderId="28" xfId="0" applyFont="1" applyBorder="1" applyAlignment="1">
      <alignment horizontal="left" vertical="center" wrapText="1"/>
    </xf>
    <xf numFmtId="0" fontId="16" fillId="0" borderId="29" xfId="0" applyFont="1" applyBorder="1" applyAlignment="1">
      <alignment horizontal="left" vertical="center" wrapText="1"/>
    </xf>
    <xf numFmtId="0" fontId="16" fillId="0" borderId="42" xfId="0" applyFont="1" applyBorder="1" applyAlignment="1">
      <alignment horizontal="left" vertical="center" wrapText="1"/>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27" xfId="0" applyFont="1" applyBorder="1" applyAlignment="1">
      <alignment horizontal="center" vertical="center"/>
    </xf>
    <xf numFmtId="0" fontId="14" fillId="0" borderId="24" xfId="0" applyFont="1" applyBorder="1" applyAlignment="1">
      <alignment horizontal="center" vertical="center"/>
    </xf>
    <xf numFmtId="0" fontId="16" fillId="0" borderId="2" xfId="0" applyFont="1" applyBorder="1" applyAlignment="1">
      <alignment horizontal="center" vertical="center"/>
    </xf>
    <xf numFmtId="0" fontId="16" fillId="0" borderId="43" xfId="0" applyFont="1" applyBorder="1" applyAlignment="1">
      <alignment horizontal="center" vertical="center"/>
    </xf>
    <xf numFmtId="0" fontId="9" fillId="0" borderId="13" xfId="0" applyFont="1" applyBorder="1" applyAlignment="1">
      <alignment horizontal="center" vertical="center"/>
    </xf>
    <xf numFmtId="0" fontId="1" fillId="0" borderId="13" xfId="0" applyFont="1" applyBorder="1" applyAlignment="1">
      <alignment horizontal="center" vertical="center"/>
    </xf>
    <xf numFmtId="0" fontId="14" fillId="0" borderId="32" xfId="0" applyFont="1" applyBorder="1" applyAlignment="1">
      <alignment horizontal="center" vertical="center"/>
    </xf>
    <xf numFmtId="0" fontId="14" fillId="0" borderId="0" xfId="0" applyFont="1" applyBorder="1" applyAlignment="1">
      <alignment horizontal="center" vertical="center"/>
    </xf>
    <xf numFmtId="0" fontId="14" fillId="0" borderId="41" xfId="0" applyFont="1" applyBorder="1" applyAlignment="1">
      <alignment horizontal="center" vertical="center"/>
    </xf>
    <xf numFmtId="0" fontId="14" fillId="10" borderId="31" xfId="0" applyFont="1" applyFill="1" applyBorder="1" applyAlignment="1">
      <alignment horizontal="center" vertical="center"/>
    </xf>
    <xf numFmtId="0" fontId="14" fillId="10" borderId="38" xfId="0" applyFont="1" applyFill="1" applyBorder="1" applyAlignment="1">
      <alignment horizontal="center" vertical="center"/>
    </xf>
    <xf numFmtId="0" fontId="14" fillId="10" borderId="37" xfId="0" applyFont="1" applyFill="1" applyBorder="1" applyAlignment="1">
      <alignment horizontal="center" vertical="center"/>
    </xf>
    <xf numFmtId="0" fontId="14" fillId="10" borderId="32" xfId="0" applyFont="1" applyFill="1" applyBorder="1" applyAlignment="1">
      <alignment horizontal="center" vertical="center"/>
    </xf>
    <xf numFmtId="0" fontId="14" fillId="10" borderId="0" xfId="0" applyFont="1" applyFill="1" applyBorder="1" applyAlignment="1">
      <alignment horizontal="center" vertical="center"/>
    </xf>
    <xf numFmtId="0" fontId="14" fillId="10" borderId="41" xfId="0" applyFont="1" applyFill="1" applyBorder="1" applyAlignment="1">
      <alignment horizontal="center" vertical="center"/>
    </xf>
  </cellXfs>
  <cellStyles count="2">
    <cellStyle name="Normal" xfId="0" builtinId="0"/>
    <cellStyle name="Porcentagem" xfId="1" builtinId="5"/>
  </cellStyles>
  <dxfs count="0"/>
  <tableStyles count="0" defaultTableStyle="TableStyleMedium9" defaultPivotStyle="PivotStyleLight16"/>
  <colors>
    <mruColors>
      <color rgb="FF3333CC"/>
    </mruColors>
  </colors>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52905</xdr:colOff>
      <xdr:row>0</xdr:row>
      <xdr:rowOff>105830</xdr:rowOff>
    </xdr:from>
    <xdr:to>
      <xdr:col>2</xdr:col>
      <xdr:colOff>1227655</xdr:colOff>
      <xdr:row>2</xdr:row>
      <xdr:rowOff>143930</xdr:rowOff>
    </xdr:to>
    <xdr:pic>
      <xdr:nvPicPr>
        <xdr:cNvPr id="2" name="Imagem 2"/>
        <xdr:cNvPicPr>
          <a:picLocks noChangeAspect="1" noChangeArrowheads="1"/>
        </xdr:cNvPicPr>
      </xdr:nvPicPr>
      <xdr:blipFill>
        <a:blip xmlns:r="http://schemas.openxmlformats.org/officeDocument/2006/relationships" r:embed="rId1" cstate="print"/>
        <a:srcRect/>
        <a:stretch>
          <a:fillRect/>
        </a:stretch>
      </xdr:blipFill>
      <xdr:spPr bwMode="auto">
        <a:xfrm>
          <a:off x="367230" y="105830"/>
          <a:ext cx="1174750" cy="342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xdr:row>
      <xdr:rowOff>0</xdr:rowOff>
    </xdr:from>
    <xdr:to>
      <xdr:col>2</xdr:col>
      <xdr:colOff>1209674</xdr:colOff>
      <xdr:row>3</xdr:row>
      <xdr:rowOff>133350</xdr:rowOff>
    </xdr:to>
    <xdr:pic>
      <xdr:nvPicPr>
        <xdr:cNvPr id="2"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447675" y="200025"/>
          <a:ext cx="1209674" cy="5143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1209674</xdr:colOff>
      <xdr:row>2</xdr:row>
      <xdr:rowOff>133350</xdr:rowOff>
    </xdr:to>
    <xdr:pic>
      <xdr:nvPicPr>
        <xdr:cNvPr id="2"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1057275" y="200025"/>
          <a:ext cx="1209674" cy="5143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N138"/>
  <sheetViews>
    <sheetView showGridLines="0" topLeftCell="A8" workbookViewId="0">
      <pane ySplit="4" topLeftCell="A51" activePane="bottomLeft" state="frozen"/>
      <selection activeCell="A8" sqref="A8"/>
      <selection pane="bottomLeft" activeCell="B12" sqref="B12:M12"/>
    </sheetView>
  </sheetViews>
  <sheetFormatPr defaultRowHeight="14.25"/>
  <cols>
    <col min="1" max="1" width="4.140625" style="89" customWidth="1"/>
    <col min="2" max="2" width="4.7109375" style="96" customWidth="1"/>
    <col min="3" max="3" width="41.7109375" style="90" customWidth="1"/>
    <col min="4" max="4" width="8" style="96" customWidth="1"/>
    <col min="5" max="5" width="13.28515625" style="90" customWidth="1"/>
    <col min="6" max="6" width="8.42578125" style="90" customWidth="1"/>
    <col min="7" max="7" width="8" style="90" customWidth="1"/>
    <col min="8" max="8" width="6.7109375" style="90" customWidth="1"/>
    <col min="9" max="9" width="6.7109375" style="96" customWidth="1"/>
    <col min="10" max="11" width="8.7109375" style="90" customWidth="1"/>
    <col min="12" max="12" width="5.140625" style="90" customWidth="1"/>
    <col min="13" max="13" width="22.7109375" style="90" customWidth="1"/>
    <col min="14" max="14" width="3.140625" style="96" customWidth="1"/>
    <col min="15" max="16384" width="9.140625" style="90"/>
  </cols>
  <sheetData>
    <row r="1" spans="1:14">
      <c r="B1" s="475"/>
      <c r="C1" s="475"/>
      <c r="D1" s="475"/>
      <c r="E1" s="475"/>
      <c r="F1" s="475"/>
      <c r="G1" s="475"/>
      <c r="H1" s="475"/>
      <c r="I1" s="475"/>
      <c r="J1" s="475"/>
      <c r="K1" s="475"/>
      <c r="L1" s="475"/>
      <c r="M1" s="475"/>
    </row>
    <row r="2" spans="1:14">
      <c r="B2" s="476"/>
      <c r="C2" s="477"/>
      <c r="D2" s="477"/>
      <c r="E2" s="477"/>
      <c r="F2" s="477"/>
      <c r="G2" s="477"/>
      <c r="H2" s="477"/>
      <c r="I2" s="477"/>
      <c r="J2" s="477"/>
      <c r="K2" s="477"/>
      <c r="L2" s="477"/>
      <c r="M2" s="477"/>
    </row>
    <row r="3" spans="1:14">
      <c r="B3" s="475"/>
      <c r="C3" s="478"/>
      <c r="D3" s="478"/>
      <c r="E3" s="478"/>
      <c r="F3" s="478"/>
      <c r="G3" s="478"/>
      <c r="H3" s="478"/>
      <c r="I3" s="478"/>
      <c r="J3" s="478"/>
      <c r="K3" s="478"/>
      <c r="L3" s="478"/>
      <c r="M3" s="478"/>
    </row>
    <row r="4" spans="1:14">
      <c r="B4" s="68"/>
      <c r="C4" s="16" t="s">
        <v>166</v>
      </c>
      <c r="D4" s="2"/>
      <c r="E4" s="69"/>
      <c r="F4" s="69"/>
      <c r="G4" s="69"/>
      <c r="H4" s="69"/>
      <c r="I4" s="138"/>
      <c r="J4" s="2"/>
      <c r="K4" s="2"/>
      <c r="L4" s="69"/>
      <c r="M4" s="69"/>
    </row>
    <row r="5" spans="1:14">
      <c r="B5" s="68"/>
      <c r="C5" s="3" t="s">
        <v>148</v>
      </c>
      <c r="D5" s="30"/>
      <c r="E5" s="69"/>
      <c r="F5" s="69"/>
      <c r="G5" s="69"/>
      <c r="H5" s="69"/>
      <c r="I5" s="138"/>
      <c r="J5" s="2"/>
      <c r="K5" s="2"/>
      <c r="L5" s="69"/>
      <c r="M5" s="69"/>
    </row>
    <row r="6" spans="1:14">
      <c r="B6" s="68"/>
      <c r="C6" s="3" t="s">
        <v>59</v>
      </c>
      <c r="D6" s="30"/>
      <c r="E6" s="69"/>
      <c r="F6" s="69"/>
      <c r="G6" s="69"/>
      <c r="H6" s="69"/>
      <c r="I6" s="138"/>
      <c r="J6" s="2"/>
      <c r="K6" s="2"/>
      <c r="L6" s="69"/>
      <c r="M6" s="69"/>
    </row>
    <row r="7" spans="1:14" ht="15" thickBot="1">
      <c r="B7" s="68"/>
      <c r="C7" s="1"/>
      <c r="D7" s="30"/>
      <c r="E7" s="69"/>
      <c r="F7" s="69"/>
      <c r="G7" s="69"/>
      <c r="H7" s="69"/>
      <c r="I7" s="138"/>
      <c r="J7" s="2"/>
      <c r="K7" s="2"/>
      <c r="L7" s="69"/>
      <c r="M7" s="69"/>
    </row>
    <row r="8" spans="1:14">
      <c r="A8" s="457" t="s">
        <v>0</v>
      </c>
      <c r="B8" s="466" t="s">
        <v>193</v>
      </c>
      <c r="C8" s="459" t="s">
        <v>1</v>
      </c>
      <c r="D8" s="130"/>
      <c r="E8" s="70" t="s">
        <v>6</v>
      </c>
      <c r="F8" s="70" t="s">
        <v>7</v>
      </c>
      <c r="G8" s="461" t="s">
        <v>9</v>
      </c>
      <c r="H8" s="463" t="s">
        <v>2</v>
      </c>
      <c r="I8" s="464"/>
      <c r="J8" s="465" t="s">
        <v>5</v>
      </c>
      <c r="K8" s="465"/>
      <c r="L8" s="461" t="s">
        <v>14</v>
      </c>
      <c r="M8" s="479" t="s">
        <v>32</v>
      </c>
      <c r="N8" s="468" t="s">
        <v>349</v>
      </c>
    </row>
    <row r="9" spans="1:14" ht="15" customHeight="1">
      <c r="A9" s="458"/>
      <c r="B9" s="467"/>
      <c r="C9" s="460"/>
      <c r="D9" s="31" t="s">
        <v>48</v>
      </c>
      <c r="E9" s="4" t="s">
        <v>31</v>
      </c>
      <c r="F9" s="4" t="s">
        <v>8</v>
      </c>
      <c r="G9" s="462"/>
      <c r="H9" s="5" t="s">
        <v>3</v>
      </c>
      <c r="I9" s="5" t="s">
        <v>4</v>
      </c>
      <c r="J9" s="6" t="s">
        <v>12</v>
      </c>
      <c r="K9" s="6" t="s">
        <v>13</v>
      </c>
      <c r="L9" s="462"/>
      <c r="M9" s="480"/>
      <c r="N9" s="469"/>
    </row>
    <row r="10" spans="1:14" ht="15.75" customHeight="1" thickBot="1">
      <c r="A10" s="458"/>
      <c r="B10" s="467"/>
      <c r="C10" s="460"/>
      <c r="D10" s="165"/>
      <c r="E10" s="4" t="s">
        <v>128</v>
      </c>
      <c r="F10" s="181" t="s">
        <v>10</v>
      </c>
      <c r="G10" s="181" t="s">
        <v>11</v>
      </c>
      <c r="H10" s="4" t="s">
        <v>18</v>
      </c>
      <c r="I10" s="4" t="s">
        <v>18</v>
      </c>
      <c r="J10" s="181" t="s">
        <v>22</v>
      </c>
      <c r="K10" s="181" t="s">
        <v>23</v>
      </c>
      <c r="L10" s="181" t="s">
        <v>15</v>
      </c>
      <c r="M10" s="481"/>
      <c r="N10" s="166" t="s">
        <v>0</v>
      </c>
    </row>
    <row r="11" spans="1:14" ht="17.100000000000001" customHeight="1" thickBot="1">
      <c r="A11" s="186" t="s">
        <v>25</v>
      </c>
      <c r="B11" s="187"/>
      <c r="C11" s="80"/>
      <c r="D11" s="136"/>
      <c r="E11" s="80"/>
      <c r="F11" s="80"/>
      <c r="G11" s="80"/>
      <c r="H11" s="80"/>
      <c r="I11" s="136"/>
      <c r="J11" s="80"/>
      <c r="K11" s="80"/>
      <c r="L11" s="80"/>
      <c r="M11" s="80"/>
      <c r="N11" s="188"/>
    </row>
    <row r="12" spans="1:14" s="141" customFormat="1" ht="26.1" customHeight="1">
      <c r="A12" s="173" t="s">
        <v>194</v>
      </c>
      <c r="B12" s="182" t="s">
        <v>74</v>
      </c>
      <c r="C12" s="134" t="s">
        <v>350</v>
      </c>
      <c r="D12" s="114" t="s">
        <v>129</v>
      </c>
      <c r="E12" s="183">
        <v>268000</v>
      </c>
      <c r="F12" s="112" t="s">
        <v>16</v>
      </c>
      <c r="G12" s="112" t="s">
        <v>42</v>
      </c>
      <c r="H12" s="113">
        <v>0.52</v>
      </c>
      <c r="I12" s="184">
        <v>0.48</v>
      </c>
      <c r="J12" s="114" t="s">
        <v>130</v>
      </c>
      <c r="K12" s="114" t="s">
        <v>176</v>
      </c>
      <c r="L12" s="112" t="s">
        <v>61</v>
      </c>
      <c r="M12" s="201" t="s">
        <v>308</v>
      </c>
      <c r="N12" s="182">
        <v>6</v>
      </c>
    </row>
    <row r="13" spans="1:14" s="140" customFormat="1" ht="26.1" customHeight="1">
      <c r="A13" s="228" t="s">
        <v>129</v>
      </c>
      <c r="B13" s="229" t="s">
        <v>75</v>
      </c>
      <c r="C13" s="230" t="s">
        <v>43</v>
      </c>
      <c r="D13" s="231">
        <v>11</v>
      </c>
      <c r="E13" s="232">
        <v>320000</v>
      </c>
      <c r="F13" s="233" t="s">
        <v>16</v>
      </c>
      <c r="G13" s="231" t="s">
        <v>44</v>
      </c>
      <c r="H13" s="234">
        <v>1</v>
      </c>
      <c r="I13" s="231"/>
      <c r="J13" s="231" t="s">
        <v>240</v>
      </c>
      <c r="K13" s="231" t="s">
        <v>241</v>
      </c>
      <c r="L13" s="231"/>
      <c r="M13" s="235" t="s">
        <v>143</v>
      </c>
      <c r="N13" s="83"/>
    </row>
    <row r="14" spans="1:14" s="141" customFormat="1" ht="35.1" customHeight="1">
      <c r="A14" s="228" t="s">
        <v>195</v>
      </c>
      <c r="B14" s="229" t="s">
        <v>76</v>
      </c>
      <c r="C14" s="235" t="s">
        <v>272</v>
      </c>
      <c r="D14" s="236">
        <v>39</v>
      </c>
      <c r="E14" s="232">
        <v>593000</v>
      </c>
      <c r="F14" s="231" t="s">
        <v>16</v>
      </c>
      <c r="G14" s="231" t="s">
        <v>44</v>
      </c>
      <c r="H14" s="234">
        <v>1</v>
      </c>
      <c r="I14" s="231"/>
      <c r="J14" s="236" t="s">
        <v>51</v>
      </c>
      <c r="K14" s="236" t="s">
        <v>176</v>
      </c>
      <c r="L14" s="231" t="s">
        <v>61</v>
      </c>
      <c r="M14" s="235" t="s">
        <v>143</v>
      </c>
      <c r="N14" s="83"/>
    </row>
    <row r="15" spans="1:14" s="141" customFormat="1" ht="26.1" customHeight="1">
      <c r="A15" s="32" t="s">
        <v>196</v>
      </c>
      <c r="B15" s="83" t="s">
        <v>77</v>
      </c>
      <c r="C15" s="71" t="s">
        <v>182</v>
      </c>
      <c r="D15" s="76" t="s">
        <v>160</v>
      </c>
      <c r="E15" s="84">
        <v>850000</v>
      </c>
      <c r="F15" s="73" t="s">
        <v>16</v>
      </c>
      <c r="G15" s="73" t="s">
        <v>44</v>
      </c>
      <c r="H15" s="74">
        <v>1</v>
      </c>
      <c r="I15" s="73"/>
      <c r="J15" s="76" t="s">
        <v>49</v>
      </c>
      <c r="K15" s="76" t="s">
        <v>142</v>
      </c>
      <c r="L15" s="73" t="s">
        <v>61</v>
      </c>
      <c r="M15" s="131" t="s">
        <v>280</v>
      </c>
      <c r="N15" s="83"/>
    </row>
    <row r="16" spans="1:14" s="141" customFormat="1" ht="26.1" customHeight="1">
      <c r="A16" s="228" t="s">
        <v>197</v>
      </c>
      <c r="B16" s="229" t="s">
        <v>78</v>
      </c>
      <c r="C16" s="230" t="s">
        <v>45</v>
      </c>
      <c r="D16" s="231">
        <v>35</v>
      </c>
      <c r="E16" s="232">
        <v>36000</v>
      </c>
      <c r="F16" s="233" t="s">
        <v>46</v>
      </c>
      <c r="G16" s="231" t="s">
        <v>44</v>
      </c>
      <c r="H16" s="234">
        <v>1</v>
      </c>
      <c r="I16" s="231"/>
      <c r="J16" s="231" t="s">
        <v>239</v>
      </c>
      <c r="K16" s="231" t="s">
        <v>242</v>
      </c>
      <c r="L16" s="231"/>
      <c r="M16" s="235" t="s">
        <v>143</v>
      </c>
      <c r="N16" s="83"/>
    </row>
    <row r="17" spans="1:14" s="141" customFormat="1" ht="35.1" customHeight="1">
      <c r="A17" s="32" t="s">
        <v>198</v>
      </c>
      <c r="B17" s="83" t="s">
        <v>79</v>
      </c>
      <c r="C17" s="71" t="s">
        <v>279</v>
      </c>
      <c r="D17" s="76">
        <v>38</v>
      </c>
      <c r="E17" s="84">
        <v>186064</v>
      </c>
      <c r="F17" s="73" t="s">
        <v>47</v>
      </c>
      <c r="G17" s="73" t="s">
        <v>42</v>
      </c>
      <c r="H17" s="74">
        <v>1</v>
      </c>
      <c r="I17" s="73"/>
      <c r="J17" s="76" t="s">
        <v>130</v>
      </c>
      <c r="K17" s="76" t="s">
        <v>176</v>
      </c>
      <c r="L17" s="73" t="s">
        <v>20</v>
      </c>
      <c r="M17" s="131" t="s">
        <v>280</v>
      </c>
      <c r="N17" s="83"/>
    </row>
    <row r="18" spans="1:14" s="141" customFormat="1" ht="26.1" customHeight="1">
      <c r="A18" s="228" t="s">
        <v>199</v>
      </c>
      <c r="B18" s="229" t="s">
        <v>80</v>
      </c>
      <c r="C18" s="230" t="s">
        <v>243</v>
      </c>
      <c r="D18" s="231">
        <v>34</v>
      </c>
      <c r="E18" s="232">
        <v>99000</v>
      </c>
      <c r="F18" s="233" t="s">
        <v>16</v>
      </c>
      <c r="G18" s="231" t="s">
        <v>44</v>
      </c>
      <c r="H18" s="234">
        <v>1</v>
      </c>
      <c r="I18" s="231"/>
      <c r="J18" s="231" t="s">
        <v>239</v>
      </c>
      <c r="K18" s="231" t="s">
        <v>242</v>
      </c>
      <c r="L18" s="231"/>
      <c r="M18" s="235" t="s">
        <v>143</v>
      </c>
      <c r="N18" s="83"/>
    </row>
    <row r="19" spans="1:14" s="141" customFormat="1" ht="26.1" customHeight="1">
      <c r="A19" s="32" t="s">
        <v>200</v>
      </c>
      <c r="B19" s="83" t="s">
        <v>81</v>
      </c>
      <c r="C19" s="71" t="s">
        <v>351</v>
      </c>
      <c r="D19" s="76">
        <v>22</v>
      </c>
      <c r="E19" s="84">
        <v>50000</v>
      </c>
      <c r="F19" s="73" t="s">
        <v>46</v>
      </c>
      <c r="G19" s="73" t="s">
        <v>44</v>
      </c>
      <c r="H19" s="74">
        <v>1</v>
      </c>
      <c r="I19" s="73"/>
      <c r="J19" s="76" t="s">
        <v>167</v>
      </c>
      <c r="K19" s="76" t="s">
        <v>177</v>
      </c>
      <c r="L19" s="73" t="s">
        <v>19</v>
      </c>
      <c r="M19" s="62" t="s">
        <v>83</v>
      </c>
      <c r="N19" s="83">
        <v>6</v>
      </c>
    </row>
    <row r="20" spans="1:14" s="141" customFormat="1" ht="26.1" customHeight="1">
      <c r="A20" s="32" t="s">
        <v>201</v>
      </c>
      <c r="B20" s="83" t="s">
        <v>82</v>
      </c>
      <c r="C20" s="71" t="s">
        <v>118</v>
      </c>
      <c r="D20" s="76">
        <v>30</v>
      </c>
      <c r="E20" s="84">
        <v>60000</v>
      </c>
      <c r="F20" s="73" t="s">
        <v>24</v>
      </c>
      <c r="G20" s="73" t="s">
        <v>44</v>
      </c>
      <c r="H20" s="74">
        <v>1</v>
      </c>
      <c r="I20" s="73"/>
      <c r="J20" s="76" t="s">
        <v>130</v>
      </c>
      <c r="K20" s="76" t="s">
        <v>176</v>
      </c>
      <c r="L20" s="73" t="s">
        <v>19</v>
      </c>
      <c r="M20" s="62" t="s">
        <v>83</v>
      </c>
      <c r="N20" s="83">
        <v>6</v>
      </c>
    </row>
    <row r="21" spans="1:14" s="141" customFormat="1" ht="26.1" customHeight="1">
      <c r="A21" s="32" t="s">
        <v>133</v>
      </c>
      <c r="B21" s="83" t="s">
        <v>65</v>
      </c>
      <c r="C21" s="71" t="s">
        <v>268</v>
      </c>
      <c r="D21" s="76" t="s">
        <v>133</v>
      </c>
      <c r="E21" s="84">
        <v>35000</v>
      </c>
      <c r="F21" s="73" t="s">
        <v>60</v>
      </c>
      <c r="G21" s="73" t="s">
        <v>44</v>
      </c>
      <c r="H21" s="74">
        <v>1</v>
      </c>
      <c r="I21" s="73"/>
      <c r="J21" s="76" t="s">
        <v>172</v>
      </c>
      <c r="K21" s="76" t="s">
        <v>173</v>
      </c>
      <c r="L21" s="73" t="s">
        <v>61</v>
      </c>
      <c r="M21" s="131" t="s">
        <v>280</v>
      </c>
      <c r="N21" s="83"/>
    </row>
    <row r="22" spans="1:14" s="141" customFormat="1" ht="26.1" customHeight="1">
      <c r="A22" s="228" t="s">
        <v>202</v>
      </c>
      <c r="B22" s="229" t="s">
        <v>66</v>
      </c>
      <c r="C22" s="235" t="s">
        <v>270</v>
      </c>
      <c r="D22" s="236" t="s">
        <v>180</v>
      </c>
      <c r="E22" s="232">
        <v>40000</v>
      </c>
      <c r="F22" s="231" t="s">
        <v>60</v>
      </c>
      <c r="G22" s="231" t="s">
        <v>44</v>
      </c>
      <c r="H22" s="234">
        <v>1</v>
      </c>
      <c r="I22" s="231"/>
      <c r="J22" s="236" t="s">
        <v>277</v>
      </c>
      <c r="K22" s="236" t="s">
        <v>142</v>
      </c>
      <c r="L22" s="231" t="s">
        <v>39</v>
      </c>
      <c r="M22" s="235" t="s">
        <v>143</v>
      </c>
      <c r="N22" s="83"/>
    </row>
    <row r="23" spans="1:14" s="141" customFormat="1" ht="26.1" customHeight="1">
      <c r="A23" s="32" t="s">
        <v>203</v>
      </c>
      <c r="B23" s="83" t="s">
        <v>67</v>
      </c>
      <c r="C23" s="71" t="s">
        <v>181</v>
      </c>
      <c r="D23" s="76" t="s">
        <v>180</v>
      </c>
      <c r="E23" s="84">
        <v>35000</v>
      </c>
      <c r="F23" s="73" t="s">
        <v>60</v>
      </c>
      <c r="G23" s="73" t="s">
        <v>44</v>
      </c>
      <c r="H23" s="74">
        <v>1</v>
      </c>
      <c r="I23" s="73"/>
      <c r="J23" s="76" t="s">
        <v>172</v>
      </c>
      <c r="K23" s="76" t="s">
        <v>173</v>
      </c>
      <c r="L23" s="73" t="s">
        <v>61</v>
      </c>
      <c r="M23" s="62" t="s">
        <v>83</v>
      </c>
      <c r="N23" s="83">
        <v>6</v>
      </c>
    </row>
    <row r="24" spans="1:14" s="141" customFormat="1" ht="26.1" customHeight="1">
      <c r="A24" s="228" t="s">
        <v>204</v>
      </c>
      <c r="B24" s="229" t="s">
        <v>102</v>
      </c>
      <c r="C24" s="230" t="s">
        <v>107</v>
      </c>
      <c r="D24" s="229">
        <v>35</v>
      </c>
      <c r="E24" s="237">
        <v>22000</v>
      </c>
      <c r="F24" s="231" t="s">
        <v>60</v>
      </c>
      <c r="G24" s="231" t="s">
        <v>44</v>
      </c>
      <c r="H24" s="234">
        <v>1</v>
      </c>
      <c r="I24" s="231"/>
      <c r="J24" s="236" t="s">
        <v>51</v>
      </c>
      <c r="K24" s="236" t="s">
        <v>52</v>
      </c>
      <c r="L24" s="231" t="s">
        <v>39</v>
      </c>
      <c r="M24" s="235" t="s">
        <v>271</v>
      </c>
      <c r="N24" s="313"/>
    </row>
    <row r="25" spans="1:14" s="141" customFormat="1" ht="26.1" customHeight="1">
      <c r="A25" s="228" t="s">
        <v>145</v>
      </c>
      <c r="B25" s="229" t="s">
        <v>103</v>
      </c>
      <c r="C25" s="230" t="s">
        <v>104</v>
      </c>
      <c r="D25" s="229">
        <v>35</v>
      </c>
      <c r="E25" s="237">
        <v>8000</v>
      </c>
      <c r="F25" s="231" t="s">
        <v>116</v>
      </c>
      <c r="G25" s="231" t="s">
        <v>44</v>
      </c>
      <c r="H25" s="234">
        <v>1</v>
      </c>
      <c r="I25" s="231"/>
      <c r="J25" s="236" t="s">
        <v>51</v>
      </c>
      <c r="K25" s="236" t="s">
        <v>52</v>
      </c>
      <c r="L25" s="231" t="s">
        <v>39</v>
      </c>
      <c r="M25" s="235" t="s">
        <v>271</v>
      </c>
      <c r="N25" s="83"/>
    </row>
    <row r="26" spans="1:14" s="141" customFormat="1" ht="24.75" customHeight="1">
      <c r="A26" s="228" t="s">
        <v>205</v>
      </c>
      <c r="B26" s="229" t="s">
        <v>105</v>
      </c>
      <c r="C26" s="230" t="s">
        <v>106</v>
      </c>
      <c r="D26" s="229">
        <v>35</v>
      </c>
      <c r="E26" s="237">
        <v>6000</v>
      </c>
      <c r="F26" s="231" t="s">
        <v>116</v>
      </c>
      <c r="G26" s="231" t="s">
        <v>44</v>
      </c>
      <c r="H26" s="234">
        <v>1</v>
      </c>
      <c r="I26" s="231"/>
      <c r="J26" s="236" t="s">
        <v>51</v>
      </c>
      <c r="K26" s="236" t="s">
        <v>52</v>
      </c>
      <c r="L26" s="231" t="s">
        <v>39</v>
      </c>
      <c r="M26" s="235" t="s">
        <v>271</v>
      </c>
      <c r="N26" s="83"/>
    </row>
    <row r="27" spans="1:14" s="140" customFormat="1" ht="26.1" customHeight="1">
      <c r="A27" s="32" t="s">
        <v>206</v>
      </c>
      <c r="B27" s="83" t="s">
        <v>108</v>
      </c>
      <c r="C27" s="71" t="s">
        <v>192</v>
      </c>
      <c r="D27" s="32">
        <v>11</v>
      </c>
      <c r="E27" s="139">
        <v>42000</v>
      </c>
      <c r="F27" s="73" t="s">
        <v>60</v>
      </c>
      <c r="G27" s="73" t="s">
        <v>44</v>
      </c>
      <c r="H27" s="74">
        <v>1</v>
      </c>
      <c r="I27" s="73"/>
      <c r="J27" s="76" t="s">
        <v>130</v>
      </c>
      <c r="K27" s="76" t="s">
        <v>176</v>
      </c>
      <c r="L27" s="73" t="s">
        <v>61</v>
      </c>
      <c r="M27" s="62" t="s">
        <v>83</v>
      </c>
      <c r="N27" s="83">
        <v>6</v>
      </c>
    </row>
    <row r="28" spans="1:14" s="140" customFormat="1" ht="26.1" customHeight="1">
      <c r="A28" s="32" t="s">
        <v>175</v>
      </c>
      <c r="B28" s="83" t="s">
        <v>109</v>
      </c>
      <c r="C28" s="71" t="s">
        <v>112</v>
      </c>
      <c r="D28" s="32">
        <v>11</v>
      </c>
      <c r="E28" s="139">
        <v>21000</v>
      </c>
      <c r="F28" s="73" t="s">
        <v>60</v>
      </c>
      <c r="G28" s="73" t="s">
        <v>44</v>
      </c>
      <c r="H28" s="74">
        <v>1</v>
      </c>
      <c r="I28" s="73"/>
      <c r="J28" s="76" t="s">
        <v>130</v>
      </c>
      <c r="K28" s="76" t="s">
        <v>176</v>
      </c>
      <c r="L28" s="73" t="s">
        <v>61</v>
      </c>
      <c r="M28" s="62" t="s">
        <v>83</v>
      </c>
      <c r="N28" s="83">
        <v>6</v>
      </c>
    </row>
    <row r="29" spans="1:14" s="140" customFormat="1" ht="26.1" customHeight="1">
      <c r="A29" s="228" t="s">
        <v>218</v>
      </c>
      <c r="B29" s="229" t="s">
        <v>117</v>
      </c>
      <c r="C29" s="235" t="s">
        <v>273</v>
      </c>
      <c r="D29" s="236" t="s">
        <v>139</v>
      </c>
      <c r="E29" s="232">
        <v>59000</v>
      </c>
      <c r="F29" s="231" t="s">
        <v>60</v>
      </c>
      <c r="G29" s="231" t="s">
        <v>44</v>
      </c>
      <c r="H29" s="234">
        <v>1</v>
      </c>
      <c r="I29" s="231"/>
      <c r="J29" s="236" t="s">
        <v>51</v>
      </c>
      <c r="K29" s="236" t="s">
        <v>142</v>
      </c>
      <c r="L29" s="231" t="s">
        <v>61</v>
      </c>
      <c r="M29" s="235" t="s">
        <v>143</v>
      </c>
      <c r="N29" s="313"/>
    </row>
    <row r="30" spans="1:14" s="140" customFormat="1" ht="26.1" customHeight="1">
      <c r="A30" s="32" t="s">
        <v>219</v>
      </c>
      <c r="B30" s="83" t="s">
        <v>123</v>
      </c>
      <c r="C30" s="71" t="s">
        <v>274</v>
      </c>
      <c r="D30" s="76" t="s">
        <v>180</v>
      </c>
      <c r="E30" s="84">
        <v>35000</v>
      </c>
      <c r="F30" s="73" t="s">
        <v>60</v>
      </c>
      <c r="G30" s="73" t="s">
        <v>44</v>
      </c>
      <c r="H30" s="74">
        <v>1</v>
      </c>
      <c r="I30" s="73"/>
      <c r="J30" s="76" t="s">
        <v>130</v>
      </c>
      <c r="K30" s="76" t="s">
        <v>176</v>
      </c>
      <c r="L30" s="73" t="s">
        <v>61</v>
      </c>
      <c r="M30" s="131" t="s">
        <v>280</v>
      </c>
      <c r="N30" s="83"/>
    </row>
    <row r="31" spans="1:14" s="141" customFormat="1" ht="26.1" customHeight="1">
      <c r="A31" s="32" t="s">
        <v>220</v>
      </c>
      <c r="B31" s="83" t="s">
        <v>125</v>
      </c>
      <c r="C31" s="71" t="s">
        <v>278</v>
      </c>
      <c r="D31" s="76" t="s">
        <v>180</v>
      </c>
      <c r="E31" s="84">
        <v>35000</v>
      </c>
      <c r="F31" s="73" t="s">
        <v>60</v>
      </c>
      <c r="G31" s="73" t="s">
        <v>44</v>
      </c>
      <c r="H31" s="74">
        <v>1</v>
      </c>
      <c r="I31" s="73"/>
      <c r="J31" s="76" t="s">
        <v>172</v>
      </c>
      <c r="K31" s="76" t="s">
        <v>173</v>
      </c>
      <c r="L31" s="73" t="s">
        <v>61</v>
      </c>
      <c r="M31" s="131" t="s">
        <v>280</v>
      </c>
      <c r="N31" s="83"/>
    </row>
    <row r="32" spans="1:14" s="140" customFormat="1" ht="26.1" customHeight="1">
      <c r="A32" s="32" t="s">
        <v>221</v>
      </c>
      <c r="B32" s="83" t="s">
        <v>131</v>
      </c>
      <c r="C32" s="71" t="s">
        <v>269</v>
      </c>
      <c r="D32" s="76" t="s">
        <v>133</v>
      </c>
      <c r="E32" s="84">
        <v>35000</v>
      </c>
      <c r="F32" s="73" t="s">
        <v>60</v>
      </c>
      <c r="G32" s="73" t="s">
        <v>44</v>
      </c>
      <c r="H32" s="74">
        <v>1</v>
      </c>
      <c r="I32" s="73"/>
      <c r="J32" s="76" t="s">
        <v>172</v>
      </c>
      <c r="K32" s="76" t="s">
        <v>173</v>
      </c>
      <c r="L32" s="73" t="s">
        <v>61</v>
      </c>
      <c r="M32" s="131" t="s">
        <v>280</v>
      </c>
      <c r="N32" s="83"/>
    </row>
    <row r="33" spans="1:14" s="140" customFormat="1" ht="26.1" customHeight="1">
      <c r="A33" s="228" t="s">
        <v>222</v>
      </c>
      <c r="B33" s="229" t="s">
        <v>132</v>
      </c>
      <c r="C33" s="235" t="s">
        <v>275</v>
      </c>
      <c r="D33" s="236" t="s">
        <v>149</v>
      </c>
      <c r="E33" s="232">
        <v>35000</v>
      </c>
      <c r="F33" s="231" t="s">
        <v>60</v>
      </c>
      <c r="G33" s="231" t="s">
        <v>44</v>
      </c>
      <c r="H33" s="234">
        <v>1</v>
      </c>
      <c r="I33" s="231"/>
      <c r="J33" s="236" t="s">
        <v>130</v>
      </c>
      <c r="K33" s="236" t="s">
        <v>176</v>
      </c>
      <c r="L33" s="231"/>
      <c r="M33" s="235" t="s">
        <v>143</v>
      </c>
      <c r="N33" s="83"/>
    </row>
    <row r="34" spans="1:14" s="140" customFormat="1" ht="26.1" customHeight="1">
      <c r="A34" s="32" t="s">
        <v>223</v>
      </c>
      <c r="B34" s="83" t="s">
        <v>134</v>
      </c>
      <c r="C34" s="71" t="s">
        <v>356</v>
      </c>
      <c r="D34" s="32" t="s">
        <v>152</v>
      </c>
      <c r="E34" s="84">
        <v>35000</v>
      </c>
      <c r="F34" s="73" t="s">
        <v>60</v>
      </c>
      <c r="G34" s="73" t="s">
        <v>44</v>
      </c>
      <c r="H34" s="74">
        <v>1</v>
      </c>
      <c r="I34" s="73"/>
      <c r="J34" s="76" t="s">
        <v>130</v>
      </c>
      <c r="K34" s="76" t="s">
        <v>176</v>
      </c>
      <c r="L34" s="73" t="s">
        <v>61</v>
      </c>
      <c r="M34" s="152" t="s">
        <v>280</v>
      </c>
      <c r="N34" s="83"/>
    </row>
    <row r="35" spans="1:14" s="140" customFormat="1" ht="26.1" customHeight="1">
      <c r="A35" s="32" t="s">
        <v>224</v>
      </c>
      <c r="B35" s="83" t="s">
        <v>135</v>
      </c>
      <c r="C35" s="71" t="s">
        <v>357</v>
      </c>
      <c r="D35" s="32" t="s">
        <v>139</v>
      </c>
      <c r="E35" s="84">
        <v>35000</v>
      </c>
      <c r="F35" s="73" t="s">
        <v>60</v>
      </c>
      <c r="G35" s="73" t="s">
        <v>44</v>
      </c>
      <c r="H35" s="74">
        <v>1</v>
      </c>
      <c r="I35" s="73"/>
      <c r="J35" s="76" t="s">
        <v>142</v>
      </c>
      <c r="K35" s="76" t="s">
        <v>179</v>
      </c>
      <c r="L35" s="73" t="s">
        <v>61</v>
      </c>
      <c r="M35" s="152" t="s">
        <v>280</v>
      </c>
      <c r="N35" s="83"/>
    </row>
    <row r="36" spans="1:14" s="140" customFormat="1" ht="26.1" customHeight="1">
      <c r="A36" s="32" t="s">
        <v>225</v>
      </c>
      <c r="B36" s="83" t="s">
        <v>144</v>
      </c>
      <c r="C36" s="71" t="s">
        <v>358</v>
      </c>
      <c r="D36" s="32" t="s">
        <v>139</v>
      </c>
      <c r="E36" s="84">
        <v>10360</v>
      </c>
      <c r="F36" s="73" t="s">
        <v>60</v>
      </c>
      <c r="G36" s="73" t="s">
        <v>44</v>
      </c>
      <c r="H36" s="74">
        <v>1</v>
      </c>
      <c r="I36" s="73"/>
      <c r="J36" s="76" t="s">
        <v>183</v>
      </c>
      <c r="K36" s="76" t="s">
        <v>184</v>
      </c>
      <c r="L36" s="73" t="s">
        <v>61</v>
      </c>
      <c r="M36" s="162" t="s">
        <v>308</v>
      </c>
      <c r="N36" s="83">
        <v>6</v>
      </c>
    </row>
    <row r="37" spans="1:14" ht="26.1" customHeight="1">
      <c r="A37" s="93"/>
      <c r="B37" s="189"/>
      <c r="C37" s="33"/>
      <c r="D37" s="28"/>
      <c r="E37" s="29"/>
      <c r="F37" s="26"/>
      <c r="G37" s="26"/>
      <c r="H37" s="27"/>
      <c r="I37" s="26"/>
      <c r="J37" s="24"/>
      <c r="K37" s="24"/>
      <c r="L37" s="26"/>
      <c r="M37" s="190"/>
      <c r="N37" s="128"/>
    </row>
    <row r="38" spans="1:14" ht="26.1" customHeight="1" thickBot="1">
      <c r="A38" s="204"/>
      <c r="B38" s="205"/>
      <c r="C38" s="101"/>
      <c r="D38" s="193"/>
      <c r="E38" s="206"/>
      <c r="F38" s="191"/>
      <c r="G38" s="191"/>
      <c r="H38" s="192"/>
      <c r="I38" s="191"/>
      <c r="J38" s="193"/>
      <c r="K38" s="193"/>
      <c r="L38" s="191"/>
      <c r="M38" s="194"/>
      <c r="N38" s="128"/>
    </row>
    <row r="39" spans="1:14" ht="17.100000000000001" customHeight="1" thickBot="1">
      <c r="A39" s="100" t="s">
        <v>17</v>
      </c>
      <c r="B39" s="124"/>
      <c r="C39" s="125"/>
      <c r="D39" s="99"/>
      <c r="E39" s="44">
        <f>SUM(E12:E38)</f>
        <v>2950424</v>
      </c>
      <c r="F39" s="195"/>
      <c r="G39" s="196"/>
      <c r="H39" s="197"/>
      <c r="I39" s="197"/>
      <c r="J39" s="198"/>
      <c r="K39" s="198"/>
      <c r="L39" s="199"/>
      <c r="M39" s="199"/>
      <c r="N39" s="282"/>
    </row>
    <row r="40" spans="1:14" s="91" customFormat="1" ht="17.100000000000001" customHeight="1" thickBot="1">
      <c r="A40" s="207"/>
      <c r="B40" s="208"/>
      <c r="C40" s="208"/>
      <c r="D40" s="209"/>
      <c r="E40" s="210"/>
      <c r="F40" s="211"/>
      <c r="G40" s="212"/>
      <c r="H40" s="213"/>
      <c r="I40" s="213"/>
      <c r="J40" s="214"/>
      <c r="K40" s="214"/>
      <c r="L40" s="211"/>
      <c r="M40" s="211"/>
      <c r="N40" s="174"/>
    </row>
    <row r="41" spans="1:14" ht="17.100000000000001" customHeight="1">
      <c r="A41" s="151" t="s">
        <v>281</v>
      </c>
      <c r="B41" s="219"/>
      <c r="C41" s="219"/>
      <c r="D41" s="220"/>
      <c r="E41" s="219"/>
      <c r="F41" s="219"/>
      <c r="G41" s="219"/>
      <c r="H41" s="219"/>
      <c r="I41" s="220"/>
      <c r="J41" s="219"/>
      <c r="K41" s="219"/>
      <c r="L41" s="219"/>
      <c r="M41" s="221"/>
      <c r="N41" s="218"/>
    </row>
    <row r="42" spans="1:14" s="91" customFormat="1" ht="45">
      <c r="A42" s="103" t="s">
        <v>194</v>
      </c>
      <c r="B42" s="83" t="s">
        <v>286</v>
      </c>
      <c r="C42" s="71" t="s">
        <v>53</v>
      </c>
      <c r="D42" s="137" t="s">
        <v>126</v>
      </c>
      <c r="E42" s="84">
        <v>465000</v>
      </c>
      <c r="F42" s="73" t="s">
        <v>24</v>
      </c>
      <c r="G42" s="73" t="s">
        <v>44</v>
      </c>
      <c r="H42" s="74">
        <v>1</v>
      </c>
      <c r="I42" s="73"/>
      <c r="J42" s="76"/>
      <c r="K42" s="76"/>
      <c r="L42" s="76" t="s">
        <v>20</v>
      </c>
      <c r="M42" s="152" t="s">
        <v>280</v>
      </c>
      <c r="N42" s="217"/>
    </row>
    <row r="43" spans="1:14" s="91" customFormat="1" ht="36.75" customHeight="1">
      <c r="A43" s="238" t="s">
        <v>129</v>
      </c>
      <c r="B43" s="239" t="s">
        <v>293</v>
      </c>
      <c r="C43" s="240" t="s">
        <v>284</v>
      </c>
      <c r="D43" s="241" t="s">
        <v>283</v>
      </c>
      <c r="E43" s="242">
        <v>493000</v>
      </c>
      <c r="F43" s="243" t="s">
        <v>54</v>
      </c>
      <c r="G43" s="244" t="s">
        <v>44</v>
      </c>
      <c r="H43" s="245">
        <v>1</v>
      </c>
      <c r="I43" s="244"/>
      <c r="J43" s="244" t="s">
        <v>239</v>
      </c>
      <c r="K43" s="244" t="s">
        <v>242</v>
      </c>
      <c r="L43" s="240"/>
      <c r="M43" s="253" t="s">
        <v>143</v>
      </c>
      <c r="N43" s="217"/>
    </row>
    <row r="44" spans="1:14" s="92" customFormat="1" ht="27.75" customHeight="1">
      <c r="A44" s="238" t="s">
        <v>195</v>
      </c>
      <c r="B44" s="229" t="s">
        <v>288</v>
      </c>
      <c r="C44" s="240" t="s">
        <v>246</v>
      </c>
      <c r="D44" s="244">
        <v>17</v>
      </c>
      <c r="E44" s="242">
        <v>173000</v>
      </c>
      <c r="F44" s="243" t="s">
        <v>54</v>
      </c>
      <c r="G44" s="244" t="s">
        <v>44</v>
      </c>
      <c r="H44" s="245">
        <v>1</v>
      </c>
      <c r="I44" s="244"/>
      <c r="J44" s="244" t="s">
        <v>239</v>
      </c>
      <c r="K44" s="244" t="s">
        <v>240</v>
      </c>
      <c r="L44" s="240"/>
      <c r="M44" s="253" t="s">
        <v>143</v>
      </c>
      <c r="N44" s="217"/>
    </row>
    <row r="45" spans="1:14" s="92" customFormat="1" ht="33.75" customHeight="1">
      <c r="A45" s="238" t="s">
        <v>196</v>
      </c>
      <c r="B45" s="229" t="s">
        <v>289</v>
      </c>
      <c r="C45" s="240" t="s">
        <v>247</v>
      </c>
      <c r="D45" s="244">
        <v>28</v>
      </c>
      <c r="E45" s="242">
        <v>42000</v>
      </c>
      <c r="F45" s="243" t="s">
        <v>54</v>
      </c>
      <c r="G45" s="244" t="s">
        <v>44</v>
      </c>
      <c r="H45" s="245">
        <v>1</v>
      </c>
      <c r="I45" s="244"/>
      <c r="J45" s="244" t="s">
        <v>239</v>
      </c>
      <c r="K45" s="244" t="s">
        <v>240</v>
      </c>
      <c r="L45" s="240"/>
      <c r="M45" s="253" t="s">
        <v>143</v>
      </c>
      <c r="N45" s="217"/>
    </row>
    <row r="46" spans="1:14" s="92" customFormat="1" ht="39.75" customHeight="1">
      <c r="A46" s="103" t="s">
        <v>197</v>
      </c>
      <c r="B46" s="85" t="s">
        <v>290</v>
      </c>
      <c r="C46" s="104" t="s">
        <v>252</v>
      </c>
      <c r="D46" s="77">
        <v>35</v>
      </c>
      <c r="E46" s="148">
        <v>163000</v>
      </c>
      <c r="F46" s="149" t="s">
        <v>24</v>
      </c>
      <c r="G46" s="77" t="s">
        <v>44</v>
      </c>
      <c r="H46" s="78">
        <v>1</v>
      </c>
      <c r="I46" s="77"/>
      <c r="J46" s="77" t="s">
        <v>240</v>
      </c>
      <c r="K46" s="77" t="s">
        <v>241</v>
      </c>
      <c r="L46" s="104"/>
      <c r="M46" s="152" t="s">
        <v>170</v>
      </c>
      <c r="N46" s="217"/>
    </row>
    <row r="47" spans="1:14" s="92" customFormat="1" ht="39.75" customHeight="1">
      <c r="A47" s="238" t="s">
        <v>198</v>
      </c>
      <c r="B47" s="229" t="s">
        <v>291</v>
      </c>
      <c r="C47" s="240" t="s">
        <v>298</v>
      </c>
      <c r="D47" s="244">
        <v>34</v>
      </c>
      <c r="E47" s="242">
        <v>90000</v>
      </c>
      <c r="F47" s="243"/>
      <c r="G47" s="244" t="s">
        <v>44</v>
      </c>
      <c r="H47" s="245">
        <v>1</v>
      </c>
      <c r="I47" s="244"/>
      <c r="J47" s="244" t="s">
        <v>244</v>
      </c>
      <c r="K47" s="244" t="s">
        <v>242</v>
      </c>
      <c r="L47" s="240"/>
      <c r="M47" s="253" t="s">
        <v>143</v>
      </c>
      <c r="N47" s="217"/>
    </row>
    <row r="48" spans="1:14" s="92" customFormat="1" ht="42">
      <c r="A48" s="238" t="s">
        <v>199</v>
      </c>
      <c r="B48" s="229" t="s">
        <v>292</v>
      </c>
      <c r="C48" s="240" t="s">
        <v>248</v>
      </c>
      <c r="D48" s="241" t="s">
        <v>249</v>
      </c>
      <c r="E48" s="242">
        <v>76000</v>
      </c>
      <c r="F48" s="243" t="s">
        <v>54</v>
      </c>
      <c r="G48" s="244" t="s">
        <v>44</v>
      </c>
      <c r="H48" s="245">
        <v>1</v>
      </c>
      <c r="I48" s="244"/>
      <c r="J48" s="244" t="s">
        <v>239</v>
      </c>
      <c r="K48" s="244" t="s">
        <v>242</v>
      </c>
      <c r="L48" s="240"/>
      <c r="M48" s="253" t="s">
        <v>143</v>
      </c>
      <c r="N48" s="217"/>
    </row>
    <row r="49" spans="1:14" s="92" customFormat="1" ht="37.5" customHeight="1">
      <c r="A49" s="103" t="s">
        <v>200</v>
      </c>
      <c r="B49" s="85" t="s">
        <v>285</v>
      </c>
      <c r="C49" s="104" t="s">
        <v>300</v>
      </c>
      <c r="D49" s="77">
        <v>2</v>
      </c>
      <c r="E49" s="148">
        <v>8000</v>
      </c>
      <c r="F49" s="77" t="s">
        <v>24</v>
      </c>
      <c r="G49" s="77" t="s">
        <v>44</v>
      </c>
      <c r="H49" s="77"/>
      <c r="I49" s="77"/>
      <c r="J49" s="75" t="s">
        <v>49</v>
      </c>
      <c r="K49" s="75" t="s">
        <v>71</v>
      </c>
      <c r="L49" s="77" t="s">
        <v>61</v>
      </c>
      <c r="M49" s="152" t="s">
        <v>170</v>
      </c>
      <c r="N49" s="217"/>
    </row>
    <row r="50" spans="1:14" s="92" customFormat="1" ht="26.1" customHeight="1">
      <c r="A50" s="103" t="s">
        <v>201</v>
      </c>
      <c r="B50" s="83" t="s">
        <v>287</v>
      </c>
      <c r="C50" s="86" t="s">
        <v>110</v>
      </c>
      <c r="D50" s="73">
        <v>34</v>
      </c>
      <c r="E50" s="84">
        <v>22000</v>
      </c>
      <c r="F50" s="73" t="s">
        <v>116</v>
      </c>
      <c r="G50" s="73" t="s">
        <v>44</v>
      </c>
      <c r="H50" s="74">
        <v>1</v>
      </c>
      <c r="I50" s="73"/>
      <c r="J50" s="76" t="s">
        <v>49</v>
      </c>
      <c r="K50" s="76" t="s">
        <v>71</v>
      </c>
      <c r="L50" s="73" t="s">
        <v>19</v>
      </c>
      <c r="M50" s="152" t="s">
        <v>170</v>
      </c>
      <c r="N50" s="217"/>
    </row>
    <row r="51" spans="1:14" s="92" customFormat="1" ht="26.1" customHeight="1">
      <c r="A51" s="103" t="s">
        <v>133</v>
      </c>
      <c r="B51" s="83" t="s">
        <v>294</v>
      </c>
      <c r="C51" s="71" t="s">
        <v>231</v>
      </c>
      <c r="D51" s="76" t="s">
        <v>146</v>
      </c>
      <c r="E51" s="84">
        <v>7000</v>
      </c>
      <c r="F51" s="102" t="s">
        <v>54</v>
      </c>
      <c r="G51" s="73" t="s">
        <v>44</v>
      </c>
      <c r="H51" s="74">
        <v>1</v>
      </c>
      <c r="I51" s="73"/>
      <c r="J51" s="75" t="s">
        <v>130</v>
      </c>
      <c r="K51" s="76" t="s">
        <v>71</v>
      </c>
      <c r="L51" s="76" t="s">
        <v>19</v>
      </c>
      <c r="M51" s="226" t="s">
        <v>93</v>
      </c>
      <c r="N51" s="85">
        <v>6</v>
      </c>
    </row>
    <row r="52" spans="1:14" s="92" customFormat="1" ht="26.1" customHeight="1">
      <c r="A52" s="103" t="s">
        <v>202</v>
      </c>
      <c r="B52" s="85" t="s">
        <v>319</v>
      </c>
      <c r="C52" s="71" t="s">
        <v>232</v>
      </c>
      <c r="D52" s="76">
        <v>11</v>
      </c>
      <c r="E52" s="84">
        <v>10000</v>
      </c>
      <c r="F52" s="73" t="s">
        <v>54</v>
      </c>
      <c r="G52" s="73" t="s">
        <v>44</v>
      </c>
      <c r="H52" s="74">
        <v>1</v>
      </c>
      <c r="I52" s="73"/>
      <c r="J52" s="75" t="s">
        <v>130</v>
      </c>
      <c r="K52" s="76" t="s">
        <v>71</v>
      </c>
      <c r="L52" s="76" t="s">
        <v>19</v>
      </c>
      <c r="M52" s="226" t="s">
        <v>93</v>
      </c>
      <c r="N52" s="85">
        <v>6</v>
      </c>
    </row>
    <row r="53" spans="1:14" s="92" customFormat="1" ht="35.25" customHeight="1">
      <c r="A53" s="103" t="s">
        <v>203</v>
      </c>
      <c r="B53" s="83" t="s">
        <v>320</v>
      </c>
      <c r="C53" s="71" t="s">
        <v>233</v>
      </c>
      <c r="D53" s="76">
        <v>11</v>
      </c>
      <c r="E53" s="84">
        <v>175000</v>
      </c>
      <c r="F53" s="73" t="s">
        <v>24</v>
      </c>
      <c r="G53" s="73" t="s">
        <v>44</v>
      </c>
      <c r="H53" s="74">
        <v>1</v>
      </c>
      <c r="I53" s="73"/>
      <c r="J53" s="75" t="s">
        <v>130</v>
      </c>
      <c r="K53" s="76" t="s">
        <v>71</v>
      </c>
      <c r="L53" s="76" t="s">
        <v>19</v>
      </c>
      <c r="M53" s="226" t="s">
        <v>93</v>
      </c>
      <c r="N53" s="85">
        <v>6</v>
      </c>
    </row>
    <row r="54" spans="1:14" s="92" customFormat="1" ht="33.75" customHeight="1">
      <c r="A54" s="103" t="s">
        <v>204</v>
      </c>
      <c r="B54" s="83" t="s">
        <v>321</v>
      </c>
      <c r="C54" s="104" t="s">
        <v>299</v>
      </c>
      <c r="D54" s="77">
        <v>15</v>
      </c>
      <c r="E54" s="21">
        <v>21000</v>
      </c>
      <c r="F54" s="20" t="s">
        <v>24</v>
      </c>
      <c r="G54" s="20" t="s">
        <v>44</v>
      </c>
      <c r="H54" s="20"/>
      <c r="I54" s="20"/>
      <c r="J54" s="23" t="s">
        <v>49</v>
      </c>
      <c r="K54" s="23" t="s">
        <v>71</v>
      </c>
      <c r="L54" s="20" t="s">
        <v>19</v>
      </c>
      <c r="M54" s="215" t="s">
        <v>93</v>
      </c>
      <c r="N54" s="85">
        <v>6</v>
      </c>
    </row>
    <row r="55" spans="1:14" s="92" customFormat="1" ht="26.1" customHeight="1">
      <c r="A55" s="103" t="s">
        <v>145</v>
      </c>
      <c r="B55" s="85" t="s">
        <v>322</v>
      </c>
      <c r="C55" s="71" t="s">
        <v>307</v>
      </c>
      <c r="D55" s="76">
        <v>22</v>
      </c>
      <c r="E55" s="84">
        <v>3000</v>
      </c>
      <c r="F55" s="73" t="s">
        <v>54</v>
      </c>
      <c r="G55" s="73" t="s">
        <v>44</v>
      </c>
      <c r="H55" s="74">
        <v>1</v>
      </c>
      <c r="I55" s="73"/>
      <c r="J55" s="75" t="s">
        <v>130</v>
      </c>
      <c r="K55" s="76" t="s">
        <v>71</v>
      </c>
      <c r="L55" s="76" t="s">
        <v>19</v>
      </c>
      <c r="M55" s="215" t="s">
        <v>93</v>
      </c>
      <c r="N55" s="85">
        <v>6</v>
      </c>
    </row>
    <row r="56" spans="1:14" s="92" customFormat="1" ht="37.5" customHeight="1">
      <c r="A56" s="103" t="s">
        <v>205</v>
      </c>
      <c r="B56" s="83" t="s">
        <v>323</v>
      </c>
      <c r="C56" s="71" t="s">
        <v>352</v>
      </c>
      <c r="D56" s="76">
        <v>28</v>
      </c>
      <c r="E56" s="84">
        <v>64000</v>
      </c>
      <c r="F56" s="73" t="s">
        <v>116</v>
      </c>
      <c r="G56" s="73" t="s">
        <v>44</v>
      </c>
      <c r="H56" s="74">
        <v>1</v>
      </c>
      <c r="I56" s="73"/>
      <c r="J56" s="75" t="s">
        <v>179</v>
      </c>
      <c r="K56" s="76" t="s">
        <v>140</v>
      </c>
      <c r="L56" s="76" t="s">
        <v>19</v>
      </c>
      <c r="M56" s="216" t="s">
        <v>178</v>
      </c>
      <c r="N56" s="85">
        <v>6</v>
      </c>
    </row>
    <row r="57" spans="1:14" ht="35.1" customHeight="1">
      <c r="A57" s="103" t="s">
        <v>206</v>
      </c>
      <c r="B57" s="83" t="s">
        <v>324</v>
      </c>
      <c r="C57" s="71" t="s">
        <v>317</v>
      </c>
      <c r="D57" s="76">
        <v>30</v>
      </c>
      <c r="E57" s="84">
        <v>93000</v>
      </c>
      <c r="F57" s="73" t="s">
        <v>24</v>
      </c>
      <c r="G57" s="73" t="s">
        <v>44</v>
      </c>
      <c r="H57" s="74">
        <v>1</v>
      </c>
      <c r="I57" s="73"/>
      <c r="J57" s="76" t="s">
        <v>130</v>
      </c>
      <c r="K57" s="76" t="s">
        <v>176</v>
      </c>
      <c r="L57" s="73" t="s">
        <v>19</v>
      </c>
      <c r="M57" s="175" t="s">
        <v>83</v>
      </c>
      <c r="N57" s="85">
        <v>6</v>
      </c>
    </row>
    <row r="58" spans="1:14" ht="24.75" customHeight="1">
      <c r="A58" s="103" t="s">
        <v>175</v>
      </c>
      <c r="B58" s="85" t="s">
        <v>325</v>
      </c>
      <c r="C58" s="71" t="s">
        <v>318</v>
      </c>
      <c r="D58" s="76" t="s">
        <v>156</v>
      </c>
      <c r="E58" s="84">
        <v>25000</v>
      </c>
      <c r="F58" s="73" t="s">
        <v>24</v>
      </c>
      <c r="G58" s="73" t="s">
        <v>44</v>
      </c>
      <c r="H58" s="74">
        <v>1</v>
      </c>
      <c r="I58" s="73"/>
      <c r="J58" s="76" t="s">
        <v>130</v>
      </c>
      <c r="K58" s="76" t="s">
        <v>176</v>
      </c>
      <c r="L58" s="73" t="s">
        <v>19</v>
      </c>
      <c r="M58" s="175" t="s">
        <v>83</v>
      </c>
      <c r="N58" s="85">
        <v>6</v>
      </c>
    </row>
    <row r="59" spans="1:14" s="91" customFormat="1" ht="36.75" customHeight="1">
      <c r="A59" s="103" t="s">
        <v>218</v>
      </c>
      <c r="B59" s="83" t="s">
        <v>326</v>
      </c>
      <c r="C59" s="71" t="s">
        <v>304</v>
      </c>
      <c r="D59" s="76" t="s">
        <v>152</v>
      </c>
      <c r="E59" s="84">
        <v>100000</v>
      </c>
      <c r="F59" s="73" t="s">
        <v>54</v>
      </c>
      <c r="G59" s="73" t="s">
        <v>44</v>
      </c>
      <c r="H59" s="74">
        <v>1</v>
      </c>
      <c r="I59" s="73"/>
      <c r="J59" s="75" t="s">
        <v>142</v>
      </c>
      <c r="K59" s="76" t="s">
        <v>167</v>
      </c>
      <c r="L59" s="76" t="s">
        <v>19</v>
      </c>
      <c r="M59" s="216" t="s">
        <v>168</v>
      </c>
      <c r="N59" s="85">
        <v>6</v>
      </c>
    </row>
    <row r="60" spans="1:14" s="91" customFormat="1" ht="26.1" customHeight="1">
      <c r="A60" s="103" t="s">
        <v>219</v>
      </c>
      <c r="B60" s="83" t="s">
        <v>327</v>
      </c>
      <c r="C60" s="71" t="s">
        <v>305</v>
      </c>
      <c r="D60" s="76" t="s">
        <v>152</v>
      </c>
      <c r="E60" s="84">
        <v>176000</v>
      </c>
      <c r="F60" s="73" t="s">
        <v>54</v>
      </c>
      <c r="G60" s="73" t="s">
        <v>44</v>
      </c>
      <c r="H60" s="74">
        <v>1</v>
      </c>
      <c r="I60" s="73"/>
      <c r="J60" s="75" t="s">
        <v>167</v>
      </c>
      <c r="K60" s="76" t="s">
        <v>169</v>
      </c>
      <c r="L60" s="76" t="s">
        <v>19</v>
      </c>
      <c r="M60" s="215" t="s">
        <v>93</v>
      </c>
      <c r="N60" s="85">
        <v>6</v>
      </c>
    </row>
    <row r="61" spans="1:14" s="91" customFormat="1" ht="36.75" customHeight="1">
      <c r="A61" s="103" t="s">
        <v>220</v>
      </c>
      <c r="B61" s="85" t="s">
        <v>328</v>
      </c>
      <c r="C61" s="71" t="s">
        <v>306</v>
      </c>
      <c r="D61" s="76" t="s">
        <v>152</v>
      </c>
      <c r="E61" s="84">
        <v>10000</v>
      </c>
      <c r="F61" s="73" t="s">
        <v>54</v>
      </c>
      <c r="G61" s="73" t="s">
        <v>44</v>
      </c>
      <c r="H61" s="74">
        <v>1</v>
      </c>
      <c r="I61" s="73"/>
      <c r="J61" s="75" t="s">
        <v>167</v>
      </c>
      <c r="K61" s="76" t="s">
        <v>169</v>
      </c>
      <c r="L61" s="76" t="s">
        <v>19</v>
      </c>
      <c r="M61" s="215" t="s">
        <v>93</v>
      </c>
      <c r="N61" s="85">
        <v>6</v>
      </c>
    </row>
    <row r="62" spans="1:14" s="91" customFormat="1" ht="33.75" customHeight="1">
      <c r="A62" s="103" t="s">
        <v>221</v>
      </c>
      <c r="B62" s="83" t="s">
        <v>329</v>
      </c>
      <c r="C62" s="71" t="s">
        <v>303</v>
      </c>
      <c r="D62" s="76" t="s">
        <v>139</v>
      </c>
      <c r="E62" s="84">
        <v>50000</v>
      </c>
      <c r="F62" s="73" t="s">
        <v>116</v>
      </c>
      <c r="G62" s="73" t="s">
        <v>44</v>
      </c>
      <c r="H62" s="74">
        <v>1</v>
      </c>
      <c r="I62" s="87"/>
      <c r="J62" s="76" t="s">
        <v>140</v>
      </c>
      <c r="K62" s="76" t="s">
        <v>141</v>
      </c>
      <c r="L62" s="76" t="s">
        <v>19</v>
      </c>
      <c r="M62" s="216" t="s">
        <v>302</v>
      </c>
      <c r="N62" s="85">
        <v>6</v>
      </c>
    </row>
    <row r="63" spans="1:14" s="91" customFormat="1" ht="26.1" customHeight="1">
      <c r="A63" s="103" t="s">
        <v>222</v>
      </c>
      <c r="B63" s="83" t="s">
        <v>330</v>
      </c>
      <c r="C63" s="71" t="s">
        <v>234</v>
      </c>
      <c r="D63" s="76">
        <v>35</v>
      </c>
      <c r="E63" s="84">
        <v>35000</v>
      </c>
      <c r="F63" s="77" t="s">
        <v>116</v>
      </c>
      <c r="G63" s="77" t="s">
        <v>44</v>
      </c>
      <c r="H63" s="78">
        <v>1</v>
      </c>
      <c r="I63" s="104"/>
      <c r="J63" s="75" t="s">
        <v>187</v>
      </c>
      <c r="K63" s="75" t="s">
        <v>140</v>
      </c>
      <c r="L63" s="75" t="s">
        <v>19</v>
      </c>
      <c r="M63" s="215" t="s">
        <v>93</v>
      </c>
      <c r="N63" s="85">
        <v>6</v>
      </c>
    </row>
    <row r="64" spans="1:14" s="91" customFormat="1" ht="32.25" customHeight="1">
      <c r="A64" s="103" t="s">
        <v>223</v>
      </c>
      <c r="B64" s="85" t="s">
        <v>331</v>
      </c>
      <c r="C64" s="71" t="s">
        <v>235</v>
      </c>
      <c r="D64" s="76" t="s">
        <v>139</v>
      </c>
      <c r="E64" s="84">
        <v>35000</v>
      </c>
      <c r="F64" s="73" t="s">
        <v>116</v>
      </c>
      <c r="G64" s="73" t="s">
        <v>44</v>
      </c>
      <c r="H64" s="74">
        <v>1</v>
      </c>
      <c r="I64" s="104"/>
      <c r="J64" s="75" t="s">
        <v>172</v>
      </c>
      <c r="K64" s="75" t="s">
        <v>183</v>
      </c>
      <c r="L64" s="75" t="s">
        <v>19</v>
      </c>
      <c r="M64" s="215" t="s">
        <v>93</v>
      </c>
      <c r="N64" s="85">
        <v>6</v>
      </c>
    </row>
    <row r="65" spans="1:14" s="91" customFormat="1" ht="26.1" customHeight="1">
      <c r="A65" s="103" t="s">
        <v>224</v>
      </c>
      <c r="B65" s="83" t="s">
        <v>332</v>
      </c>
      <c r="C65" s="71" t="s">
        <v>301</v>
      </c>
      <c r="D65" s="76">
        <v>35</v>
      </c>
      <c r="E65" s="84">
        <v>37134</v>
      </c>
      <c r="F65" s="73" t="s">
        <v>54</v>
      </c>
      <c r="G65" s="73" t="s">
        <v>44</v>
      </c>
      <c r="H65" s="74">
        <v>1</v>
      </c>
      <c r="I65" s="87"/>
      <c r="J65" s="75" t="s">
        <v>188</v>
      </c>
      <c r="K65" s="76" t="s">
        <v>189</v>
      </c>
      <c r="L65" s="76" t="s">
        <v>19</v>
      </c>
      <c r="M65" s="215" t="s">
        <v>93</v>
      </c>
      <c r="N65" s="85">
        <v>6</v>
      </c>
    </row>
    <row r="66" spans="1:14" s="91" customFormat="1" ht="26.1" customHeight="1">
      <c r="A66" s="103" t="s">
        <v>225</v>
      </c>
      <c r="B66" s="83" t="s">
        <v>333</v>
      </c>
      <c r="C66" s="71" t="s">
        <v>363</v>
      </c>
      <c r="D66" s="76">
        <v>37</v>
      </c>
      <c r="E66" s="84">
        <v>20000</v>
      </c>
      <c r="F66" s="73" t="s">
        <v>54</v>
      </c>
      <c r="G66" s="73" t="s">
        <v>44</v>
      </c>
      <c r="H66" s="74">
        <v>1</v>
      </c>
      <c r="I66" s="73"/>
      <c r="J66" s="75" t="s">
        <v>130</v>
      </c>
      <c r="K66" s="76" t="s">
        <v>71</v>
      </c>
      <c r="L66" s="76" t="s">
        <v>19</v>
      </c>
      <c r="M66" s="215" t="s">
        <v>93</v>
      </c>
      <c r="N66" s="85">
        <v>6</v>
      </c>
    </row>
    <row r="67" spans="1:14" s="92" customFormat="1" ht="26.1" customHeight="1">
      <c r="A67" s="103" t="s">
        <v>226</v>
      </c>
      <c r="B67" s="85" t="s">
        <v>334</v>
      </c>
      <c r="C67" s="71" t="s">
        <v>316</v>
      </c>
      <c r="D67" s="76" t="s">
        <v>147</v>
      </c>
      <c r="E67" s="84">
        <v>7000</v>
      </c>
      <c r="F67" s="73" t="s">
        <v>54</v>
      </c>
      <c r="G67" s="73" t="s">
        <v>44</v>
      </c>
      <c r="H67" s="74">
        <v>1</v>
      </c>
      <c r="I67" s="87"/>
      <c r="J67" s="75" t="s">
        <v>130</v>
      </c>
      <c r="K67" s="76" t="s">
        <v>71</v>
      </c>
      <c r="L67" s="76" t="s">
        <v>19</v>
      </c>
      <c r="M67" s="215" t="s">
        <v>93</v>
      </c>
      <c r="N67" s="85">
        <v>6</v>
      </c>
    </row>
    <row r="68" spans="1:14" s="95" customFormat="1" ht="26.1" customHeight="1">
      <c r="A68" s="103" t="s">
        <v>276</v>
      </c>
      <c r="B68" s="83" t="s">
        <v>335</v>
      </c>
      <c r="C68" s="71" t="s">
        <v>236</v>
      </c>
      <c r="D68" s="76" t="s">
        <v>160</v>
      </c>
      <c r="E68" s="84">
        <v>165000</v>
      </c>
      <c r="F68" s="73" t="s">
        <v>54</v>
      </c>
      <c r="G68" s="73" t="s">
        <v>44</v>
      </c>
      <c r="H68" s="74">
        <v>1</v>
      </c>
      <c r="I68" s="73"/>
      <c r="J68" s="75" t="s">
        <v>130</v>
      </c>
      <c r="K68" s="76" t="s">
        <v>71</v>
      </c>
      <c r="L68" s="76" t="s">
        <v>19</v>
      </c>
      <c r="M68" s="215" t="s">
        <v>93</v>
      </c>
      <c r="N68" s="85">
        <v>6</v>
      </c>
    </row>
    <row r="69" spans="1:14" ht="21" customHeight="1">
      <c r="A69" s="103" t="s">
        <v>149</v>
      </c>
      <c r="B69" s="83" t="s">
        <v>336</v>
      </c>
      <c r="C69" s="71" t="s">
        <v>237</v>
      </c>
      <c r="D69" s="105" t="s">
        <v>238</v>
      </c>
      <c r="E69" s="84">
        <v>298000</v>
      </c>
      <c r="F69" s="73" t="s">
        <v>54</v>
      </c>
      <c r="G69" s="73" t="s">
        <v>44</v>
      </c>
      <c r="H69" s="74">
        <v>1</v>
      </c>
      <c r="I69" s="73"/>
      <c r="J69" s="75" t="s">
        <v>130</v>
      </c>
      <c r="K69" s="76" t="s">
        <v>50</v>
      </c>
      <c r="L69" s="76" t="s">
        <v>68</v>
      </c>
      <c r="M69" s="226" t="s">
        <v>73</v>
      </c>
      <c r="N69" s="85">
        <v>6</v>
      </c>
    </row>
    <row r="70" spans="1:14" s="91" customFormat="1" ht="23.25" customHeight="1" thickBot="1">
      <c r="A70" s="295" t="s">
        <v>339</v>
      </c>
      <c r="B70" s="296" t="s">
        <v>360</v>
      </c>
      <c r="C70" s="256" t="s">
        <v>359</v>
      </c>
      <c r="D70" s="290" t="s">
        <v>348</v>
      </c>
      <c r="E70" s="298">
        <v>353000</v>
      </c>
      <c r="F70" s="257" t="s">
        <v>54</v>
      </c>
      <c r="G70" s="257" t="s">
        <v>44</v>
      </c>
      <c r="H70" s="288"/>
      <c r="I70" s="258">
        <v>1</v>
      </c>
      <c r="J70" s="289"/>
      <c r="K70" s="290"/>
      <c r="L70" s="290"/>
      <c r="M70" s="291" t="s">
        <v>93</v>
      </c>
      <c r="N70" s="203">
        <v>6</v>
      </c>
    </row>
    <row r="71" spans="1:14" ht="17.100000000000001" customHeight="1" thickBot="1">
      <c r="A71" s="98" t="s">
        <v>33</v>
      </c>
      <c r="B71" s="126"/>
      <c r="C71" s="117"/>
      <c r="D71" s="297"/>
      <c r="E71" s="299">
        <f>SUM(E42:E70)</f>
        <v>3216134</v>
      </c>
      <c r="F71" s="292"/>
      <c r="G71" s="293"/>
      <c r="H71" s="294"/>
      <c r="I71" s="294"/>
      <c r="J71" s="224"/>
      <c r="K71" s="224"/>
      <c r="L71" s="225"/>
      <c r="M71" s="225"/>
      <c r="N71" s="200"/>
    </row>
    <row r="72" spans="1:14" ht="26.1" customHeight="1" thickBot="1">
      <c r="A72" s="94"/>
      <c r="B72" s="106"/>
      <c r="C72" s="39"/>
      <c r="D72" s="9"/>
      <c r="E72" s="40"/>
      <c r="F72" s="38"/>
      <c r="G72" s="41"/>
      <c r="H72" s="42"/>
      <c r="I72" s="42"/>
      <c r="J72" s="43"/>
      <c r="K72" s="43"/>
      <c r="L72" s="38"/>
      <c r="M72" s="38"/>
    </row>
    <row r="73" spans="1:14" ht="17.100000000000001" customHeight="1" thickBot="1">
      <c r="A73" s="79" t="s">
        <v>26</v>
      </c>
      <c r="B73" s="88"/>
      <c r="C73" s="88"/>
      <c r="D73" s="123"/>
      <c r="E73" s="88"/>
      <c r="F73" s="88"/>
      <c r="G73" s="88"/>
      <c r="H73" s="88"/>
      <c r="I73" s="123"/>
      <c r="J73" s="88"/>
      <c r="K73" s="88"/>
      <c r="L73" s="88"/>
      <c r="M73" s="202"/>
      <c r="N73" s="269"/>
    </row>
    <row r="74" spans="1:14" ht="35.1" customHeight="1">
      <c r="A74" s="300" t="s">
        <v>194</v>
      </c>
      <c r="B74" s="301" t="s">
        <v>260</v>
      </c>
      <c r="C74" s="302" t="s">
        <v>56</v>
      </c>
      <c r="D74" s="303" t="s">
        <v>253</v>
      </c>
      <c r="E74" s="304">
        <v>62000</v>
      </c>
      <c r="F74" s="305" t="s">
        <v>24</v>
      </c>
      <c r="G74" s="306" t="s">
        <v>44</v>
      </c>
      <c r="H74" s="307">
        <v>1</v>
      </c>
      <c r="I74" s="306"/>
      <c r="J74" s="306" t="s">
        <v>240</v>
      </c>
      <c r="K74" s="306" t="s">
        <v>245</v>
      </c>
      <c r="L74" s="306"/>
      <c r="M74" s="308" t="s">
        <v>258</v>
      </c>
      <c r="N74" s="314"/>
    </row>
    <row r="75" spans="1:14" ht="119.25" customHeight="1">
      <c r="A75" s="238" t="s">
        <v>129</v>
      </c>
      <c r="B75" s="239" t="s">
        <v>259</v>
      </c>
      <c r="C75" s="230" t="s">
        <v>257</v>
      </c>
      <c r="D75" s="246" t="s">
        <v>254</v>
      </c>
      <c r="E75" s="247">
        <v>886000</v>
      </c>
      <c r="F75" s="248" t="s">
        <v>57</v>
      </c>
      <c r="G75" s="248" t="s">
        <v>42</v>
      </c>
      <c r="H75" s="249">
        <v>0.99</v>
      </c>
      <c r="I75" s="250">
        <v>0.01</v>
      </c>
      <c r="J75" s="240" t="s">
        <v>240</v>
      </c>
      <c r="K75" s="240" t="s">
        <v>245</v>
      </c>
      <c r="L75" s="251"/>
      <c r="M75" s="309" t="s">
        <v>258</v>
      </c>
      <c r="N75" s="128"/>
    </row>
    <row r="76" spans="1:14" ht="35.1" customHeight="1">
      <c r="A76" s="238" t="s">
        <v>195</v>
      </c>
      <c r="B76" s="239" t="s">
        <v>261</v>
      </c>
      <c r="C76" s="240" t="s">
        <v>309</v>
      </c>
      <c r="D76" s="244" t="s">
        <v>255</v>
      </c>
      <c r="E76" s="242">
        <v>393000</v>
      </c>
      <c r="F76" s="243" t="s">
        <v>57</v>
      </c>
      <c r="G76" s="244" t="s">
        <v>44</v>
      </c>
      <c r="H76" s="245">
        <v>1</v>
      </c>
      <c r="I76" s="244"/>
      <c r="J76" s="244" t="s">
        <v>239</v>
      </c>
      <c r="K76" s="244" t="s">
        <v>245</v>
      </c>
      <c r="L76" s="244"/>
      <c r="M76" s="309" t="s">
        <v>258</v>
      </c>
      <c r="N76" s="128"/>
    </row>
    <row r="77" spans="1:14" s="91" customFormat="1" ht="26.1" customHeight="1">
      <c r="A77" s="103" t="s">
        <v>196</v>
      </c>
      <c r="B77" s="85" t="s">
        <v>262</v>
      </c>
      <c r="C77" s="71" t="s">
        <v>227</v>
      </c>
      <c r="D77" s="137" t="s">
        <v>136</v>
      </c>
      <c r="E77" s="84">
        <v>336000</v>
      </c>
      <c r="F77" s="73" t="s">
        <v>62</v>
      </c>
      <c r="G77" s="73" t="s">
        <v>44</v>
      </c>
      <c r="H77" s="74">
        <v>1</v>
      </c>
      <c r="I77" s="73"/>
      <c r="J77" s="75" t="s">
        <v>130</v>
      </c>
      <c r="K77" s="75" t="s">
        <v>50</v>
      </c>
      <c r="L77" s="73" t="s">
        <v>63</v>
      </c>
      <c r="M77" s="179" t="s">
        <v>302</v>
      </c>
      <c r="N77" s="85">
        <v>6</v>
      </c>
    </row>
    <row r="78" spans="1:14" s="91" customFormat="1" ht="26.1" customHeight="1">
      <c r="A78" s="103" t="s">
        <v>197</v>
      </c>
      <c r="B78" s="85" t="s">
        <v>264</v>
      </c>
      <c r="C78" s="157" t="s">
        <v>256</v>
      </c>
      <c r="D78" s="158">
        <v>10</v>
      </c>
      <c r="E78" s="72">
        <v>720000</v>
      </c>
      <c r="F78" s="159" t="s">
        <v>57</v>
      </c>
      <c r="G78" s="159" t="s">
        <v>42</v>
      </c>
      <c r="H78" s="156">
        <v>1</v>
      </c>
      <c r="I78" s="158"/>
      <c r="J78" s="158" t="s">
        <v>240</v>
      </c>
      <c r="K78" s="158" t="s">
        <v>245</v>
      </c>
      <c r="L78" s="158"/>
      <c r="M78" s="142" t="s">
        <v>263</v>
      </c>
      <c r="N78" s="129"/>
    </row>
    <row r="79" spans="1:14" s="91" customFormat="1" ht="26.1" customHeight="1">
      <c r="A79" s="103" t="s">
        <v>198</v>
      </c>
      <c r="B79" s="85" t="s">
        <v>265</v>
      </c>
      <c r="C79" s="104" t="s">
        <v>362</v>
      </c>
      <c r="D79" s="77">
        <v>10</v>
      </c>
      <c r="E79" s="148">
        <v>128000</v>
      </c>
      <c r="F79" s="149" t="s">
        <v>57</v>
      </c>
      <c r="G79" s="77" t="s">
        <v>44</v>
      </c>
      <c r="H79" s="77"/>
      <c r="I79" s="135">
        <v>1</v>
      </c>
      <c r="J79" s="77" t="s">
        <v>240</v>
      </c>
      <c r="K79" s="77" t="s">
        <v>245</v>
      </c>
      <c r="L79" s="77"/>
      <c r="M79" s="153" t="s">
        <v>93</v>
      </c>
      <c r="N79" s="85">
        <v>6</v>
      </c>
    </row>
    <row r="80" spans="1:14" s="91" customFormat="1" ht="26.1" customHeight="1">
      <c r="A80" s="103" t="s">
        <v>199</v>
      </c>
      <c r="B80" s="85" t="s">
        <v>266</v>
      </c>
      <c r="C80" s="104" t="s">
        <v>207</v>
      </c>
      <c r="D80" s="77">
        <v>10</v>
      </c>
      <c r="E80" s="148">
        <v>883000</v>
      </c>
      <c r="F80" s="149" t="s">
        <v>57</v>
      </c>
      <c r="G80" s="77" t="s">
        <v>44</v>
      </c>
      <c r="H80" s="77"/>
      <c r="I80" s="135">
        <v>1</v>
      </c>
      <c r="J80" s="77" t="s">
        <v>239</v>
      </c>
      <c r="K80" s="77" t="s">
        <v>245</v>
      </c>
      <c r="L80" s="77"/>
      <c r="M80" s="153" t="s">
        <v>93</v>
      </c>
      <c r="N80" s="85">
        <v>6</v>
      </c>
    </row>
    <row r="81" spans="1:14" s="91" customFormat="1" ht="26.1" customHeight="1">
      <c r="A81" s="238" t="s">
        <v>200</v>
      </c>
      <c r="B81" s="239" t="s">
        <v>267</v>
      </c>
      <c r="C81" s="240" t="s">
        <v>58</v>
      </c>
      <c r="D81" s="244">
        <v>40</v>
      </c>
      <c r="E81" s="242">
        <v>353000</v>
      </c>
      <c r="F81" s="243" t="s">
        <v>57</v>
      </c>
      <c r="G81" s="244" t="s">
        <v>44</v>
      </c>
      <c r="H81" s="244"/>
      <c r="I81" s="245">
        <v>1</v>
      </c>
      <c r="J81" s="244" t="s">
        <v>239</v>
      </c>
      <c r="K81" s="244" t="s">
        <v>241</v>
      </c>
      <c r="L81" s="244"/>
      <c r="M81" s="309" t="s">
        <v>258</v>
      </c>
      <c r="N81" s="217"/>
    </row>
    <row r="82" spans="1:14" s="91" customFormat="1" ht="53.1" customHeight="1">
      <c r="A82" s="103" t="s">
        <v>201</v>
      </c>
      <c r="B82" s="85" t="s">
        <v>311</v>
      </c>
      <c r="C82" s="167" t="s">
        <v>353</v>
      </c>
      <c r="D82" s="168" t="s">
        <v>310</v>
      </c>
      <c r="E82" s="169">
        <v>520000</v>
      </c>
      <c r="F82" s="111" t="s">
        <v>24</v>
      </c>
      <c r="G82" s="111" t="s">
        <v>42</v>
      </c>
      <c r="H82" s="170">
        <v>0.99</v>
      </c>
      <c r="I82" s="171">
        <v>0.01</v>
      </c>
      <c r="J82" s="110" t="s">
        <v>69</v>
      </c>
      <c r="K82" s="109" t="s">
        <v>70</v>
      </c>
      <c r="L82" s="111" t="s">
        <v>61</v>
      </c>
      <c r="M82" s="310" t="s">
        <v>263</v>
      </c>
      <c r="N82" s="217"/>
    </row>
    <row r="83" spans="1:14" s="91" customFormat="1" ht="26.1" customHeight="1">
      <c r="A83" s="103" t="s">
        <v>133</v>
      </c>
      <c r="B83" s="85" t="s">
        <v>84</v>
      </c>
      <c r="C83" s="19" t="s">
        <v>354</v>
      </c>
      <c r="D83" s="160" t="s">
        <v>310</v>
      </c>
      <c r="E83" s="21">
        <v>10000</v>
      </c>
      <c r="F83" s="20" t="s">
        <v>64</v>
      </c>
      <c r="G83" s="20" t="s">
        <v>42</v>
      </c>
      <c r="H83" s="22">
        <v>0.99</v>
      </c>
      <c r="I83" s="135">
        <v>0.01</v>
      </c>
      <c r="J83" s="24" t="s">
        <v>296</v>
      </c>
      <c r="K83" s="23" t="s">
        <v>297</v>
      </c>
      <c r="L83" s="20" t="s">
        <v>61</v>
      </c>
      <c r="M83" s="311" t="s">
        <v>263</v>
      </c>
      <c r="N83" s="217"/>
    </row>
    <row r="84" spans="1:14" s="91" customFormat="1" ht="62.25" customHeight="1">
      <c r="A84" s="103" t="s">
        <v>202</v>
      </c>
      <c r="B84" s="85" t="s">
        <v>85</v>
      </c>
      <c r="C84" s="71" t="s">
        <v>191</v>
      </c>
      <c r="D84" s="137" t="s">
        <v>127</v>
      </c>
      <c r="E84" s="84">
        <v>463000</v>
      </c>
      <c r="F84" s="73" t="s">
        <v>24</v>
      </c>
      <c r="G84" s="73" t="s">
        <v>44</v>
      </c>
      <c r="H84" s="74">
        <v>1</v>
      </c>
      <c r="I84" s="74"/>
      <c r="J84" s="76" t="s">
        <v>130</v>
      </c>
      <c r="K84" s="76" t="s">
        <v>50</v>
      </c>
      <c r="L84" s="73" t="s">
        <v>61</v>
      </c>
      <c r="M84" s="227" t="s">
        <v>165</v>
      </c>
      <c r="N84" s="85">
        <v>6</v>
      </c>
    </row>
    <row r="85" spans="1:14" s="91" customFormat="1" ht="36" customHeight="1">
      <c r="A85" s="103" t="s">
        <v>203</v>
      </c>
      <c r="B85" s="85" t="s">
        <v>86</v>
      </c>
      <c r="C85" s="71" t="s">
        <v>355</v>
      </c>
      <c r="D85" s="76" t="s">
        <v>162</v>
      </c>
      <c r="E85" s="84">
        <v>665650</v>
      </c>
      <c r="F85" s="73" t="s">
        <v>57</v>
      </c>
      <c r="G85" s="73" t="s">
        <v>44</v>
      </c>
      <c r="H85" s="74">
        <v>1</v>
      </c>
      <c r="I85" s="73"/>
      <c r="J85" s="76" t="s">
        <v>130</v>
      </c>
      <c r="K85" s="76" t="s">
        <v>50</v>
      </c>
      <c r="L85" s="73" t="s">
        <v>19</v>
      </c>
      <c r="M85" s="161" t="s">
        <v>161</v>
      </c>
      <c r="N85" s="85">
        <v>6</v>
      </c>
    </row>
    <row r="86" spans="1:14" s="91" customFormat="1" ht="26.1" customHeight="1">
      <c r="A86" s="103" t="s">
        <v>204</v>
      </c>
      <c r="B86" s="85" t="s">
        <v>87</v>
      </c>
      <c r="C86" s="71" t="s">
        <v>211</v>
      </c>
      <c r="D86" s="76" t="s">
        <v>145</v>
      </c>
      <c r="E86" s="84">
        <v>18000</v>
      </c>
      <c r="F86" s="73" t="s">
        <v>24</v>
      </c>
      <c r="G86" s="73" t="s">
        <v>44</v>
      </c>
      <c r="H86" s="74">
        <v>1</v>
      </c>
      <c r="I86" s="73"/>
      <c r="J86" s="75" t="s">
        <v>130</v>
      </c>
      <c r="K86" s="75" t="s">
        <v>50</v>
      </c>
      <c r="L86" s="73" t="s">
        <v>63</v>
      </c>
      <c r="M86" s="177" t="s">
        <v>174</v>
      </c>
      <c r="N86" s="85">
        <v>6</v>
      </c>
    </row>
    <row r="87" spans="1:14" s="91" customFormat="1" ht="26.1" customHeight="1">
      <c r="A87" s="103" t="s">
        <v>145</v>
      </c>
      <c r="B87" s="85" t="s">
        <v>88</v>
      </c>
      <c r="C87" s="62" t="s">
        <v>209</v>
      </c>
      <c r="D87" s="82">
        <v>11</v>
      </c>
      <c r="E87" s="81">
        <v>3000</v>
      </c>
      <c r="F87" s="26" t="s">
        <v>54</v>
      </c>
      <c r="G87" s="26" t="s">
        <v>44</v>
      </c>
      <c r="H87" s="27">
        <v>1</v>
      </c>
      <c r="I87" s="26"/>
      <c r="J87" s="24" t="s">
        <v>130</v>
      </c>
      <c r="K87" s="24" t="s">
        <v>50</v>
      </c>
      <c r="L87" s="26" t="s">
        <v>20</v>
      </c>
      <c r="M87" s="62" t="s">
        <v>114</v>
      </c>
      <c r="N87" s="85">
        <v>6</v>
      </c>
    </row>
    <row r="88" spans="1:14" s="91" customFormat="1" ht="26.1" customHeight="1">
      <c r="A88" s="103" t="s">
        <v>205</v>
      </c>
      <c r="B88" s="85" t="s">
        <v>153</v>
      </c>
      <c r="C88" s="62" t="s">
        <v>210</v>
      </c>
      <c r="D88" s="82">
        <v>11</v>
      </c>
      <c r="E88" s="81">
        <v>14000</v>
      </c>
      <c r="F88" s="26" t="s">
        <v>54</v>
      </c>
      <c r="G88" s="26" t="s">
        <v>44</v>
      </c>
      <c r="H88" s="27">
        <v>1</v>
      </c>
      <c r="I88" s="26"/>
      <c r="J88" s="24" t="s">
        <v>130</v>
      </c>
      <c r="K88" s="24" t="s">
        <v>50</v>
      </c>
      <c r="L88" s="26" t="s">
        <v>20</v>
      </c>
      <c r="M88" s="62" t="s">
        <v>114</v>
      </c>
      <c r="N88" s="85">
        <v>6</v>
      </c>
    </row>
    <row r="89" spans="1:14" s="91" customFormat="1" ht="26.1" customHeight="1">
      <c r="A89" s="238" t="s">
        <v>206</v>
      </c>
      <c r="B89" s="239" t="s">
        <v>89</v>
      </c>
      <c r="C89" s="254" t="s">
        <v>295</v>
      </c>
      <c r="D89" s="239">
        <v>17</v>
      </c>
      <c r="E89" s="242">
        <v>70000</v>
      </c>
      <c r="F89" s="244" t="s">
        <v>24</v>
      </c>
      <c r="G89" s="244" t="s">
        <v>44</v>
      </c>
      <c r="H89" s="245">
        <v>1</v>
      </c>
      <c r="I89" s="245"/>
      <c r="J89" s="255" t="s">
        <v>49</v>
      </c>
      <c r="K89" s="255" t="s">
        <v>71</v>
      </c>
      <c r="L89" s="244" t="s">
        <v>19</v>
      </c>
      <c r="M89" s="235" t="s">
        <v>347</v>
      </c>
      <c r="N89" s="129"/>
    </row>
    <row r="90" spans="1:14" s="91" customFormat="1" ht="26.1" customHeight="1">
      <c r="A90" s="103" t="s">
        <v>175</v>
      </c>
      <c r="B90" s="85" t="s">
        <v>90</v>
      </c>
      <c r="C90" s="164" t="s">
        <v>212</v>
      </c>
      <c r="D90" s="172">
        <v>17</v>
      </c>
      <c r="E90" s="84">
        <v>45000</v>
      </c>
      <c r="F90" s="77" t="s">
        <v>54</v>
      </c>
      <c r="G90" s="77" t="s">
        <v>44</v>
      </c>
      <c r="H90" s="78">
        <v>1</v>
      </c>
      <c r="I90" s="78"/>
      <c r="J90" s="75" t="s">
        <v>130</v>
      </c>
      <c r="K90" s="75" t="s">
        <v>50</v>
      </c>
      <c r="L90" s="77" t="s">
        <v>19</v>
      </c>
      <c r="M90" s="178" t="s">
        <v>315</v>
      </c>
      <c r="N90" s="85">
        <v>6</v>
      </c>
    </row>
    <row r="91" spans="1:14" s="91" customFormat="1" ht="26.1" customHeight="1">
      <c r="A91" s="103" t="s">
        <v>218</v>
      </c>
      <c r="B91" s="85" t="s">
        <v>91</v>
      </c>
      <c r="C91" s="71" t="s">
        <v>72</v>
      </c>
      <c r="D91" s="32">
        <v>30</v>
      </c>
      <c r="E91" s="84">
        <v>36000</v>
      </c>
      <c r="F91" s="73" t="s">
        <v>111</v>
      </c>
      <c r="G91" s="73" t="s">
        <v>44</v>
      </c>
      <c r="H91" s="74">
        <v>1</v>
      </c>
      <c r="I91" s="73"/>
      <c r="J91" s="76" t="s">
        <v>130</v>
      </c>
      <c r="K91" s="76" t="s">
        <v>50</v>
      </c>
      <c r="L91" s="73" t="s">
        <v>20</v>
      </c>
      <c r="M91" s="131" t="s">
        <v>263</v>
      </c>
      <c r="N91" s="129"/>
    </row>
    <row r="92" spans="1:14" s="91" customFormat="1" ht="26.1" customHeight="1">
      <c r="A92" s="103" t="s">
        <v>219</v>
      </c>
      <c r="B92" s="85" t="s">
        <v>113</v>
      </c>
      <c r="C92" s="71" t="s">
        <v>121</v>
      </c>
      <c r="D92" s="32">
        <v>30</v>
      </c>
      <c r="E92" s="84">
        <v>24000</v>
      </c>
      <c r="F92" s="73" t="s">
        <v>24</v>
      </c>
      <c r="G92" s="73" t="s">
        <v>44</v>
      </c>
      <c r="H92" s="74">
        <v>1</v>
      </c>
      <c r="I92" s="73"/>
      <c r="J92" s="76" t="s">
        <v>130</v>
      </c>
      <c r="K92" s="76" t="s">
        <v>50</v>
      </c>
      <c r="L92" s="73" t="s">
        <v>61</v>
      </c>
      <c r="M92" s="175" t="s">
        <v>83</v>
      </c>
      <c r="N92" s="85">
        <v>6</v>
      </c>
    </row>
    <row r="93" spans="1:14" s="91" customFormat="1" ht="26.1" customHeight="1">
      <c r="A93" s="103" t="s">
        <v>220</v>
      </c>
      <c r="B93" s="85" t="s">
        <v>115</v>
      </c>
      <c r="C93" s="71" t="s">
        <v>72</v>
      </c>
      <c r="D93" s="32">
        <v>30</v>
      </c>
      <c r="E93" s="84">
        <v>40000</v>
      </c>
      <c r="F93" s="73" t="s">
        <v>111</v>
      </c>
      <c r="G93" s="73" t="s">
        <v>44</v>
      </c>
      <c r="H93" s="74">
        <v>1</v>
      </c>
      <c r="I93" s="73"/>
      <c r="J93" s="76" t="s">
        <v>130</v>
      </c>
      <c r="K93" s="76" t="s">
        <v>50</v>
      </c>
      <c r="L93" s="73" t="s">
        <v>20</v>
      </c>
      <c r="M93" s="150" t="s">
        <v>171</v>
      </c>
      <c r="N93" s="85">
        <v>6</v>
      </c>
    </row>
    <row r="94" spans="1:14" s="91" customFormat="1" ht="26.1" customHeight="1">
      <c r="A94" s="103" t="s">
        <v>221</v>
      </c>
      <c r="B94" s="85" t="s">
        <v>122</v>
      </c>
      <c r="C94" s="71" t="s">
        <v>119</v>
      </c>
      <c r="D94" s="32" t="s">
        <v>160</v>
      </c>
      <c r="E94" s="84">
        <v>45219.3</v>
      </c>
      <c r="F94" s="73" t="s">
        <v>54</v>
      </c>
      <c r="G94" s="73" t="s">
        <v>44</v>
      </c>
      <c r="H94" s="74">
        <v>1</v>
      </c>
      <c r="I94" s="74"/>
      <c r="J94" s="76" t="s">
        <v>130</v>
      </c>
      <c r="K94" s="76" t="s">
        <v>50</v>
      </c>
      <c r="L94" s="73" t="s">
        <v>19</v>
      </c>
      <c r="M94" s="311" t="s">
        <v>263</v>
      </c>
      <c r="N94" s="217"/>
    </row>
    <row r="95" spans="1:14" s="92" customFormat="1" ht="26.1" customHeight="1">
      <c r="A95" s="103" t="s">
        <v>222</v>
      </c>
      <c r="B95" s="85" t="s">
        <v>137</v>
      </c>
      <c r="C95" s="71" t="s">
        <v>120</v>
      </c>
      <c r="D95" s="32" t="s">
        <v>160</v>
      </c>
      <c r="E95" s="84">
        <v>374066.08</v>
      </c>
      <c r="F95" s="73" t="s">
        <v>24</v>
      </c>
      <c r="G95" s="73" t="s">
        <v>44</v>
      </c>
      <c r="H95" s="74">
        <v>1</v>
      </c>
      <c r="I95" s="74"/>
      <c r="J95" s="76" t="s">
        <v>130</v>
      </c>
      <c r="K95" s="76" t="s">
        <v>50</v>
      </c>
      <c r="L95" s="73" t="s">
        <v>19</v>
      </c>
      <c r="M95" s="311" t="s">
        <v>263</v>
      </c>
      <c r="N95" s="217"/>
    </row>
    <row r="96" spans="1:14" s="92" customFormat="1" ht="26.1" customHeight="1">
      <c r="A96" s="103" t="s">
        <v>223</v>
      </c>
      <c r="B96" s="85" t="s">
        <v>163</v>
      </c>
      <c r="C96" s="176" t="s">
        <v>55</v>
      </c>
      <c r="D96" s="85">
        <v>39</v>
      </c>
      <c r="E96" s="148">
        <v>613000</v>
      </c>
      <c r="F96" s="77" t="s">
        <v>24</v>
      </c>
      <c r="G96" s="77" t="s">
        <v>44</v>
      </c>
      <c r="H96" s="78">
        <v>1</v>
      </c>
      <c r="I96" s="149"/>
      <c r="J96" s="75" t="s">
        <v>296</v>
      </c>
      <c r="K96" s="75" t="s">
        <v>297</v>
      </c>
      <c r="L96" s="77" t="s">
        <v>20</v>
      </c>
      <c r="M96" s="311" t="s">
        <v>263</v>
      </c>
      <c r="N96" s="217"/>
    </row>
    <row r="97" spans="1:14" s="91" customFormat="1" ht="26.1" customHeight="1">
      <c r="A97" s="238" t="s">
        <v>224</v>
      </c>
      <c r="B97" s="239" t="s">
        <v>164</v>
      </c>
      <c r="C97" s="252" t="s">
        <v>250</v>
      </c>
      <c r="D97" s="241" t="s">
        <v>251</v>
      </c>
      <c r="E97" s="242">
        <v>1655000</v>
      </c>
      <c r="F97" s="243" t="s">
        <v>24</v>
      </c>
      <c r="G97" s="244" t="s">
        <v>44</v>
      </c>
      <c r="H97" s="245">
        <v>0.95</v>
      </c>
      <c r="I97" s="245">
        <v>0.05</v>
      </c>
      <c r="J97" s="244" t="s">
        <v>239</v>
      </c>
      <c r="K97" s="244" t="s">
        <v>245</v>
      </c>
      <c r="L97" s="244"/>
      <c r="M97" s="312" t="s">
        <v>143</v>
      </c>
      <c r="N97" s="217"/>
    </row>
    <row r="98" spans="1:14" s="91" customFormat="1" ht="26.1" customHeight="1">
      <c r="A98" s="103" t="s">
        <v>225</v>
      </c>
      <c r="B98" s="85" t="s">
        <v>186</v>
      </c>
      <c r="C98" s="62" t="s">
        <v>214</v>
      </c>
      <c r="D98" s="32" t="s">
        <v>149</v>
      </c>
      <c r="E98" s="84">
        <v>20000</v>
      </c>
      <c r="F98" s="73" t="s">
        <v>24</v>
      </c>
      <c r="G98" s="73" t="s">
        <v>44</v>
      </c>
      <c r="H98" s="74">
        <v>1</v>
      </c>
      <c r="I98" s="73"/>
      <c r="J98" s="76" t="s">
        <v>150</v>
      </c>
      <c r="K98" s="76" t="s">
        <v>151</v>
      </c>
      <c r="L98" s="73" t="s">
        <v>61</v>
      </c>
      <c r="M98" s="311" t="s">
        <v>263</v>
      </c>
      <c r="N98" s="217"/>
    </row>
    <row r="99" spans="1:14" s="91" customFormat="1" ht="26.1" customHeight="1">
      <c r="A99" s="103" t="s">
        <v>226</v>
      </c>
      <c r="B99" s="85" t="s">
        <v>337</v>
      </c>
      <c r="C99" s="86" t="s">
        <v>215</v>
      </c>
      <c r="D99" s="32" t="s">
        <v>156</v>
      </c>
      <c r="E99" s="84">
        <v>150000</v>
      </c>
      <c r="F99" s="73" t="s">
        <v>54</v>
      </c>
      <c r="G99" s="73" t="s">
        <v>44</v>
      </c>
      <c r="H99" s="74">
        <v>1</v>
      </c>
      <c r="I99" s="73"/>
      <c r="J99" s="76" t="s">
        <v>150</v>
      </c>
      <c r="K99" s="76" t="s">
        <v>157</v>
      </c>
      <c r="L99" s="73"/>
      <c r="M99" s="175" t="s">
        <v>158</v>
      </c>
      <c r="N99" s="85">
        <v>6</v>
      </c>
    </row>
    <row r="100" spans="1:14" s="91" customFormat="1" ht="26.1" customHeight="1">
      <c r="A100" s="103" t="s">
        <v>276</v>
      </c>
      <c r="B100" s="85" t="s">
        <v>338</v>
      </c>
      <c r="C100" s="86" t="s">
        <v>216</v>
      </c>
      <c r="D100" s="32" t="s">
        <v>156</v>
      </c>
      <c r="E100" s="84">
        <v>120000</v>
      </c>
      <c r="F100" s="73" t="s">
        <v>54</v>
      </c>
      <c r="G100" s="73" t="s">
        <v>44</v>
      </c>
      <c r="H100" s="74">
        <v>1</v>
      </c>
      <c r="I100" s="73"/>
      <c r="J100" s="76" t="s">
        <v>150</v>
      </c>
      <c r="K100" s="76" t="s">
        <v>157</v>
      </c>
      <c r="L100" s="73"/>
      <c r="M100" s="163" t="s">
        <v>158</v>
      </c>
      <c r="N100" s="85">
        <v>6</v>
      </c>
    </row>
    <row r="101" spans="1:14" s="91" customFormat="1" ht="26.1" customHeight="1">
      <c r="A101" s="103" t="s">
        <v>149</v>
      </c>
      <c r="B101" s="85" t="s">
        <v>312</v>
      </c>
      <c r="C101" s="86" t="s">
        <v>217</v>
      </c>
      <c r="D101" s="32" t="s">
        <v>156</v>
      </c>
      <c r="E101" s="84">
        <v>71000</v>
      </c>
      <c r="F101" s="73" t="s">
        <v>54</v>
      </c>
      <c r="G101" s="73" t="s">
        <v>44</v>
      </c>
      <c r="H101" s="74">
        <v>1</v>
      </c>
      <c r="I101" s="73"/>
      <c r="J101" s="76" t="s">
        <v>150</v>
      </c>
      <c r="K101" s="76" t="s">
        <v>157</v>
      </c>
      <c r="L101" s="73"/>
      <c r="M101" s="163" t="s">
        <v>158</v>
      </c>
      <c r="N101" s="85">
        <v>6</v>
      </c>
    </row>
    <row r="102" spans="1:14" s="91" customFormat="1" ht="26.1" customHeight="1">
      <c r="A102" s="103" t="s">
        <v>339</v>
      </c>
      <c r="B102" s="85" t="s">
        <v>313</v>
      </c>
      <c r="C102" s="71" t="s">
        <v>361</v>
      </c>
      <c r="D102" s="73" t="s">
        <v>156</v>
      </c>
      <c r="E102" s="84">
        <v>148000</v>
      </c>
      <c r="F102" s="73" t="s">
        <v>54</v>
      </c>
      <c r="G102" s="73" t="s">
        <v>44</v>
      </c>
      <c r="H102" s="74">
        <v>1</v>
      </c>
      <c r="I102" s="73"/>
      <c r="J102" s="71" t="s">
        <v>159</v>
      </c>
      <c r="K102" s="71" t="s">
        <v>50</v>
      </c>
      <c r="L102" s="71" t="s">
        <v>61</v>
      </c>
      <c r="M102" s="163" t="s">
        <v>155</v>
      </c>
      <c r="N102" s="85">
        <v>6</v>
      </c>
    </row>
    <row r="103" spans="1:14" s="91" customFormat="1" ht="102.75" customHeight="1">
      <c r="A103" s="103" t="s">
        <v>156</v>
      </c>
      <c r="B103" s="85" t="s">
        <v>314</v>
      </c>
      <c r="C103" s="71" t="s">
        <v>229</v>
      </c>
      <c r="D103" s="137" t="s">
        <v>154</v>
      </c>
      <c r="E103" s="84">
        <v>141000</v>
      </c>
      <c r="F103" s="73" t="s">
        <v>54</v>
      </c>
      <c r="G103" s="73" t="s">
        <v>44</v>
      </c>
      <c r="H103" s="74">
        <v>1</v>
      </c>
      <c r="I103" s="73"/>
      <c r="J103" s="76" t="s">
        <v>150</v>
      </c>
      <c r="K103" s="76" t="s">
        <v>50</v>
      </c>
      <c r="L103" s="73" t="s">
        <v>61</v>
      </c>
      <c r="M103" s="163" t="s">
        <v>155</v>
      </c>
      <c r="N103" s="85">
        <v>6</v>
      </c>
    </row>
    <row r="104" spans="1:14" s="91" customFormat="1" ht="26.1" customHeight="1">
      <c r="A104" s="103" t="s">
        <v>340</v>
      </c>
      <c r="B104" s="85" t="s">
        <v>341</v>
      </c>
      <c r="C104" s="62" t="s">
        <v>228</v>
      </c>
      <c r="D104" s="137" t="s">
        <v>190</v>
      </c>
      <c r="E104" s="84">
        <v>2000</v>
      </c>
      <c r="F104" s="73" t="s">
        <v>54</v>
      </c>
      <c r="G104" s="73" t="s">
        <v>44</v>
      </c>
      <c r="H104" s="74">
        <v>1</v>
      </c>
      <c r="I104" s="73"/>
      <c r="J104" s="76" t="s">
        <v>124</v>
      </c>
      <c r="K104" s="76" t="s">
        <v>71</v>
      </c>
      <c r="L104" s="73" t="s">
        <v>19</v>
      </c>
      <c r="M104" s="154" t="s">
        <v>302</v>
      </c>
      <c r="N104" s="85">
        <v>6</v>
      </c>
    </row>
    <row r="105" spans="1:14" s="91" customFormat="1" ht="26.1" customHeight="1">
      <c r="A105" s="103" t="s">
        <v>342</v>
      </c>
      <c r="B105" s="85" t="s">
        <v>343</v>
      </c>
      <c r="C105" s="33" t="s">
        <v>208</v>
      </c>
      <c r="D105" s="66" t="s">
        <v>133</v>
      </c>
      <c r="E105" s="81">
        <v>174000</v>
      </c>
      <c r="F105" s="26" t="s">
        <v>54</v>
      </c>
      <c r="G105" s="26" t="s">
        <v>44</v>
      </c>
      <c r="H105" s="27">
        <v>1</v>
      </c>
      <c r="I105" s="26"/>
      <c r="J105" s="24" t="s">
        <v>130</v>
      </c>
      <c r="K105" s="24" t="s">
        <v>50</v>
      </c>
      <c r="L105" s="26" t="s">
        <v>61</v>
      </c>
      <c r="M105" s="163" t="s">
        <v>83</v>
      </c>
      <c r="N105" s="85">
        <v>6</v>
      </c>
    </row>
    <row r="106" spans="1:14" s="91" customFormat="1" ht="26.1" customHeight="1">
      <c r="A106" s="103" t="s">
        <v>344</v>
      </c>
      <c r="B106" s="85" t="s">
        <v>345</v>
      </c>
      <c r="C106" s="71" t="s">
        <v>213</v>
      </c>
      <c r="D106" s="32" t="s">
        <v>149</v>
      </c>
      <c r="E106" s="84">
        <v>29700</v>
      </c>
      <c r="F106" s="73" t="s">
        <v>24</v>
      </c>
      <c r="G106" s="73" t="s">
        <v>44</v>
      </c>
      <c r="H106" s="74">
        <v>1</v>
      </c>
      <c r="I106" s="73"/>
      <c r="J106" s="76"/>
      <c r="K106" s="76"/>
      <c r="L106" s="73" t="s">
        <v>61</v>
      </c>
      <c r="M106" s="162" t="s">
        <v>302</v>
      </c>
      <c r="N106" s="85">
        <v>6</v>
      </c>
    </row>
    <row r="107" spans="1:14" s="91" customFormat="1" ht="26.1" customHeight="1" thickBot="1">
      <c r="A107" s="103" t="s">
        <v>152</v>
      </c>
      <c r="B107" s="85" t="s">
        <v>346</v>
      </c>
      <c r="C107" s="71" t="s">
        <v>230</v>
      </c>
      <c r="D107" s="32" t="s">
        <v>152</v>
      </c>
      <c r="E107" s="84">
        <v>6000</v>
      </c>
      <c r="F107" s="73" t="s">
        <v>24</v>
      </c>
      <c r="G107" s="73" t="s">
        <v>44</v>
      </c>
      <c r="H107" s="74">
        <v>1</v>
      </c>
      <c r="I107" s="73"/>
      <c r="J107" s="76" t="s">
        <v>130</v>
      </c>
      <c r="K107" s="76" t="s">
        <v>50</v>
      </c>
      <c r="L107" s="73" t="s">
        <v>61</v>
      </c>
      <c r="M107" s="163" t="s">
        <v>83</v>
      </c>
      <c r="N107" s="203">
        <v>6</v>
      </c>
    </row>
    <row r="108" spans="1:14" ht="17.100000000000001" customHeight="1" thickBot="1">
      <c r="A108" s="100" t="s">
        <v>92</v>
      </c>
      <c r="B108" s="124"/>
      <c r="C108" s="125"/>
      <c r="D108" s="115"/>
      <c r="E108" s="116">
        <f>SUM(E74:E107)</f>
        <v>9218635.379999999</v>
      </c>
      <c r="F108" s="195"/>
      <c r="G108" s="196"/>
      <c r="H108" s="197"/>
      <c r="I108" s="197"/>
      <c r="J108" s="198"/>
      <c r="K108" s="198"/>
      <c r="L108" s="199"/>
      <c r="M108" s="199"/>
      <c r="N108" s="260"/>
    </row>
    <row r="109" spans="1:14" s="91" customFormat="1" ht="17.100000000000001" customHeight="1" thickBot="1">
      <c r="A109" s="261"/>
      <c r="B109" s="262"/>
      <c r="C109" s="262"/>
      <c r="D109" s="263"/>
      <c r="E109" s="264"/>
      <c r="F109" s="265"/>
      <c r="G109" s="266"/>
      <c r="H109" s="267"/>
      <c r="I109" s="267"/>
      <c r="J109" s="268"/>
      <c r="K109" s="268"/>
      <c r="L109" s="265"/>
      <c r="M109" s="265"/>
      <c r="N109" s="174"/>
    </row>
    <row r="110" spans="1:14" ht="17.100000000000001" customHeight="1" thickBot="1">
      <c r="A110" s="79" t="s">
        <v>282</v>
      </c>
      <c r="B110" s="88"/>
      <c r="C110" s="88"/>
      <c r="D110" s="123"/>
      <c r="E110" s="88"/>
      <c r="F110" s="88"/>
      <c r="G110" s="88"/>
      <c r="H110" s="88"/>
      <c r="I110" s="123"/>
      <c r="J110" s="88"/>
      <c r="K110" s="88"/>
      <c r="L110" s="88"/>
      <c r="M110" s="202"/>
      <c r="N110" s="269"/>
    </row>
    <row r="111" spans="1:14" ht="17.100000000000001" customHeight="1" thickBot="1">
      <c r="B111" s="108"/>
      <c r="C111" s="107"/>
      <c r="D111" s="270"/>
      <c r="E111" s="271"/>
      <c r="F111" s="272"/>
      <c r="G111" s="273"/>
      <c r="H111" s="274"/>
      <c r="I111" s="274"/>
      <c r="J111" s="275"/>
      <c r="K111" s="275"/>
      <c r="L111" s="276"/>
      <c r="M111" s="277"/>
      <c r="N111" s="185"/>
    </row>
    <row r="112" spans="1:14" ht="17.100000000000001" customHeight="1" thickBot="1">
      <c r="A112" s="98" t="s">
        <v>21</v>
      </c>
      <c r="B112" s="126"/>
      <c r="C112" s="117"/>
      <c r="D112" s="99"/>
      <c r="E112" s="25">
        <v>0</v>
      </c>
      <c r="F112" s="222"/>
      <c r="G112" s="196"/>
      <c r="H112" s="197"/>
      <c r="I112" s="197"/>
      <c r="J112" s="198"/>
      <c r="K112" s="198"/>
      <c r="L112" s="199"/>
      <c r="M112" s="199"/>
      <c r="N112" s="200"/>
    </row>
    <row r="113" spans="1:14" ht="26.1" customHeight="1" thickBot="1">
      <c r="A113" s="94"/>
      <c r="B113" s="278"/>
      <c r="C113" s="278"/>
      <c r="D113" s="279"/>
      <c r="E113" s="278"/>
      <c r="F113" s="278"/>
      <c r="G113" s="278"/>
      <c r="H113" s="278"/>
      <c r="I113" s="279"/>
      <c r="J113" s="278"/>
      <c r="K113" s="278"/>
      <c r="L113" s="278"/>
      <c r="M113" s="278"/>
      <c r="N113" s="185"/>
    </row>
    <row r="114" spans="1:14" ht="17.100000000000001" customHeight="1" thickBot="1">
      <c r="A114" s="98" t="s">
        <v>38</v>
      </c>
      <c r="B114" s="126"/>
      <c r="C114" s="117"/>
      <c r="D114" s="283"/>
      <c r="E114" s="284">
        <f>E39+E112+E108+E71</f>
        <v>15385193.379999999</v>
      </c>
      <c r="F114" s="120"/>
      <c r="G114" s="121"/>
      <c r="H114" s="122"/>
      <c r="I114" s="122"/>
      <c r="J114" s="285"/>
      <c r="K114" s="285"/>
      <c r="L114" s="286"/>
      <c r="M114" s="286"/>
      <c r="N114" s="269"/>
    </row>
    <row r="115" spans="1:14" ht="17.100000000000001" customHeight="1" thickBot="1">
      <c r="A115" s="280" t="s">
        <v>27</v>
      </c>
      <c r="B115" s="132"/>
      <c r="C115" s="133"/>
      <c r="D115" s="34"/>
      <c r="E115" s="281" t="s">
        <v>28</v>
      </c>
      <c r="F115" s="18"/>
      <c r="G115" s="118"/>
      <c r="H115" s="119" t="s">
        <v>29</v>
      </c>
      <c r="I115" s="119" t="s">
        <v>30</v>
      </c>
      <c r="J115" s="223"/>
      <c r="K115" s="224"/>
      <c r="L115" s="225"/>
      <c r="M115" s="225"/>
      <c r="N115" s="200"/>
    </row>
    <row r="116" spans="1:14" ht="26.1" customHeight="1">
      <c r="B116" s="17"/>
      <c r="C116" s="7"/>
      <c r="D116" s="9"/>
      <c r="E116" s="127">
        <f>SUM(E12:E70)</f>
        <v>9116982</v>
      </c>
      <c r="F116" s="8"/>
      <c r="G116" s="61"/>
      <c r="H116" s="61"/>
      <c r="I116" s="155"/>
      <c r="J116" s="10"/>
      <c r="K116" s="10"/>
      <c r="L116" s="10"/>
      <c r="M116" s="10"/>
    </row>
    <row r="117" spans="1:14" ht="26.1" customHeight="1">
      <c r="B117" s="287"/>
      <c r="C117" s="45" t="s">
        <v>34</v>
      </c>
      <c r="D117" s="63"/>
      <c r="E117" s="46"/>
      <c r="F117" s="46"/>
      <c r="G117" s="47"/>
      <c r="H117" s="47"/>
      <c r="I117" s="49"/>
      <c r="J117" s="48"/>
      <c r="K117" s="48"/>
      <c r="L117" s="49"/>
      <c r="M117" s="50"/>
    </row>
    <row r="118" spans="1:14" ht="32.25" customHeight="1">
      <c r="B118" s="57" t="s">
        <v>10</v>
      </c>
      <c r="C118" s="472" t="s">
        <v>94</v>
      </c>
      <c r="D118" s="473"/>
      <c r="E118" s="473"/>
      <c r="F118" s="473"/>
      <c r="G118" s="473"/>
      <c r="H118" s="473"/>
      <c r="I118" s="473"/>
      <c r="J118" s="473"/>
      <c r="K118" s="473"/>
      <c r="L118" s="473"/>
      <c r="M118" s="474"/>
    </row>
    <row r="119" spans="1:14">
      <c r="B119" s="58" t="s">
        <v>11</v>
      </c>
      <c r="C119" s="470" t="s">
        <v>95</v>
      </c>
      <c r="D119" s="471"/>
      <c r="E119" s="471"/>
      <c r="F119" s="10"/>
      <c r="G119" s="10"/>
      <c r="H119" s="10"/>
      <c r="I119" s="12"/>
      <c r="J119" s="11"/>
      <c r="K119" s="11"/>
      <c r="L119" s="12"/>
      <c r="M119" s="13"/>
    </row>
    <row r="120" spans="1:14">
      <c r="B120" s="58" t="s">
        <v>15</v>
      </c>
      <c r="C120" s="60" t="s">
        <v>96</v>
      </c>
      <c r="D120" s="35"/>
      <c r="E120" s="10"/>
      <c r="F120" s="10"/>
      <c r="G120" s="10"/>
      <c r="H120" s="10"/>
      <c r="I120" s="12"/>
      <c r="J120" s="11"/>
      <c r="K120" s="11"/>
      <c r="L120" s="12"/>
      <c r="M120" s="13"/>
    </row>
    <row r="121" spans="1:14" ht="26.1" customHeight="1">
      <c r="B121" s="58" t="s">
        <v>35</v>
      </c>
      <c r="C121" s="60" t="s">
        <v>97</v>
      </c>
      <c r="D121" s="36"/>
      <c r="E121" s="67"/>
      <c r="F121" s="10"/>
      <c r="G121" s="10"/>
      <c r="H121" s="10"/>
      <c r="I121" s="12"/>
      <c r="J121" s="11"/>
      <c r="K121" s="11"/>
      <c r="L121" s="12"/>
      <c r="M121" s="13"/>
    </row>
    <row r="122" spans="1:14" ht="26.1" customHeight="1">
      <c r="B122" s="58" t="s">
        <v>36</v>
      </c>
      <c r="C122" s="60" t="s">
        <v>98</v>
      </c>
      <c r="D122" s="35"/>
      <c r="E122" s="10"/>
      <c r="F122" s="10"/>
      <c r="G122" s="14"/>
      <c r="H122" s="14"/>
      <c r="I122" s="12"/>
      <c r="J122" s="11"/>
      <c r="K122" s="11"/>
      <c r="L122" s="12"/>
      <c r="M122" s="13"/>
    </row>
    <row r="123" spans="1:14" ht="26.1" customHeight="1">
      <c r="B123" s="58" t="s">
        <v>37</v>
      </c>
      <c r="C123" s="60" t="s">
        <v>99</v>
      </c>
      <c r="D123" s="35"/>
      <c r="E123" s="10"/>
      <c r="F123" s="10"/>
      <c r="G123" s="14"/>
      <c r="H123" s="14"/>
      <c r="I123" s="12"/>
      <c r="J123" s="11"/>
      <c r="K123" s="11"/>
      <c r="L123" s="12"/>
      <c r="M123" s="13"/>
    </row>
    <row r="124" spans="1:14" ht="26.1" customHeight="1">
      <c r="B124" s="58" t="s">
        <v>40</v>
      </c>
      <c r="C124" s="60" t="s">
        <v>100</v>
      </c>
      <c r="D124" s="35"/>
      <c r="E124" s="10"/>
      <c r="F124" s="10"/>
      <c r="G124" s="14"/>
      <c r="H124" s="14"/>
      <c r="I124" s="12"/>
      <c r="J124" s="11"/>
      <c r="K124" s="11"/>
      <c r="L124" s="12"/>
      <c r="M124" s="13"/>
    </row>
    <row r="125" spans="1:14">
      <c r="B125" s="58" t="s">
        <v>41</v>
      </c>
      <c r="C125" s="60" t="s">
        <v>101</v>
      </c>
      <c r="D125" s="35"/>
      <c r="E125" s="10"/>
      <c r="F125" s="10"/>
      <c r="G125" s="51"/>
      <c r="H125" s="51"/>
      <c r="I125" s="53"/>
      <c r="J125" s="52"/>
      <c r="K125" s="52"/>
      <c r="L125" s="53"/>
      <c r="M125" s="54"/>
    </row>
    <row r="126" spans="1:14">
      <c r="B126" s="59"/>
      <c r="C126" s="55" t="s">
        <v>138</v>
      </c>
      <c r="D126" s="64"/>
      <c r="E126" s="55"/>
      <c r="F126" s="15"/>
      <c r="G126" s="55"/>
      <c r="H126" s="55"/>
      <c r="I126" s="64"/>
      <c r="J126" s="55"/>
      <c r="K126" s="55"/>
      <c r="L126" s="55"/>
      <c r="M126" s="56"/>
    </row>
    <row r="127" spans="1:14">
      <c r="B127" s="2"/>
      <c r="C127" s="1"/>
      <c r="D127" s="2"/>
      <c r="E127" s="1"/>
      <c r="F127" s="1"/>
    </row>
    <row r="128" spans="1:14" ht="9.9499999999999993" customHeight="1">
      <c r="B128" s="69"/>
      <c r="C128" s="37"/>
      <c r="D128" s="65"/>
      <c r="E128" s="37"/>
      <c r="F128" s="37"/>
    </row>
    <row r="129" spans="1:14" ht="12" customHeight="1"/>
    <row r="130" spans="1:14" s="97" customFormat="1" ht="69.95" customHeight="1">
      <c r="A130" s="89"/>
      <c r="B130" s="96"/>
      <c r="C130" s="90"/>
      <c r="D130" s="96"/>
      <c r="E130" s="90"/>
      <c r="F130" s="90"/>
      <c r="G130" s="90"/>
      <c r="H130" s="90"/>
      <c r="I130" s="96"/>
      <c r="J130" s="90"/>
      <c r="K130" s="90"/>
      <c r="L130" s="90"/>
      <c r="M130" s="90"/>
      <c r="N130" s="96"/>
    </row>
    <row r="131" spans="1:14" ht="12" customHeight="1"/>
    <row r="132" spans="1:14" ht="12" customHeight="1"/>
    <row r="133" spans="1:14" ht="12" customHeight="1"/>
    <row r="134" spans="1:14" ht="12" customHeight="1"/>
    <row r="135" spans="1:14" ht="12" customHeight="1"/>
    <row r="136" spans="1:14" ht="12" customHeight="1"/>
    <row r="137" spans="1:14" ht="12" customHeight="1"/>
    <row r="138" spans="1:14" ht="12" customHeight="1"/>
  </sheetData>
  <autoFilter ref="A10:M126"/>
  <sortState ref="A75:P109">
    <sortCondition ref="B75:B109"/>
  </sortState>
  <mergeCells count="14">
    <mergeCell ref="N8:N9"/>
    <mergeCell ref="C119:E119"/>
    <mergeCell ref="C118:M118"/>
    <mergeCell ref="B1:M1"/>
    <mergeCell ref="B2:M2"/>
    <mergeCell ref="B3:M3"/>
    <mergeCell ref="L8:L9"/>
    <mergeCell ref="M8:M10"/>
    <mergeCell ref="A8:A10"/>
    <mergeCell ref="C8:C10"/>
    <mergeCell ref="G8:G9"/>
    <mergeCell ref="H8:I8"/>
    <mergeCell ref="J8:K8"/>
    <mergeCell ref="B8:B10"/>
  </mergeCells>
  <printOptions horizontalCentered="1"/>
  <pageMargins left="0.31496062992125984" right="0.31496062992125984" top="0.6692913385826772" bottom="0.47244094488188981" header="0.31496062992125984" footer="0.31496062992125984"/>
  <pageSetup paperSize="9" scale="95" orientation="landscape" r:id="rId1"/>
  <headerFooter scaleWithDoc="0">
    <oddFooter>&amp;L&amp;"Verdana,Normal"&amp;8Pág.&amp;P de &amp;N</oddFooter>
  </headerFooter>
  <ignoredErrors>
    <ignoredError sqref="E115 B118:B125 F10:G10 L10 H115:I115" numberStoredAsText="1"/>
  </ignoredErrors>
  <drawing r:id="rId2"/>
</worksheet>
</file>

<file path=xl/worksheets/sheet2.xml><?xml version="1.0" encoding="utf-8"?>
<worksheet xmlns="http://schemas.openxmlformats.org/spreadsheetml/2006/main" xmlns:r="http://schemas.openxmlformats.org/officeDocument/2006/relationships">
  <dimension ref="B1:M67"/>
  <sheetViews>
    <sheetView showGridLines="0" topLeftCell="A49" workbookViewId="0">
      <selection activeCell="C57" sqref="C57:M57"/>
    </sheetView>
  </sheetViews>
  <sheetFormatPr defaultRowHeight="15"/>
  <cols>
    <col min="2" max="2" width="6.7109375" customWidth="1"/>
    <col min="3" max="3" width="40.7109375" customWidth="1"/>
    <col min="4" max="4" width="11.7109375" customWidth="1"/>
    <col min="5" max="5" width="13.7109375" style="397" customWidth="1"/>
    <col min="6" max="12" width="9.7109375" customWidth="1"/>
    <col min="13" max="13" width="12.7109375" customWidth="1"/>
  </cols>
  <sheetData>
    <row r="1" spans="2:13" ht="15.75" thickBot="1"/>
    <row r="2" spans="2:13" ht="15" customHeight="1" thickBot="1">
      <c r="B2" s="496" t="s">
        <v>376</v>
      </c>
      <c r="C2" s="497"/>
      <c r="D2" s="497"/>
      <c r="E2" s="497"/>
      <c r="F2" s="497"/>
      <c r="G2" s="497"/>
      <c r="H2" s="497"/>
      <c r="I2" s="497"/>
      <c r="J2" s="497"/>
      <c r="K2" s="497"/>
      <c r="L2" s="497"/>
      <c r="M2" s="498"/>
    </row>
    <row r="3" spans="2:13" ht="15" customHeight="1">
      <c r="B3" s="496" t="s">
        <v>378</v>
      </c>
      <c r="C3" s="497"/>
      <c r="D3" s="497"/>
      <c r="E3" s="497"/>
      <c r="F3" s="497"/>
      <c r="G3" s="497"/>
      <c r="H3" s="497"/>
      <c r="I3" s="497"/>
      <c r="J3" s="497"/>
      <c r="K3" s="497"/>
      <c r="L3" s="497"/>
      <c r="M3" s="498"/>
    </row>
    <row r="4" spans="2:13" ht="15" customHeight="1">
      <c r="B4" s="499" t="s">
        <v>377</v>
      </c>
      <c r="C4" s="500"/>
      <c r="D4" s="500"/>
      <c r="E4" s="500"/>
      <c r="F4" s="500"/>
      <c r="G4" s="500"/>
      <c r="H4" s="500"/>
      <c r="I4" s="500"/>
      <c r="J4" s="500"/>
      <c r="K4" s="500"/>
      <c r="L4" s="500"/>
      <c r="M4" s="501"/>
    </row>
    <row r="5" spans="2:13" ht="15" customHeight="1">
      <c r="B5" s="493" t="s">
        <v>379</v>
      </c>
      <c r="C5" s="494"/>
      <c r="D5" s="494"/>
      <c r="E5" s="494"/>
      <c r="F5" s="494"/>
      <c r="G5" s="494"/>
      <c r="H5" s="494"/>
      <c r="I5" s="494"/>
      <c r="J5" s="494"/>
      <c r="K5" s="494"/>
      <c r="L5" s="494"/>
      <c r="M5" s="495"/>
    </row>
    <row r="6" spans="2:13" ht="15" customHeight="1">
      <c r="B6" s="493"/>
      <c r="C6" s="494"/>
      <c r="D6" s="494"/>
      <c r="E6" s="494"/>
      <c r="F6" s="494"/>
      <c r="G6" s="494"/>
      <c r="H6" s="494"/>
      <c r="I6" s="494"/>
      <c r="J6" s="494"/>
      <c r="K6" s="494"/>
      <c r="L6" s="494"/>
      <c r="M6" s="495"/>
    </row>
    <row r="7" spans="2:13" ht="15" customHeight="1">
      <c r="B7" s="334"/>
      <c r="C7" s="340" t="s">
        <v>381</v>
      </c>
      <c r="D7" s="11"/>
      <c r="E7" s="11"/>
      <c r="F7" s="325"/>
      <c r="G7" s="325"/>
      <c r="H7" s="325"/>
      <c r="I7" s="325"/>
      <c r="J7" s="325"/>
      <c r="K7" s="325"/>
      <c r="L7" s="325"/>
      <c r="M7" s="326"/>
    </row>
    <row r="8" spans="2:13" ht="15" customHeight="1">
      <c r="B8" s="334"/>
      <c r="C8" s="340" t="s">
        <v>417</v>
      </c>
      <c r="D8" s="11"/>
      <c r="E8" s="11"/>
      <c r="F8" s="325"/>
      <c r="G8" s="325"/>
      <c r="H8" s="325"/>
      <c r="I8" s="325"/>
      <c r="J8" s="325"/>
      <c r="K8" s="325"/>
      <c r="L8" s="325"/>
      <c r="M8" s="326"/>
    </row>
    <row r="9" spans="2:13" ht="15" customHeight="1">
      <c r="B9" s="334"/>
      <c r="C9" s="340" t="s">
        <v>380</v>
      </c>
      <c r="D9" s="11"/>
      <c r="E9" s="11"/>
      <c r="F9" s="325"/>
      <c r="G9" s="325"/>
      <c r="H9" s="325"/>
      <c r="I9" s="325"/>
      <c r="J9" s="325"/>
      <c r="K9" s="325"/>
      <c r="L9" s="325"/>
      <c r="M9" s="326"/>
    </row>
    <row r="10" spans="2:13" ht="15" customHeight="1" thickBot="1">
      <c r="B10" s="341"/>
      <c r="C10" s="342"/>
      <c r="D10" s="343"/>
      <c r="E10" s="343"/>
      <c r="F10" s="344"/>
      <c r="G10" s="344"/>
      <c r="H10" s="344"/>
      <c r="I10" s="344"/>
      <c r="J10" s="344"/>
      <c r="K10" s="344"/>
      <c r="L10" s="344"/>
      <c r="M10" s="345"/>
    </row>
    <row r="11" spans="2:13" ht="15" customHeight="1">
      <c r="B11" s="466" t="s">
        <v>193</v>
      </c>
      <c r="C11" s="459" t="s">
        <v>1</v>
      </c>
      <c r="D11" s="378"/>
      <c r="E11" s="379" t="s">
        <v>6</v>
      </c>
      <c r="F11" s="377" t="s">
        <v>7</v>
      </c>
      <c r="G11" s="461" t="s">
        <v>9</v>
      </c>
      <c r="H11" s="463" t="s">
        <v>2</v>
      </c>
      <c r="I11" s="464"/>
      <c r="J11" s="465" t="s">
        <v>5</v>
      </c>
      <c r="K11" s="465"/>
      <c r="L11" s="461" t="s">
        <v>14</v>
      </c>
      <c r="M11" s="463" t="s">
        <v>32</v>
      </c>
    </row>
    <row r="12" spans="2:13" ht="15" customHeight="1">
      <c r="B12" s="467"/>
      <c r="C12" s="460"/>
      <c r="D12" s="347" t="s">
        <v>48</v>
      </c>
      <c r="E12" s="380" t="s">
        <v>31</v>
      </c>
      <c r="F12" s="346" t="s">
        <v>8</v>
      </c>
      <c r="G12" s="462"/>
      <c r="H12" s="5" t="s">
        <v>3</v>
      </c>
      <c r="I12" s="5" t="s">
        <v>4</v>
      </c>
      <c r="J12" s="6" t="s">
        <v>12</v>
      </c>
      <c r="K12" s="6" t="s">
        <v>13</v>
      </c>
      <c r="L12" s="462"/>
      <c r="M12" s="489"/>
    </row>
    <row r="13" spans="2:13" ht="15" customHeight="1" thickBot="1">
      <c r="B13" s="491"/>
      <c r="C13" s="492"/>
      <c r="D13" s="383"/>
      <c r="E13" s="384" t="s">
        <v>128</v>
      </c>
      <c r="F13" s="350" t="s">
        <v>10</v>
      </c>
      <c r="G13" s="350" t="s">
        <v>11</v>
      </c>
      <c r="H13" s="349" t="s">
        <v>18</v>
      </c>
      <c r="I13" s="349" t="s">
        <v>18</v>
      </c>
      <c r="J13" s="350" t="s">
        <v>22</v>
      </c>
      <c r="K13" s="350" t="s">
        <v>23</v>
      </c>
      <c r="L13" s="350" t="s">
        <v>15</v>
      </c>
      <c r="M13" s="490"/>
    </row>
    <row r="14" spans="2:13" ht="15" customHeight="1">
      <c r="B14" s="412" t="s">
        <v>25</v>
      </c>
      <c r="C14" s="413"/>
      <c r="D14" s="413"/>
      <c r="E14" s="414"/>
      <c r="F14" s="413"/>
      <c r="G14" s="413"/>
      <c r="H14" s="413"/>
      <c r="I14" s="413"/>
      <c r="J14" s="413"/>
      <c r="K14" s="413"/>
      <c r="L14" s="413"/>
      <c r="M14" s="415"/>
    </row>
    <row r="15" spans="2:13" ht="35.1" customHeight="1">
      <c r="B15" s="367" t="s">
        <v>67</v>
      </c>
      <c r="C15" s="356" t="s">
        <v>422</v>
      </c>
      <c r="D15" s="370" t="s">
        <v>180</v>
      </c>
      <c r="E15" s="368">
        <v>35000</v>
      </c>
      <c r="F15" s="357" t="s">
        <v>60</v>
      </c>
      <c r="G15" s="357" t="s">
        <v>44</v>
      </c>
      <c r="H15" s="360">
        <v>1</v>
      </c>
      <c r="I15" s="357"/>
      <c r="J15" s="361" t="s">
        <v>400</v>
      </c>
      <c r="K15" s="361" t="s">
        <v>173</v>
      </c>
      <c r="L15" s="357" t="s">
        <v>61</v>
      </c>
      <c r="M15" s="385" t="s">
        <v>414</v>
      </c>
    </row>
    <row r="16" spans="2:13" ht="35.1" customHeight="1">
      <c r="B16" s="367" t="s">
        <v>423</v>
      </c>
      <c r="C16" s="356" t="s">
        <v>425</v>
      </c>
      <c r="D16" s="370" t="s">
        <v>149</v>
      </c>
      <c r="E16" s="368">
        <v>35000</v>
      </c>
      <c r="F16" s="357" t="s">
        <v>60</v>
      </c>
      <c r="G16" s="357" t="s">
        <v>44</v>
      </c>
      <c r="H16" s="360">
        <v>1</v>
      </c>
      <c r="I16" s="357"/>
      <c r="J16" s="361" t="s">
        <v>400</v>
      </c>
      <c r="K16" s="361" t="s">
        <v>173</v>
      </c>
      <c r="L16" s="357" t="s">
        <v>61</v>
      </c>
      <c r="M16" s="385" t="s">
        <v>414</v>
      </c>
    </row>
    <row r="17" spans="2:13" ht="35.1" customHeight="1">
      <c r="B17" s="367" t="s">
        <v>424</v>
      </c>
      <c r="C17" s="356" t="s">
        <v>426</v>
      </c>
      <c r="D17" s="370" t="s">
        <v>149</v>
      </c>
      <c r="E17" s="368">
        <v>35000</v>
      </c>
      <c r="F17" s="357" t="s">
        <v>60</v>
      </c>
      <c r="G17" s="357" t="s">
        <v>44</v>
      </c>
      <c r="H17" s="360">
        <v>1</v>
      </c>
      <c r="I17" s="357"/>
      <c r="J17" s="361" t="s">
        <v>400</v>
      </c>
      <c r="K17" s="361" t="s">
        <v>173</v>
      </c>
      <c r="L17" s="357" t="s">
        <v>61</v>
      </c>
      <c r="M17" s="385" t="s">
        <v>414</v>
      </c>
    </row>
    <row r="18" spans="2:13" ht="35.1" customHeight="1">
      <c r="B18" s="367" t="s">
        <v>427</v>
      </c>
      <c r="C18" s="356" t="s">
        <v>430</v>
      </c>
      <c r="D18" s="370" t="s">
        <v>202</v>
      </c>
      <c r="E18" s="368">
        <v>37000</v>
      </c>
      <c r="F18" s="357" t="s">
        <v>60</v>
      </c>
      <c r="G18" s="357" t="s">
        <v>44</v>
      </c>
      <c r="H18" s="360">
        <v>1</v>
      </c>
      <c r="I18" s="357"/>
      <c r="J18" s="361" t="s">
        <v>400</v>
      </c>
      <c r="K18" s="361" t="s">
        <v>173</v>
      </c>
      <c r="L18" s="357" t="s">
        <v>61</v>
      </c>
      <c r="M18" s="385" t="s">
        <v>414</v>
      </c>
    </row>
    <row r="19" spans="2:13" ht="35.1" customHeight="1" thickBot="1">
      <c r="B19" s="403" t="s">
        <v>103</v>
      </c>
      <c r="C19" s="404" t="s">
        <v>420</v>
      </c>
      <c r="D19" s="406" t="s">
        <v>152</v>
      </c>
      <c r="E19" s="407">
        <v>80000</v>
      </c>
      <c r="F19" s="405" t="s">
        <v>46</v>
      </c>
      <c r="G19" s="357" t="s">
        <v>44</v>
      </c>
      <c r="H19" s="409">
        <v>1</v>
      </c>
      <c r="I19" s="405"/>
      <c r="J19" s="410" t="s">
        <v>383</v>
      </c>
      <c r="K19" s="410" t="s">
        <v>421</v>
      </c>
      <c r="L19" s="405" t="s">
        <v>61</v>
      </c>
      <c r="M19" s="411" t="s">
        <v>414</v>
      </c>
    </row>
    <row r="20" spans="2:13" ht="35.1" customHeight="1" thickBot="1">
      <c r="B20" s="485" t="s">
        <v>17</v>
      </c>
      <c r="C20" s="486"/>
      <c r="D20" s="393"/>
      <c r="E20" s="450">
        <f>SUM(E15:E15)</f>
        <v>35000</v>
      </c>
      <c r="F20" s="372"/>
      <c r="G20" s="373"/>
      <c r="H20" s="373"/>
      <c r="I20" s="374"/>
      <c r="J20" s="374"/>
      <c r="K20" s="375"/>
      <c r="L20" s="375"/>
      <c r="M20" s="394"/>
    </row>
    <row r="21" spans="2:13" ht="15" customHeight="1">
      <c r="B21" s="335"/>
      <c r="C21" s="144"/>
      <c r="D21" s="319" t="s">
        <v>367</v>
      </c>
      <c r="E21" s="145"/>
      <c r="F21" s="348"/>
      <c r="G21" s="143"/>
      <c r="H21" s="146"/>
      <c r="I21" s="143"/>
      <c r="J21" s="180"/>
      <c r="K21" s="180"/>
      <c r="L21" s="143"/>
      <c r="M21" s="352"/>
    </row>
    <row r="22" spans="2:13" ht="15" customHeight="1">
      <c r="B22" s="416" t="s">
        <v>281</v>
      </c>
      <c r="C22" s="417"/>
      <c r="D22" s="417"/>
      <c r="E22" s="418"/>
      <c r="F22" s="417"/>
      <c r="G22" s="417"/>
      <c r="H22" s="417"/>
      <c r="I22" s="417"/>
      <c r="J22" s="417"/>
      <c r="K22" s="417"/>
      <c r="L22" s="417"/>
      <c r="M22" s="419"/>
    </row>
    <row r="23" spans="2:13" ht="35.1" customHeight="1">
      <c r="B23" s="367" t="s">
        <v>325</v>
      </c>
      <c r="C23" s="353" t="s">
        <v>318</v>
      </c>
      <c r="D23" s="370" t="s">
        <v>156</v>
      </c>
      <c r="E23" s="368">
        <v>60000</v>
      </c>
      <c r="F23" s="357" t="s">
        <v>24</v>
      </c>
      <c r="G23" s="357" t="s">
        <v>44</v>
      </c>
      <c r="H23" s="360">
        <v>1</v>
      </c>
      <c r="I23" s="357"/>
      <c r="J23" s="361" t="s">
        <v>130</v>
      </c>
      <c r="K23" s="361" t="s">
        <v>176</v>
      </c>
      <c r="L23" s="357" t="s">
        <v>61</v>
      </c>
      <c r="M23" s="385" t="s">
        <v>414</v>
      </c>
    </row>
    <row r="24" spans="2:13" ht="35.1" customHeight="1">
      <c r="B24" s="367" t="s">
        <v>326</v>
      </c>
      <c r="C24" s="356" t="s">
        <v>304</v>
      </c>
      <c r="D24" s="370" t="s">
        <v>152</v>
      </c>
      <c r="E24" s="368">
        <v>100000</v>
      </c>
      <c r="F24" s="357" t="s">
        <v>429</v>
      </c>
      <c r="G24" s="357" t="s">
        <v>44</v>
      </c>
      <c r="H24" s="360">
        <v>1</v>
      </c>
      <c r="I24" s="389"/>
      <c r="J24" s="361" t="s">
        <v>142</v>
      </c>
      <c r="K24" s="361" t="s">
        <v>396</v>
      </c>
      <c r="L24" s="391" t="s">
        <v>61</v>
      </c>
      <c r="M24" s="358" t="s">
        <v>389</v>
      </c>
    </row>
    <row r="25" spans="2:13" ht="35.1" customHeight="1">
      <c r="B25" s="369" t="s">
        <v>328</v>
      </c>
      <c r="C25" s="353" t="s">
        <v>418</v>
      </c>
      <c r="D25" s="362" t="s">
        <v>152</v>
      </c>
      <c r="E25" s="359">
        <v>30000</v>
      </c>
      <c r="F25" s="357" t="s">
        <v>24</v>
      </c>
      <c r="G25" s="354" t="s">
        <v>44</v>
      </c>
      <c r="H25" s="363">
        <v>1</v>
      </c>
      <c r="I25" s="392"/>
      <c r="J25" s="364" t="s">
        <v>383</v>
      </c>
      <c r="K25" s="364" t="s">
        <v>397</v>
      </c>
      <c r="L25" s="391" t="s">
        <v>61</v>
      </c>
      <c r="M25" s="387" t="s">
        <v>405</v>
      </c>
    </row>
    <row r="26" spans="2:13" ht="35.1" customHeight="1">
      <c r="B26" s="367" t="s">
        <v>330</v>
      </c>
      <c r="C26" s="356" t="s">
        <v>234</v>
      </c>
      <c r="D26" s="370">
        <v>35</v>
      </c>
      <c r="E26" s="368">
        <v>35000</v>
      </c>
      <c r="F26" s="357" t="s">
        <v>428</v>
      </c>
      <c r="G26" s="357" t="s">
        <v>44</v>
      </c>
      <c r="H26" s="360">
        <v>1</v>
      </c>
      <c r="I26" s="389"/>
      <c r="J26" s="361" t="s">
        <v>187</v>
      </c>
      <c r="K26" s="361" t="s">
        <v>366</v>
      </c>
      <c r="L26" s="390" t="s">
        <v>61</v>
      </c>
      <c r="M26" s="385" t="s">
        <v>414</v>
      </c>
    </row>
    <row r="27" spans="2:13" ht="35.1" customHeight="1">
      <c r="B27" s="367" t="s">
        <v>331</v>
      </c>
      <c r="C27" s="356" t="s">
        <v>235</v>
      </c>
      <c r="D27" s="370" t="s">
        <v>139</v>
      </c>
      <c r="E27" s="368">
        <v>35000</v>
      </c>
      <c r="F27" s="357" t="s">
        <v>428</v>
      </c>
      <c r="G27" s="357" t="s">
        <v>44</v>
      </c>
      <c r="H27" s="360">
        <v>1</v>
      </c>
      <c r="I27" s="389"/>
      <c r="J27" s="361" t="s">
        <v>172</v>
      </c>
      <c r="K27" s="361" t="s">
        <v>183</v>
      </c>
      <c r="L27" s="390" t="s">
        <v>61</v>
      </c>
      <c r="M27" s="385" t="s">
        <v>414</v>
      </c>
    </row>
    <row r="28" spans="2:13" ht="35.1" customHeight="1">
      <c r="B28" s="367" t="s">
        <v>332</v>
      </c>
      <c r="C28" s="356" t="s">
        <v>301</v>
      </c>
      <c r="D28" s="370">
        <v>35</v>
      </c>
      <c r="E28" s="368">
        <v>37134</v>
      </c>
      <c r="F28" s="357" t="s">
        <v>54</v>
      </c>
      <c r="G28" s="357" t="s">
        <v>44</v>
      </c>
      <c r="H28" s="360">
        <v>1</v>
      </c>
      <c r="I28" s="389"/>
      <c r="J28" s="361" t="s">
        <v>188</v>
      </c>
      <c r="K28" s="361" t="s">
        <v>183</v>
      </c>
      <c r="L28" s="390" t="s">
        <v>61</v>
      </c>
      <c r="M28" s="385" t="s">
        <v>414</v>
      </c>
    </row>
    <row r="29" spans="2:13" ht="35.1" customHeight="1">
      <c r="B29" s="369" t="s">
        <v>333</v>
      </c>
      <c r="C29" s="353" t="s">
        <v>363</v>
      </c>
      <c r="D29" s="362">
        <v>37</v>
      </c>
      <c r="E29" s="359">
        <v>20000</v>
      </c>
      <c r="F29" s="354" t="s">
        <v>54</v>
      </c>
      <c r="G29" s="354" t="s">
        <v>44</v>
      </c>
      <c r="H29" s="363">
        <v>1</v>
      </c>
      <c r="I29" s="363"/>
      <c r="J29" s="364" t="s">
        <v>397</v>
      </c>
      <c r="K29" s="364" t="s">
        <v>173</v>
      </c>
      <c r="L29" s="364" t="s">
        <v>19</v>
      </c>
      <c r="M29" s="358" t="s">
        <v>390</v>
      </c>
    </row>
    <row r="30" spans="2:13" ht="35.1" customHeight="1">
      <c r="B30" s="369" t="s">
        <v>334</v>
      </c>
      <c r="C30" s="353" t="s">
        <v>316</v>
      </c>
      <c r="D30" s="362" t="s">
        <v>147</v>
      </c>
      <c r="E30" s="359">
        <v>22000</v>
      </c>
      <c r="F30" s="354" t="s">
        <v>54</v>
      </c>
      <c r="G30" s="354" t="s">
        <v>44</v>
      </c>
      <c r="H30" s="363">
        <v>1</v>
      </c>
      <c r="I30" s="363"/>
      <c r="J30" s="364" t="s">
        <v>130</v>
      </c>
      <c r="K30" s="364" t="s">
        <v>366</v>
      </c>
      <c r="L30" s="364" t="s">
        <v>19</v>
      </c>
      <c r="M30" s="358" t="s">
        <v>390</v>
      </c>
    </row>
    <row r="31" spans="2:13" s="365" customFormat="1" ht="35.1" customHeight="1">
      <c r="B31" s="369" t="s">
        <v>336</v>
      </c>
      <c r="C31" s="353" t="s">
        <v>419</v>
      </c>
      <c r="D31" s="362" t="s">
        <v>238</v>
      </c>
      <c r="E31" s="359">
        <v>278000</v>
      </c>
      <c r="F31" s="357" t="s">
        <v>24</v>
      </c>
      <c r="G31" s="354" t="s">
        <v>44</v>
      </c>
      <c r="H31" s="363">
        <v>1</v>
      </c>
      <c r="I31" s="363"/>
      <c r="J31" s="364" t="s">
        <v>130</v>
      </c>
      <c r="K31" s="364" t="s">
        <v>183</v>
      </c>
      <c r="L31" s="390" t="s">
        <v>61</v>
      </c>
      <c r="M31" s="358" t="s">
        <v>391</v>
      </c>
    </row>
    <row r="32" spans="2:13" ht="35.1" customHeight="1">
      <c r="B32" s="367" t="s">
        <v>360</v>
      </c>
      <c r="C32" s="356" t="s">
        <v>359</v>
      </c>
      <c r="D32" s="370" t="s">
        <v>348</v>
      </c>
      <c r="E32" s="368">
        <v>353000</v>
      </c>
      <c r="F32" s="357" t="s">
        <v>24</v>
      </c>
      <c r="G32" s="357" t="s">
        <v>44</v>
      </c>
      <c r="H32" s="360"/>
      <c r="I32" s="402">
        <v>1</v>
      </c>
      <c r="J32" s="361" t="s">
        <v>150</v>
      </c>
      <c r="K32" s="361" t="s">
        <v>366</v>
      </c>
      <c r="L32" s="390" t="s">
        <v>61</v>
      </c>
      <c r="M32" s="358" t="s">
        <v>401</v>
      </c>
    </row>
    <row r="33" spans="2:13" ht="35.1" customHeight="1">
      <c r="B33" s="369" t="s">
        <v>392</v>
      </c>
      <c r="C33" s="353" t="s">
        <v>393</v>
      </c>
      <c r="D33" s="362" t="s">
        <v>129</v>
      </c>
      <c r="E33" s="359">
        <v>10000</v>
      </c>
      <c r="F33" s="354" t="s">
        <v>24</v>
      </c>
      <c r="G33" s="354" t="s">
        <v>44</v>
      </c>
      <c r="H33" s="363">
        <v>1</v>
      </c>
      <c r="I33" s="392"/>
      <c r="J33" s="364" t="s">
        <v>383</v>
      </c>
      <c r="K33" s="364" t="s">
        <v>397</v>
      </c>
      <c r="L33" s="364" t="s">
        <v>19</v>
      </c>
      <c r="M33" s="358" t="s">
        <v>390</v>
      </c>
    </row>
    <row r="34" spans="2:13" ht="35.1" customHeight="1">
      <c r="B34" s="367" t="s">
        <v>394</v>
      </c>
      <c r="C34" s="356" t="s">
        <v>395</v>
      </c>
      <c r="D34" s="370" t="s">
        <v>129</v>
      </c>
      <c r="E34" s="368">
        <v>60000</v>
      </c>
      <c r="F34" s="357" t="s">
        <v>431</v>
      </c>
      <c r="G34" s="354" t="s">
        <v>44</v>
      </c>
      <c r="H34" s="363">
        <v>1</v>
      </c>
      <c r="I34" s="392"/>
      <c r="J34" s="364" t="s">
        <v>172</v>
      </c>
      <c r="K34" s="364" t="s">
        <v>183</v>
      </c>
      <c r="L34" s="364" t="s">
        <v>19</v>
      </c>
      <c r="M34" s="358" t="s">
        <v>390</v>
      </c>
    </row>
    <row r="35" spans="2:13" ht="35.1" customHeight="1" thickBot="1">
      <c r="B35" s="403" t="s">
        <v>412</v>
      </c>
      <c r="C35" s="420" t="s">
        <v>413</v>
      </c>
      <c r="D35" s="421">
        <v>39</v>
      </c>
      <c r="E35" s="422">
        <v>20000</v>
      </c>
      <c r="F35" s="423" t="s">
        <v>54</v>
      </c>
      <c r="G35" s="354" t="s">
        <v>44</v>
      </c>
      <c r="H35" s="363">
        <v>1</v>
      </c>
      <c r="I35" s="392"/>
      <c r="J35" s="364" t="s">
        <v>383</v>
      </c>
      <c r="K35" s="364" t="s">
        <v>183</v>
      </c>
      <c r="L35" s="364" t="s">
        <v>19</v>
      </c>
      <c r="M35" s="358" t="s">
        <v>390</v>
      </c>
    </row>
    <row r="36" spans="2:13" s="365" customFormat="1" ht="35.1" customHeight="1" thickBot="1">
      <c r="B36" s="485" t="s">
        <v>364</v>
      </c>
      <c r="C36" s="486"/>
      <c r="D36" s="371"/>
      <c r="E36" s="450">
        <f>SUM(E23:E35)</f>
        <v>1060134</v>
      </c>
      <c r="F36" s="372"/>
      <c r="G36" s="373"/>
      <c r="H36" s="373"/>
      <c r="I36" s="374"/>
      <c r="J36" s="374"/>
      <c r="K36" s="375"/>
      <c r="L36" s="375"/>
      <c r="M36" s="376"/>
    </row>
    <row r="37" spans="2:13" ht="15" customHeight="1" thickBot="1">
      <c r="B37" s="335"/>
      <c r="C37" s="144"/>
      <c r="D37" s="319" t="s">
        <v>367</v>
      </c>
      <c r="E37" s="145"/>
      <c r="F37" s="348"/>
      <c r="G37" s="143"/>
      <c r="H37" s="146"/>
      <c r="I37" s="143"/>
      <c r="J37" s="147"/>
      <c r="K37" s="147"/>
      <c r="L37" s="143"/>
      <c r="M37" s="351"/>
    </row>
    <row r="38" spans="2:13" ht="15" customHeight="1" thickBot="1">
      <c r="B38" s="151" t="s">
        <v>26</v>
      </c>
      <c r="C38" s="219"/>
      <c r="D38" s="219"/>
      <c r="E38" s="424"/>
      <c r="F38" s="425"/>
      <c r="G38" s="219"/>
      <c r="H38" s="219"/>
      <c r="I38" s="219"/>
      <c r="J38" s="219"/>
      <c r="K38" s="219"/>
      <c r="L38" s="219"/>
      <c r="M38" s="426"/>
    </row>
    <row r="39" spans="2:13" ht="35.1" customHeight="1">
      <c r="B39" s="428" t="s">
        <v>262</v>
      </c>
      <c r="C39" s="429" t="s">
        <v>403</v>
      </c>
      <c r="D39" s="431" t="s">
        <v>136</v>
      </c>
      <c r="E39" s="432">
        <v>336000</v>
      </c>
      <c r="F39" s="433" t="s">
        <v>62</v>
      </c>
      <c r="G39" s="430" t="s">
        <v>44</v>
      </c>
      <c r="H39" s="434">
        <v>1</v>
      </c>
      <c r="I39" s="430"/>
      <c r="J39" s="435" t="s">
        <v>130</v>
      </c>
      <c r="K39" s="435" t="s">
        <v>396</v>
      </c>
      <c r="L39" s="430" t="s">
        <v>61</v>
      </c>
      <c r="M39" s="436" t="s">
        <v>405</v>
      </c>
    </row>
    <row r="40" spans="2:13" s="365" customFormat="1" ht="35.1" customHeight="1">
      <c r="B40" s="367" t="s">
        <v>312</v>
      </c>
      <c r="C40" s="386" t="s">
        <v>404</v>
      </c>
      <c r="D40" s="395" t="s">
        <v>156</v>
      </c>
      <c r="E40" s="368">
        <v>173000</v>
      </c>
      <c r="F40" s="355" t="s">
        <v>24</v>
      </c>
      <c r="G40" s="357" t="s">
        <v>44</v>
      </c>
      <c r="H40" s="360">
        <v>1</v>
      </c>
      <c r="I40" s="357"/>
      <c r="J40" s="361" t="s">
        <v>432</v>
      </c>
      <c r="K40" s="361" t="s">
        <v>177</v>
      </c>
      <c r="L40" s="357" t="s">
        <v>61</v>
      </c>
      <c r="M40" s="385" t="s">
        <v>414</v>
      </c>
    </row>
    <row r="41" spans="2:13" ht="35.1" customHeight="1">
      <c r="B41" s="367" t="s">
        <v>337</v>
      </c>
      <c r="C41" s="386" t="s">
        <v>406</v>
      </c>
      <c r="D41" s="395" t="s">
        <v>156</v>
      </c>
      <c r="E41" s="368">
        <v>300000</v>
      </c>
      <c r="F41" s="355" t="s">
        <v>24</v>
      </c>
      <c r="G41" s="357" t="s">
        <v>44</v>
      </c>
      <c r="H41" s="360">
        <v>1</v>
      </c>
      <c r="I41" s="357"/>
      <c r="J41" s="361" t="s">
        <v>432</v>
      </c>
      <c r="K41" s="361" t="s">
        <v>177</v>
      </c>
      <c r="L41" s="357" t="s">
        <v>61</v>
      </c>
      <c r="M41" s="385" t="s">
        <v>414</v>
      </c>
    </row>
    <row r="42" spans="2:13" ht="35.1" customHeight="1">
      <c r="B42" s="367" t="s">
        <v>341</v>
      </c>
      <c r="C42" s="356" t="s">
        <v>411</v>
      </c>
      <c r="D42" s="370" t="s">
        <v>190</v>
      </c>
      <c r="E42" s="368">
        <v>50000</v>
      </c>
      <c r="F42" s="388" t="s">
        <v>24</v>
      </c>
      <c r="G42" s="357" t="s">
        <v>44</v>
      </c>
      <c r="H42" s="360">
        <v>1</v>
      </c>
      <c r="I42" s="357"/>
      <c r="J42" s="361" t="s">
        <v>124</v>
      </c>
      <c r="K42" s="361" t="s">
        <v>397</v>
      </c>
      <c r="L42" s="357" t="s">
        <v>19</v>
      </c>
      <c r="M42" s="358" t="s">
        <v>401</v>
      </c>
    </row>
    <row r="43" spans="2:13" s="365" customFormat="1" ht="35.1" customHeight="1">
      <c r="B43" s="369" t="s">
        <v>343</v>
      </c>
      <c r="C43" s="353" t="s">
        <v>410</v>
      </c>
      <c r="D43" s="396" t="s">
        <v>133</v>
      </c>
      <c r="E43" s="359">
        <v>49000</v>
      </c>
      <c r="F43" s="354" t="s">
        <v>24</v>
      </c>
      <c r="G43" s="357" t="s">
        <v>44</v>
      </c>
      <c r="H43" s="360">
        <v>1</v>
      </c>
      <c r="I43" s="357"/>
      <c r="J43" s="361" t="s">
        <v>432</v>
      </c>
      <c r="K43" s="361" t="s">
        <v>397</v>
      </c>
      <c r="L43" s="357" t="s">
        <v>61</v>
      </c>
      <c r="M43" s="358" t="s">
        <v>408</v>
      </c>
    </row>
    <row r="44" spans="2:13" s="366" customFormat="1" ht="35.1" customHeight="1">
      <c r="B44" s="367" t="s">
        <v>382</v>
      </c>
      <c r="C44" s="356" t="s">
        <v>407</v>
      </c>
      <c r="D44" s="370" t="s">
        <v>133</v>
      </c>
      <c r="E44" s="368">
        <v>500000</v>
      </c>
      <c r="F44" s="355" t="s">
        <v>24</v>
      </c>
      <c r="G44" s="357" t="s">
        <v>44</v>
      </c>
      <c r="H44" s="360">
        <v>1</v>
      </c>
      <c r="I44" s="357"/>
      <c r="J44" s="361" t="s">
        <v>169</v>
      </c>
      <c r="K44" s="361" t="s">
        <v>183</v>
      </c>
      <c r="L44" s="357" t="s">
        <v>61</v>
      </c>
      <c r="M44" s="358" t="s">
        <v>408</v>
      </c>
    </row>
    <row r="45" spans="2:13" s="365" customFormat="1" ht="35.1" customHeight="1">
      <c r="B45" s="367" t="s">
        <v>384</v>
      </c>
      <c r="C45" s="356" t="s">
        <v>409</v>
      </c>
      <c r="D45" s="370" t="s">
        <v>133</v>
      </c>
      <c r="E45" s="368">
        <v>406000</v>
      </c>
      <c r="F45" s="355" t="s">
        <v>24</v>
      </c>
      <c r="G45" s="357" t="s">
        <v>44</v>
      </c>
      <c r="H45" s="360">
        <v>1</v>
      </c>
      <c r="I45" s="357"/>
      <c r="J45" s="361" t="s">
        <v>169</v>
      </c>
      <c r="K45" s="361" t="s">
        <v>183</v>
      </c>
      <c r="L45" s="357" t="s">
        <v>61</v>
      </c>
      <c r="M45" s="358" t="s">
        <v>408</v>
      </c>
    </row>
    <row r="46" spans="2:13" s="365" customFormat="1" ht="35.1" customHeight="1">
      <c r="B46" s="367" t="s">
        <v>385</v>
      </c>
      <c r="C46" s="356" t="s">
        <v>386</v>
      </c>
      <c r="D46" s="370" t="s">
        <v>145</v>
      </c>
      <c r="E46" s="368">
        <v>5400</v>
      </c>
      <c r="F46" s="355" t="s">
        <v>24</v>
      </c>
      <c r="G46" s="357" t="s">
        <v>44</v>
      </c>
      <c r="H46" s="360">
        <v>1</v>
      </c>
      <c r="I46" s="357"/>
      <c r="J46" s="361" t="s">
        <v>169</v>
      </c>
      <c r="K46" s="361" t="s">
        <v>383</v>
      </c>
      <c r="L46" s="357" t="s">
        <v>19</v>
      </c>
      <c r="M46" s="358" t="s">
        <v>185</v>
      </c>
    </row>
    <row r="47" spans="2:13" ht="35.1" customHeight="1">
      <c r="B47" s="367" t="s">
        <v>387</v>
      </c>
      <c r="C47" s="356" t="s">
        <v>388</v>
      </c>
      <c r="D47" s="370" t="s">
        <v>149</v>
      </c>
      <c r="E47" s="368">
        <v>40000</v>
      </c>
      <c r="F47" s="355" t="s">
        <v>24</v>
      </c>
      <c r="G47" s="357" t="s">
        <v>44</v>
      </c>
      <c r="H47" s="360">
        <v>1</v>
      </c>
      <c r="I47" s="357"/>
      <c r="J47" s="361" t="s">
        <v>432</v>
      </c>
      <c r="K47" s="361" t="s">
        <v>421</v>
      </c>
      <c r="L47" s="357" t="s">
        <v>61</v>
      </c>
      <c r="M47" s="385" t="s">
        <v>414</v>
      </c>
    </row>
    <row r="48" spans="2:13" ht="35.1" customHeight="1">
      <c r="B48" s="367" t="s">
        <v>398</v>
      </c>
      <c r="C48" s="356" t="s">
        <v>399</v>
      </c>
      <c r="D48" s="370" t="s">
        <v>149</v>
      </c>
      <c r="E48" s="368">
        <v>15000</v>
      </c>
      <c r="F48" s="355" t="s">
        <v>24</v>
      </c>
      <c r="G48" s="357" t="s">
        <v>44</v>
      </c>
      <c r="H48" s="360">
        <v>1</v>
      </c>
      <c r="I48" s="357"/>
      <c r="J48" s="361" t="s">
        <v>432</v>
      </c>
      <c r="K48" s="361" t="s">
        <v>421</v>
      </c>
      <c r="L48" s="357" t="s">
        <v>61</v>
      </c>
      <c r="M48" s="385" t="s">
        <v>414</v>
      </c>
    </row>
    <row r="49" spans="2:13" ht="35.1" customHeight="1" thickBot="1">
      <c r="B49" s="403" t="s">
        <v>402</v>
      </c>
      <c r="C49" s="404" t="s">
        <v>416</v>
      </c>
      <c r="D49" s="406" t="s">
        <v>415</v>
      </c>
      <c r="E49" s="407">
        <v>120000</v>
      </c>
      <c r="F49" s="408" t="s">
        <v>62</v>
      </c>
      <c r="G49" s="405" t="s">
        <v>44</v>
      </c>
      <c r="H49" s="409">
        <v>1</v>
      </c>
      <c r="I49" s="405"/>
      <c r="J49" s="361" t="s">
        <v>432</v>
      </c>
      <c r="K49" s="361" t="s">
        <v>421</v>
      </c>
      <c r="L49" s="405" t="s">
        <v>61</v>
      </c>
      <c r="M49" s="411" t="s">
        <v>414</v>
      </c>
    </row>
    <row r="50" spans="2:13" ht="35.1" customHeight="1" thickBot="1">
      <c r="B50" s="485" t="s">
        <v>92</v>
      </c>
      <c r="C50" s="486"/>
      <c r="D50" s="393"/>
      <c r="E50" s="450">
        <f>SUM(E39:E49)</f>
        <v>1994400</v>
      </c>
      <c r="F50" s="427"/>
      <c r="G50" s="373"/>
      <c r="H50" s="373"/>
      <c r="I50" s="374"/>
      <c r="J50" s="374"/>
      <c r="K50" s="375"/>
      <c r="L50" s="375"/>
      <c r="M50" s="394"/>
    </row>
    <row r="51" spans="2:13" ht="15" customHeight="1" thickBot="1">
      <c r="B51" s="337"/>
      <c r="C51" s="317"/>
      <c r="D51" s="319" t="s">
        <v>367</v>
      </c>
      <c r="E51" s="210"/>
      <c r="F51" s="212"/>
      <c r="G51" s="213"/>
      <c r="H51" s="213"/>
      <c r="I51" s="214"/>
      <c r="J51" s="214"/>
      <c r="K51" s="211"/>
      <c r="L51" s="211"/>
      <c r="M51" s="336"/>
    </row>
    <row r="52" spans="2:13" ht="15" customHeight="1" thickBot="1">
      <c r="B52" s="79" t="s">
        <v>282</v>
      </c>
      <c r="C52" s="88"/>
      <c r="D52" s="88"/>
      <c r="E52" s="398"/>
      <c r="F52" s="88"/>
      <c r="G52" s="88"/>
      <c r="H52" s="88"/>
      <c r="I52" s="88"/>
      <c r="J52" s="88"/>
      <c r="K52" s="88"/>
      <c r="L52" s="88"/>
      <c r="M52" s="324"/>
    </row>
    <row r="53" spans="2:13" ht="15" customHeight="1" thickBot="1">
      <c r="B53" s="338"/>
      <c r="C53" s="316"/>
      <c r="D53" s="319" t="s">
        <v>367</v>
      </c>
      <c r="E53" s="399"/>
      <c r="F53" s="316"/>
      <c r="G53" s="316"/>
      <c r="H53" s="316"/>
      <c r="I53" s="316"/>
      <c r="J53" s="316"/>
      <c r="K53" s="316"/>
      <c r="L53" s="316"/>
      <c r="M53" s="339"/>
    </row>
    <row r="54" spans="2:13" ht="15" customHeight="1" thickBot="1">
      <c r="B54" s="487" t="s">
        <v>365</v>
      </c>
      <c r="C54" s="488"/>
      <c r="D54" s="318"/>
      <c r="E54" s="451">
        <f>E20+E36+E50</f>
        <v>3089534</v>
      </c>
      <c r="F54" s="259"/>
      <c r="G54" s="197"/>
      <c r="H54" s="197"/>
      <c r="I54" s="198"/>
      <c r="J54" s="198"/>
      <c r="K54" s="199"/>
      <c r="L54" s="199"/>
      <c r="M54" s="315"/>
    </row>
    <row r="55" spans="2:13" ht="15" customHeight="1">
      <c r="B55" s="437"/>
      <c r="C55" s="327"/>
      <c r="D55" s="328"/>
      <c r="E55" s="329"/>
      <c r="F55" s="330"/>
      <c r="G55" s="331"/>
      <c r="H55" s="331"/>
      <c r="I55" s="332"/>
      <c r="J55" s="332"/>
      <c r="K55" s="333"/>
      <c r="L55" s="333"/>
      <c r="M55" s="438"/>
    </row>
    <row r="56" spans="2:13" ht="15" customHeight="1">
      <c r="B56" s="439"/>
      <c r="C56" s="381" t="s">
        <v>34</v>
      </c>
      <c r="D56" s="382"/>
      <c r="E56" s="400"/>
      <c r="F56" s="382"/>
      <c r="G56" s="382"/>
      <c r="H56" s="382"/>
      <c r="I56" s="382"/>
      <c r="J56" s="382"/>
      <c r="K56" s="382"/>
      <c r="L56" s="382"/>
      <c r="M56" s="440"/>
    </row>
    <row r="57" spans="2:13" ht="39.950000000000003" customHeight="1">
      <c r="B57" s="441" t="s">
        <v>10</v>
      </c>
      <c r="C57" s="482" t="s">
        <v>368</v>
      </c>
      <c r="D57" s="483"/>
      <c r="E57" s="483"/>
      <c r="F57" s="483"/>
      <c r="G57" s="483"/>
      <c r="H57" s="483"/>
      <c r="I57" s="483"/>
      <c r="J57" s="483"/>
      <c r="K57" s="483"/>
      <c r="L57" s="483"/>
      <c r="M57" s="484"/>
    </row>
    <row r="58" spans="2:13" ht="9.9499999999999993" customHeight="1">
      <c r="B58" s="442" t="s">
        <v>11</v>
      </c>
      <c r="C58" s="322" t="s">
        <v>369</v>
      </c>
      <c r="D58" s="323"/>
      <c r="E58" s="401"/>
      <c r="F58" s="323"/>
      <c r="G58" s="323"/>
      <c r="H58" s="323"/>
      <c r="I58" s="323"/>
      <c r="J58" s="323"/>
      <c r="K58" s="323"/>
      <c r="L58" s="323"/>
      <c r="M58" s="443"/>
    </row>
    <row r="59" spans="2:13" ht="9.9499999999999993" customHeight="1">
      <c r="B59" s="442" t="s">
        <v>15</v>
      </c>
      <c r="C59" s="321" t="s">
        <v>370</v>
      </c>
      <c r="D59" s="320"/>
      <c r="E59" s="10"/>
      <c r="F59" s="320"/>
      <c r="G59" s="320"/>
      <c r="H59" s="320"/>
      <c r="I59" s="320"/>
      <c r="J59" s="320"/>
      <c r="K59" s="320"/>
      <c r="L59" s="320"/>
      <c r="M59" s="444"/>
    </row>
    <row r="60" spans="2:13" ht="9.9499999999999993" customHeight="1">
      <c r="B60" s="442" t="s">
        <v>35</v>
      </c>
      <c r="C60" s="321" t="s">
        <v>371</v>
      </c>
      <c r="D60" s="320"/>
      <c r="E60" s="10"/>
      <c r="F60" s="320"/>
      <c r="G60" s="320"/>
      <c r="H60" s="320"/>
      <c r="I60" s="320"/>
      <c r="J60" s="320"/>
      <c r="K60" s="320"/>
      <c r="L60" s="320"/>
      <c r="M60" s="444"/>
    </row>
    <row r="61" spans="2:13" ht="9.9499999999999993" customHeight="1">
      <c r="B61" s="442" t="s">
        <v>36</v>
      </c>
      <c r="C61" s="321" t="s">
        <v>372</v>
      </c>
      <c r="D61" s="320"/>
      <c r="E61" s="10"/>
      <c r="F61" s="320"/>
      <c r="G61" s="320"/>
      <c r="H61" s="320"/>
      <c r="I61" s="320"/>
      <c r="J61" s="320"/>
      <c r="K61" s="320"/>
      <c r="L61" s="320"/>
      <c r="M61" s="444"/>
    </row>
    <row r="62" spans="2:13" ht="9.9499999999999993" customHeight="1">
      <c r="B62" s="442" t="s">
        <v>37</v>
      </c>
      <c r="C62" s="321" t="s">
        <v>373</v>
      </c>
      <c r="D62" s="320"/>
      <c r="E62" s="10"/>
      <c r="F62" s="320"/>
      <c r="G62" s="320"/>
      <c r="H62" s="320"/>
      <c r="I62" s="320"/>
      <c r="J62" s="320"/>
      <c r="K62" s="320"/>
      <c r="L62" s="320"/>
      <c r="M62" s="444"/>
    </row>
    <row r="63" spans="2:13" ht="9.9499999999999993" customHeight="1">
      <c r="B63" s="442" t="s">
        <v>40</v>
      </c>
      <c r="C63" s="321" t="s">
        <v>374</v>
      </c>
      <c r="D63" s="320"/>
      <c r="E63" s="10"/>
      <c r="F63" s="320"/>
      <c r="G63" s="320"/>
      <c r="H63" s="320"/>
      <c r="I63" s="320"/>
      <c r="J63" s="320"/>
      <c r="K63" s="320"/>
      <c r="L63" s="320"/>
      <c r="M63" s="444"/>
    </row>
    <row r="64" spans="2:13" ht="9.9499999999999993" customHeight="1" thickBot="1">
      <c r="B64" s="445" t="s">
        <v>41</v>
      </c>
      <c r="C64" s="446" t="s">
        <v>375</v>
      </c>
      <c r="D64" s="447"/>
      <c r="E64" s="448"/>
      <c r="F64" s="447"/>
      <c r="G64" s="447"/>
      <c r="H64" s="447"/>
      <c r="I64" s="447"/>
      <c r="J64" s="447"/>
      <c r="K64" s="447"/>
      <c r="L64" s="447"/>
      <c r="M64" s="449"/>
    </row>
    <row r="65" spans="2:13" ht="12" customHeight="1">
      <c r="B65" s="12"/>
      <c r="C65" s="320" t="s">
        <v>138</v>
      </c>
      <c r="D65" s="320"/>
      <c r="E65" s="10"/>
      <c r="F65" s="320"/>
      <c r="G65" s="10"/>
      <c r="H65" s="10"/>
      <c r="I65" s="10"/>
      <c r="J65" s="10"/>
      <c r="K65" s="10"/>
      <c r="L65" s="10"/>
      <c r="M65" s="10"/>
    </row>
    <row r="66" spans="2:13" ht="12" customHeight="1"/>
    <row r="67" spans="2:13" ht="12" customHeight="1"/>
  </sheetData>
  <autoFilter ref="B13:M54">
    <filterColumn colId="2"/>
  </autoFilter>
  <sortState ref="B4:P59">
    <sortCondition ref="D4:D59"/>
  </sortState>
  <mergeCells count="17">
    <mergeCell ref="B6:M6"/>
    <mergeCell ref="B2:M2"/>
    <mergeCell ref="B3:M3"/>
    <mergeCell ref="B4:M4"/>
    <mergeCell ref="B5:M5"/>
    <mergeCell ref="C57:M57"/>
    <mergeCell ref="B36:C36"/>
    <mergeCell ref="B50:C50"/>
    <mergeCell ref="B54:C54"/>
    <mergeCell ref="H11:I11"/>
    <mergeCell ref="J11:K11"/>
    <mergeCell ref="L11:L12"/>
    <mergeCell ref="M11:M13"/>
    <mergeCell ref="B20:C20"/>
    <mergeCell ref="B11:B13"/>
    <mergeCell ref="C11:C13"/>
    <mergeCell ref="G11:G12"/>
  </mergeCells>
  <printOptions horizontalCentered="1"/>
  <pageMargins left="0.19685039370078741" right="0.19685039370078741" top="0.59055118110236227" bottom="0.59055118110236227" header="0.31496062992125984" footer="0.31496062992125984"/>
  <pageSetup paperSize="9" scale="85" orientation="landscape" r:id="rId1"/>
  <ignoredErrors>
    <ignoredError sqref="B57:B64 F13:G13 L13 D17:D18 D43:D46 D40:D41 D23:D25 D15:D16 D47:D48 D19 D26:D34" numberStoredAsText="1"/>
    <ignoredError sqref="E20" formulaRange="1"/>
  </ignoredErrors>
  <drawing r:id="rId2"/>
</worksheet>
</file>

<file path=xl/worksheets/sheet3.xml><?xml version="1.0" encoding="utf-8"?>
<worksheet xmlns="http://schemas.openxmlformats.org/spreadsheetml/2006/main" xmlns:r="http://schemas.openxmlformats.org/officeDocument/2006/relationships">
  <dimension ref="A1:M65"/>
  <sheetViews>
    <sheetView tabSelected="1" workbookViewId="0">
      <selection activeCell="G15" sqref="G15"/>
    </sheetView>
  </sheetViews>
  <sheetFormatPr defaultRowHeight="15"/>
  <cols>
    <col min="2" max="2" width="6.7109375" customWidth="1"/>
    <col min="3" max="3" width="40.7109375" customWidth="1"/>
    <col min="4" max="4" width="11.7109375" customWidth="1"/>
    <col min="5" max="5" width="13.7109375" customWidth="1"/>
    <col min="6" max="12" width="9.7109375" customWidth="1"/>
  </cols>
  <sheetData>
    <row r="1" spans="2:13" ht="15.75" thickBot="1">
      <c r="B1" s="496" t="s">
        <v>376</v>
      </c>
      <c r="C1" s="497"/>
      <c r="D1" s="497"/>
      <c r="E1" s="497"/>
      <c r="F1" s="497"/>
      <c r="G1" s="497"/>
      <c r="H1" s="497"/>
      <c r="I1" s="497"/>
      <c r="J1" s="497"/>
      <c r="K1" s="497"/>
      <c r="L1" s="497"/>
      <c r="M1" s="498"/>
    </row>
    <row r="2" spans="2:13">
      <c r="B2" s="496" t="s">
        <v>378</v>
      </c>
      <c r="C2" s="497"/>
      <c r="D2" s="497"/>
      <c r="E2" s="497"/>
      <c r="F2" s="497"/>
      <c r="G2" s="497"/>
      <c r="H2" s="497"/>
      <c r="I2" s="497"/>
      <c r="J2" s="497"/>
      <c r="K2" s="497"/>
      <c r="L2" s="497"/>
      <c r="M2" s="498"/>
    </row>
    <row r="3" spans="2:13">
      <c r="B3" s="499" t="s">
        <v>377</v>
      </c>
      <c r="C3" s="500"/>
      <c r="D3" s="500"/>
      <c r="E3" s="500"/>
      <c r="F3" s="500"/>
      <c r="G3" s="500"/>
      <c r="H3" s="500"/>
      <c r="I3" s="500"/>
      <c r="J3" s="500"/>
      <c r="K3" s="500"/>
      <c r="L3" s="500"/>
      <c r="M3" s="501"/>
    </row>
    <row r="4" spans="2:13">
      <c r="B4" s="493" t="s">
        <v>379</v>
      </c>
      <c r="C4" s="494"/>
      <c r="D4" s="494"/>
      <c r="E4" s="494"/>
      <c r="F4" s="494"/>
      <c r="G4" s="494"/>
      <c r="H4" s="494"/>
      <c r="I4" s="494"/>
      <c r="J4" s="494"/>
      <c r="K4" s="494"/>
      <c r="L4" s="494"/>
      <c r="M4" s="495"/>
    </row>
    <row r="5" spans="2:13">
      <c r="B5" s="493"/>
      <c r="C5" s="494"/>
      <c r="D5" s="494"/>
      <c r="E5" s="494"/>
      <c r="F5" s="494"/>
      <c r="G5" s="494"/>
      <c r="H5" s="494"/>
      <c r="I5" s="494"/>
      <c r="J5" s="494"/>
      <c r="K5" s="494"/>
      <c r="L5" s="494"/>
      <c r="M5" s="495"/>
    </row>
    <row r="6" spans="2:13">
      <c r="B6" s="334"/>
      <c r="C6" s="340" t="s">
        <v>381</v>
      </c>
      <c r="D6" s="11"/>
      <c r="E6" s="11"/>
      <c r="F6" s="325"/>
      <c r="G6" s="325"/>
      <c r="H6" s="325"/>
      <c r="I6" s="325"/>
      <c r="J6" s="325"/>
      <c r="K6" s="325"/>
      <c r="L6" s="325"/>
      <c r="M6" s="326"/>
    </row>
    <row r="7" spans="2:13">
      <c r="B7" s="334"/>
      <c r="C7" s="340" t="s">
        <v>417</v>
      </c>
      <c r="D7" s="11"/>
      <c r="E7" s="11"/>
      <c r="F7" s="325"/>
      <c r="G7" s="325"/>
      <c r="H7" s="325"/>
      <c r="I7" s="325"/>
      <c r="J7" s="325"/>
      <c r="K7" s="325"/>
      <c r="L7" s="325"/>
      <c r="M7" s="326"/>
    </row>
    <row r="8" spans="2:13">
      <c r="B8" s="334"/>
      <c r="C8" s="340" t="s">
        <v>380</v>
      </c>
      <c r="D8" s="11"/>
      <c r="E8" s="11"/>
      <c r="F8" s="325"/>
      <c r="G8" s="325"/>
      <c r="H8" s="325"/>
      <c r="I8" s="325"/>
      <c r="J8" s="325"/>
      <c r="K8" s="325"/>
      <c r="L8" s="325"/>
      <c r="M8" s="326"/>
    </row>
    <row r="9" spans="2:13" ht="15.75" thickBot="1">
      <c r="B9" s="341"/>
      <c r="C9" s="342"/>
      <c r="D9" s="343"/>
      <c r="E9" s="343"/>
      <c r="F9" s="344"/>
      <c r="G9" s="344"/>
      <c r="H9" s="344"/>
      <c r="I9" s="344"/>
      <c r="J9" s="344"/>
      <c r="K9" s="344"/>
      <c r="L9" s="344"/>
      <c r="M9" s="345"/>
    </row>
    <row r="10" spans="2:13">
      <c r="B10" s="466" t="s">
        <v>193</v>
      </c>
      <c r="C10" s="459" t="s">
        <v>1</v>
      </c>
      <c r="D10" s="453"/>
      <c r="E10" s="454" t="s">
        <v>6</v>
      </c>
      <c r="F10" s="452" t="s">
        <v>7</v>
      </c>
      <c r="G10" s="461" t="s">
        <v>9</v>
      </c>
      <c r="H10" s="463" t="s">
        <v>2</v>
      </c>
      <c r="I10" s="464"/>
      <c r="J10" s="465" t="s">
        <v>5</v>
      </c>
      <c r="K10" s="465"/>
      <c r="L10" s="461" t="s">
        <v>14</v>
      </c>
      <c r="M10" s="463" t="s">
        <v>32</v>
      </c>
    </row>
    <row r="11" spans="2:13">
      <c r="B11" s="467"/>
      <c r="C11" s="460"/>
      <c r="D11" s="347" t="s">
        <v>48</v>
      </c>
      <c r="E11" s="455" t="s">
        <v>31</v>
      </c>
      <c r="F11" s="346" t="s">
        <v>8</v>
      </c>
      <c r="G11" s="462"/>
      <c r="H11" s="5" t="s">
        <v>3</v>
      </c>
      <c r="I11" s="5" t="s">
        <v>4</v>
      </c>
      <c r="J11" s="6" t="s">
        <v>12</v>
      </c>
      <c r="K11" s="6" t="s">
        <v>13</v>
      </c>
      <c r="L11" s="462"/>
      <c r="M11" s="489"/>
    </row>
    <row r="12" spans="2:13" ht="15.75" thickBot="1">
      <c r="B12" s="491"/>
      <c r="C12" s="492"/>
      <c r="D12" s="383"/>
      <c r="E12" s="456" t="s">
        <v>128</v>
      </c>
      <c r="F12" s="350" t="s">
        <v>10</v>
      </c>
      <c r="G12" s="350" t="s">
        <v>11</v>
      </c>
      <c r="H12" s="349" t="s">
        <v>18</v>
      </c>
      <c r="I12" s="349" t="s">
        <v>18</v>
      </c>
      <c r="J12" s="350" t="s">
        <v>22</v>
      </c>
      <c r="K12" s="350" t="s">
        <v>23</v>
      </c>
      <c r="L12" s="350" t="s">
        <v>15</v>
      </c>
      <c r="M12" s="490"/>
    </row>
    <row r="13" spans="2:13" ht="15" customHeight="1">
      <c r="B13" s="412" t="s">
        <v>25</v>
      </c>
      <c r="C13" s="413"/>
      <c r="D13" s="413"/>
      <c r="E13" s="414"/>
      <c r="F13" s="413"/>
      <c r="G13" s="413"/>
      <c r="H13" s="413"/>
      <c r="I13" s="413"/>
      <c r="J13" s="413"/>
      <c r="K13" s="413"/>
      <c r="L13" s="413"/>
      <c r="M13" s="415"/>
    </row>
    <row r="14" spans="2:13" ht="35.1" customHeight="1">
      <c r="B14" s="367" t="s">
        <v>67</v>
      </c>
      <c r="C14" s="356" t="s">
        <v>422</v>
      </c>
      <c r="D14" s="370" t="s">
        <v>180</v>
      </c>
      <c r="E14" s="368">
        <v>35000</v>
      </c>
      <c r="F14" s="357" t="s">
        <v>60</v>
      </c>
      <c r="G14" s="357" t="s">
        <v>44</v>
      </c>
      <c r="H14" s="360">
        <v>1</v>
      </c>
      <c r="I14" s="357"/>
      <c r="J14" s="361" t="s">
        <v>400</v>
      </c>
      <c r="K14" s="361" t="s">
        <v>173</v>
      </c>
      <c r="L14" s="357" t="s">
        <v>61</v>
      </c>
      <c r="M14" s="385" t="s">
        <v>414</v>
      </c>
    </row>
    <row r="15" spans="2:13" ht="35.1" customHeight="1">
      <c r="B15" s="367" t="s">
        <v>423</v>
      </c>
      <c r="C15" s="356" t="s">
        <v>425</v>
      </c>
      <c r="D15" s="370" t="s">
        <v>149</v>
      </c>
      <c r="E15" s="368">
        <v>35000</v>
      </c>
      <c r="F15" s="357" t="s">
        <v>60</v>
      </c>
      <c r="G15" s="357" t="s">
        <v>44</v>
      </c>
      <c r="H15" s="360">
        <v>1</v>
      </c>
      <c r="I15" s="357"/>
      <c r="J15" s="361" t="s">
        <v>400</v>
      </c>
      <c r="K15" s="361" t="s">
        <v>173</v>
      </c>
      <c r="L15" s="357" t="s">
        <v>61</v>
      </c>
      <c r="M15" s="385" t="s">
        <v>414</v>
      </c>
    </row>
    <row r="16" spans="2:13" ht="35.1" customHeight="1">
      <c r="B16" s="367" t="s">
        <v>424</v>
      </c>
      <c r="C16" s="356" t="s">
        <v>426</v>
      </c>
      <c r="D16" s="370" t="s">
        <v>149</v>
      </c>
      <c r="E16" s="368">
        <v>35000</v>
      </c>
      <c r="F16" s="357" t="s">
        <v>60</v>
      </c>
      <c r="G16" s="357" t="s">
        <v>44</v>
      </c>
      <c r="H16" s="360">
        <v>1</v>
      </c>
      <c r="I16" s="357"/>
      <c r="J16" s="361" t="s">
        <v>400</v>
      </c>
      <c r="K16" s="361" t="s">
        <v>173</v>
      </c>
      <c r="L16" s="357" t="s">
        <v>61</v>
      </c>
      <c r="M16" s="385" t="s">
        <v>414</v>
      </c>
    </row>
    <row r="17" spans="1:13" ht="35.1" customHeight="1">
      <c r="B17" s="367" t="s">
        <v>427</v>
      </c>
      <c r="C17" s="356" t="s">
        <v>430</v>
      </c>
      <c r="D17" s="370" t="s">
        <v>202</v>
      </c>
      <c r="E17" s="368">
        <v>37000</v>
      </c>
      <c r="F17" s="357" t="s">
        <v>60</v>
      </c>
      <c r="G17" s="357" t="s">
        <v>44</v>
      </c>
      <c r="H17" s="360">
        <v>1</v>
      </c>
      <c r="I17" s="357"/>
      <c r="J17" s="361" t="s">
        <v>400</v>
      </c>
      <c r="K17" s="361" t="s">
        <v>173</v>
      </c>
      <c r="L17" s="357" t="s">
        <v>61</v>
      </c>
      <c r="M17" s="385" t="s">
        <v>414</v>
      </c>
    </row>
    <row r="18" spans="1:13" ht="35.1" customHeight="1" thickBot="1">
      <c r="B18" s="403" t="s">
        <v>103</v>
      </c>
      <c r="C18" s="404" t="s">
        <v>420</v>
      </c>
      <c r="D18" s="406" t="s">
        <v>152</v>
      </c>
      <c r="E18" s="407">
        <v>80000</v>
      </c>
      <c r="F18" s="405" t="s">
        <v>46</v>
      </c>
      <c r="G18" s="357" t="s">
        <v>44</v>
      </c>
      <c r="H18" s="409">
        <v>1</v>
      </c>
      <c r="I18" s="405"/>
      <c r="J18" s="410" t="s">
        <v>383</v>
      </c>
      <c r="K18" s="410" t="s">
        <v>421</v>
      </c>
      <c r="L18" s="405" t="s">
        <v>61</v>
      </c>
      <c r="M18" s="411" t="s">
        <v>414</v>
      </c>
    </row>
    <row r="19" spans="1:13" ht="15" customHeight="1" thickBot="1">
      <c r="B19" s="485" t="s">
        <v>17</v>
      </c>
      <c r="C19" s="486"/>
      <c r="D19" s="393"/>
      <c r="E19" s="450">
        <f>SUM(E14:E14)</f>
        <v>35000</v>
      </c>
      <c r="F19" s="372"/>
      <c r="G19" s="373"/>
      <c r="H19" s="373"/>
      <c r="I19" s="374"/>
      <c r="J19" s="374"/>
      <c r="K19" s="375"/>
      <c r="L19" s="375"/>
      <c r="M19" s="394"/>
    </row>
    <row r="20" spans="1:13" ht="15" customHeight="1">
      <c r="B20" s="335"/>
      <c r="C20" s="144"/>
      <c r="D20" s="319" t="s">
        <v>367</v>
      </c>
      <c r="E20" s="145"/>
      <c r="F20" s="348"/>
      <c r="G20" s="143"/>
      <c r="H20" s="146"/>
      <c r="I20" s="143"/>
      <c r="J20" s="180"/>
      <c r="K20" s="180"/>
      <c r="L20" s="143"/>
      <c r="M20" s="352"/>
    </row>
    <row r="21" spans="1:13" ht="15" customHeight="1">
      <c r="B21" s="416" t="s">
        <v>281</v>
      </c>
      <c r="C21" s="417"/>
      <c r="D21" s="417"/>
      <c r="E21" s="418"/>
      <c r="F21" s="417"/>
      <c r="G21" s="417"/>
      <c r="H21" s="417"/>
      <c r="I21" s="417"/>
      <c r="J21" s="417"/>
      <c r="K21" s="417"/>
      <c r="L21" s="417"/>
      <c r="M21" s="419"/>
    </row>
    <row r="22" spans="1:13" ht="35.1" customHeight="1">
      <c r="B22" s="367" t="s">
        <v>325</v>
      </c>
      <c r="C22" s="353" t="s">
        <v>318</v>
      </c>
      <c r="D22" s="370" t="s">
        <v>156</v>
      </c>
      <c r="E22" s="368">
        <v>60000</v>
      </c>
      <c r="F22" s="357" t="s">
        <v>24</v>
      </c>
      <c r="G22" s="357" t="s">
        <v>44</v>
      </c>
      <c r="H22" s="360">
        <v>1</v>
      </c>
      <c r="I22" s="357"/>
      <c r="J22" s="361" t="s">
        <v>130</v>
      </c>
      <c r="K22" s="361" t="s">
        <v>176</v>
      </c>
      <c r="L22" s="357" t="s">
        <v>61</v>
      </c>
      <c r="M22" s="385" t="s">
        <v>414</v>
      </c>
    </row>
    <row r="23" spans="1:13" ht="35.1" customHeight="1">
      <c r="B23" s="367" t="s">
        <v>326</v>
      </c>
      <c r="C23" s="356" t="s">
        <v>304</v>
      </c>
      <c r="D23" s="370" t="s">
        <v>152</v>
      </c>
      <c r="E23" s="368">
        <v>100000</v>
      </c>
      <c r="F23" s="357" t="s">
        <v>429</v>
      </c>
      <c r="G23" s="357" t="s">
        <v>44</v>
      </c>
      <c r="H23" s="360">
        <v>1</v>
      </c>
      <c r="I23" s="389"/>
      <c r="J23" s="361" t="s">
        <v>142</v>
      </c>
      <c r="K23" s="361" t="s">
        <v>396</v>
      </c>
      <c r="L23" s="391" t="s">
        <v>61</v>
      </c>
      <c r="M23" s="358" t="s">
        <v>389</v>
      </c>
    </row>
    <row r="24" spans="1:13" ht="35.1" customHeight="1">
      <c r="B24" s="369" t="s">
        <v>328</v>
      </c>
      <c r="C24" s="353" t="s">
        <v>418</v>
      </c>
      <c r="D24" s="362" t="s">
        <v>152</v>
      </c>
      <c r="E24" s="359">
        <v>30000</v>
      </c>
      <c r="F24" s="357" t="s">
        <v>24</v>
      </c>
      <c r="G24" s="354" t="s">
        <v>44</v>
      </c>
      <c r="H24" s="363">
        <v>1</v>
      </c>
      <c r="I24" s="392"/>
      <c r="J24" s="364" t="s">
        <v>383</v>
      </c>
      <c r="K24" s="364" t="s">
        <v>397</v>
      </c>
      <c r="L24" s="391" t="s">
        <v>61</v>
      </c>
      <c r="M24" s="387" t="s">
        <v>405</v>
      </c>
    </row>
    <row r="25" spans="1:13" ht="35.1" customHeight="1">
      <c r="B25" s="367" t="s">
        <v>330</v>
      </c>
      <c r="C25" s="356" t="s">
        <v>234</v>
      </c>
      <c r="D25" s="370">
        <v>35</v>
      </c>
      <c r="E25" s="368">
        <v>35000</v>
      </c>
      <c r="F25" s="357" t="s">
        <v>428</v>
      </c>
      <c r="G25" s="357" t="s">
        <v>44</v>
      </c>
      <c r="H25" s="360">
        <v>1</v>
      </c>
      <c r="I25" s="389"/>
      <c r="J25" s="361" t="s">
        <v>187</v>
      </c>
      <c r="K25" s="361" t="s">
        <v>366</v>
      </c>
      <c r="L25" s="390" t="s">
        <v>61</v>
      </c>
      <c r="M25" s="385" t="s">
        <v>414</v>
      </c>
    </row>
    <row r="26" spans="1:13" ht="35.1" customHeight="1">
      <c r="B26" s="367" t="s">
        <v>331</v>
      </c>
      <c r="C26" s="356" t="s">
        <v>235</v>
      </c>
      <c r="D26" s="370" t="s">
        <v>139</v>
      </c>
      <c r="E26" s="368">
        <v>35000</v>
      </c>
      <c r="F26" s="357" t="s">
        <v>428</v>
      </c>
      <c r="G26" s="357" t="s">
        <v>44</v>
      </c>
      <c r="H26" s="360">
        <v>1</v>
      </c>
      <c r="I26" s="389"/>
      <c r="J26" s="361" t="s">
        <v>172</v>
      </c>
      <c r="K26" s="361" t="s">
        <v>183</v>
      </c>
      <c r="L26" s="390" t="s">
        <v>61</v>
      </c>
      <c r="M26" s="385" t="s">
        <v>414</v>
      </c>
    </row>
    <row r="27" spans="1:13" ht="35.1" customHeight="1">
      <c r="B27" s="367" t="s">
        <v>332</v>
      </c>
      <c r="C27" s="356" t="s">
        <v>301</v>
      </c>
      <c r="D27" s="370">
        <v>35</v>
      </c>
      <c r="E27" s="368">
        <v>37134</v>
      </c>
      <c r="F27" s="357" t="s">
        <v>54</v>
      </c>
      <c r="G27" s="357" t="s">
        <v>44</v>
      </c>
      <c r="H27" s="360">
        <v>1</v>
      </c>
      <c r="I27" s="389"/>
      <c r="J27" s="361" t="s">
        <v>188</v>
      </c>
      <c r="K27" s="361" t="s">
        <v>183</v>
      </c>
      <c r="L27" s="390" t="s">
        <v>61</v>
      </c>
      <c r="M27" s="385" t="s">
        <v>414</v>
      </c>
    </row>
    <row r="28" spans="1:13" ht="35.1" customHeight="1">
      <c r="B28" s="369" t="s">
        <v>333</v>
      </c>
      <c r="C28" s="353" t="s">
        <v>363</v>
      </c>
      <c r="D28" s="362">
        <v>37</v>
      </c>
      <c r="E28" s="359">
        <v>20000</v>
      </c>
      <c r="F28" s="354" t="s">
        <v>54</v>
      </c>
      <c r="G28" s="354" t="s">
        <v>44</v>
      </c>
      <c r="H28" s="363">
        <v>1</v>
      </c>
      <c r="I28" s="363"/>
      <c r="J28" s="364" t="s">
        <v>397</v>
      </c>
      <c r="K28" s="364" t="s">
        <v>173</v>
      </c>
      <c r="L28" s="364" t="s">
        <v>19</v>
      </c>
      <c r="M28" s="358" t="s">
        <v>390</v>
      </c>
    </row>
    <row r="29" spans="1:13" ht="35.1" customHeight="1">
      <c r="B29" s="369" t="s">
        <v>334</v>
      </c>
      <c r="C29" s="353" t="s">
        <v>316</v>
      </c>
      <c r="D29" s="362" t="s">
        <v>147</v>
      </c>
      <c r="E29" s="359">
        <v>22000</v>
      </c>
      <c r="F29" s="354" t="s">
        <v>54</v>
      </c>
      <c r="G29" s="354" t="s">
        <v>44</v>
      </c>
      <c r="H29" s="363">
        <v>1</v>
      </c>
      <c r="I29" s="363"/>
      <c r="J29" s="364" t="s">
        <v>130</v>
      </c>
      <c r="K29" s="364" t="s">
        <v>366</v>
      </c>
      <c r="L29" s="364" t="s">
        <v>19</v>
      </c>
      <c r="M29" s="358" t="s">
        <v>390</v>
      </c>
    </row>
    <row r="30" spans="1:13" ht="35.1" customHeight="1">
      <c r="A30" s="365"/>
      <c r="B30" s="369" t="s">
        <v>336</v>
      </c>
      <c r="C30" s="353" t="s">
        <v>419</v>
      </c>
      <c r="D30" s="362" t="s">
        <v>238</v>
      </c>
      <c r="E30" s="359">
        <v>278000</v>
      </c>
      <c r="F30" s="357" t="s">
        <v>24</v>
      </c>
      <c r="G30" s="354" t="s">
        <v>44</v>
      </c>
      <c r="H30" s="363">
        <v>1</v>
      </c>
      <c r="I30" s="363"/>
      <c r="J30" s="364" t="s">
        <v>130</v>
      </c>
      <c r="K30" s="364" t="s">
        <v>183</v>
      </c>
      <c r="L30" s="390" t="s">
        <v>61</v>
      </c>
      <c r="M30" s="358" t="s">
        <v>391</v>
      </c>
    </row>
    <row r="31" spans="1:13" ht="35.1" customHeight="1">
      <c r="B31" s="367" t="s">
        <v>360</v>
      </c>
      <c r="C31" s="356" t="s">
        <v>359</v>
      </c>
      <c r="D31" s="370" t="s">
        <v>348</v>
      </c>
      <c r="E31" s="368">
        <v>353000</v>
      </c>
      <c r="F31" s="357" t="s">
        <v>24</v>
      </c>
      <c r="G31" s="357" t="s">
        <v>44</v>
      </c>
      <c r="H31" s="360"/>
      <c r="I31" s="402">
        <v>1</v>
      </c>
      <c r="J31" s="361" t="s">
        <v>150</v>
      </c>
      <c r="K31" s="361" t="s">
        <v>366</v>
      </c>
      <c r="L31" s="390" t="s">
        <v>61</v>
      </c>
      <c r="M31" s="358" t="s">
        <v>401</v>
      </c>
    </row>
    <row r="32" spans="1:13" ht="35.1" customHeight="1">
      <c r="B32" s="369" t="s">
        <v>392</v>
      </c>
      <c r="C32" s="353" t="s">
        <v>393</v>
      </c>
      <c r="D32" s="362" t="s">
        <v>129</v>
      </c>
      <c r="E32" s="359">
        <v>10000</v>
      </c>
      <c r="F32" s="354" t="s">
        <v>24</v>
      </c>
      <c r="G32" s="354" t="s">
        <v>44</v>
      </c>
      <c r="H32" s="363">
        <v>1</v>
      </c>
      <c r="I32" s="392"/>
      <c r="J32" s="364" t="s">
        <v>383</v>
      </c>
      <c r="K32" s="364" t="s">
        <v>397</v>
      </c>
      <c r="L32" s="364" t="s">
        <v>19</v>
      </c>
      <c r="M32" s="358" t="s">
        <v>390</v>
      </c>
    </row>
    <row r="33" spans="1:13" ht="35.1" customHeight="1">
      <c r="B33" s="367" t="s">
        <v>394</v>
      </c>
      <c r="C33" s="356" t="s">
        <v>395</v>
      </c>
      <c r="D33" s="370" t="s">
        <v>129</v>
      </c>
      <c r="E33" s="368">
        <v>60000</v>
      </c>
      <c r="F33" s="357" t="s">
        <v>431</v>
      </c>
      <c r="G33" s="354" t="s">
        <v>44</v>
      </c>
      <c r="H33" s="363">
        <v>1</v>
      </c>
      <c r="I33" s="392"/>
      <c r="J33" s="364" t="s">
        <v>172</v>
      </c>
      <c r="K33" s="364" t="s">
        <v>183</v>
      </c>
      <c r="L33" s="364" t="s">
        <v>19</v>
      </c>
      <c r="M33" s="358" t="s">
        <v>390</v>
      </c>
    </row>
    <row r="34" spans="1:13" ht="35.1" customHeight="1" thickBot="1">
      <c r="B34" s="403" t="s">
        <v>412</v>
      </c>
      <c r="C34" s="420" t="s">
        <v>413</v>
      </c>
      <c r="D34" s="421">
        <v>39</v>
      </c>
      <c r="E34" s="422">
        <v>20000</v>
      </c>
      <c r="F34" s="423" t="s">
        <v>54</v>
      </c>
      <c r="G34" s="354" t="s">
        <v>44</v>
      </c>
      <c r="H34" s="363">
        <v>1</v>
      </c>
      <c r="I34" s="392"/>
      <c r="J34" s="364" t="s">
        <v>383</v>
      </c>
      <c r="K34" s="364" t="s">
        <v>183</v>
      </c>
      <c r="L34" s="364" t="s">
        <v>19</v>
      </c>
      <c r="M34" s="358" t="s">
        <v>390</v>
      </c>
    </row>
    <row r="35" spans="1:13" ht="15" customHeight="1" thickBot="1">
      <c r="A35" s="365"/>
      <c r="B35" s="485" t="s">
        <v>364</v>
      </c>
      <c r="C35" s="486"/>
      <c r="D35" s="371"/>
      <c r="E35" s="450">
        <f>SUM(E22:E34)</f>
        <v>1060134</v>
      </c>
      <c r="F35" s="372"/>
      <c r="G35" s="373"/>
      <c r="H35" s="373"/>
      <c r="I35" s="374"/>
      <c r="J35" s="374"/>
      <c r="K35" s="375"/>
      <c r="L35" s="375"/>
      <c r="M35" s="376"/>
    </row>
    <row r="36" spans="1:13" ht="15" customHeight="1" thickBot="1">
      <c r="B36" s="335"/>
      <c r="C36" s="144"/>
      <c r="D36" s="319" t="s">
        <v>367</v>
      </c>
      <c r="E36" s="145"/>
      <c r="F36" s="348"/>
      <c r="G36" s="143"/>
      <c r="H36" s="146"/>
      <c r="I36" s="143"/>
      <c r="J36" s="147"/>
      <c r="K36" s="147"/>
      <c r="L36" s="143"/>
      <c r="M36" s="351"/>
    </row>
    <row r="37" spans="1:13" ht="15" customHeight="1" thickBot="1">
      <c r="B37" s="151" t="s">
        <v>26</v>
      </c>
      <c r="C37" s="219"/>
      <c r="D37" s="219"/>
      <c r="E37" s="424"/>
      <c r="F37" s="425"/>
      <c r="G37" s="219"/>
      <c r="H37" s="219"/>
      <c r="I37" s="219"/>
      <c r="J37" s="219"/>
      <c r="K37" s="219"/>
      <c r="L37" s="219"/>
      <c r="M37" s="426"/>
    </row>
    <row r="38" spans="1:13" ht="35.1" customHeight="1">
      <c r="B38" s="428" t="s">
        <v>262</v>
      </c>
      <c r="C38" s="429" t="s">
        <v>403</v>
      </c>
      <c r="D38" s="431" t="s">
        <v>136</v>
      </c>
      <c r="E38" s="432">
        <v>336000</v>
      </c>
      <c r="F38" s="433" t="s">
        <v>62</v>
      </c>
      <c r="G38" s="430" t="s">
        <v>44</v>
      </c>
      <c r="H38" s="434">
        <v>1</v>
      </c>
      <c r="I38" s="430"/>
      <c r="J38" s="435" t="s">
        <v>130</v>
      </c>
      <c r="K38" s="435" t="s">
        <v>396</v>
      </c>
      <c r="L38" s="430" t="s">
        <v>61</v>
      </c>
      <c r="M38" s="436" t="s">
        <v>405</v>
      </c>
    </row>
    <row r="39" spans="1:13" ht="35.1" customHeight="1">
      <c r="A39" s="365"/>
      <c r="B39" s="367" t="s">
        <v>312</v>
      </c>
      <c r="C39" s="386" t="s">
        <v>404</v>
      </c>
      <c r="D39" s="395" t="s">
        <v>156</v>
      </c>
      <c r="E39" s="368">
        <v>173000</v>
      </c>
      <c r="F39" s="355" t="s">
        <v>24</v>
      </c>
      <c r="G39" s="357" t="s">
        <v>44</v>
      </c>
      <c r="H39" s="360">
        <v>1</v>
      </c>
      <c r="I39" s="357"/>
      <c r="J39" s="361" t="s">
        <v>432</v>
      </c>
      <c r="K39" s="361" t="s">
        <v>177</v>
      </c>
      <c r="L39" s="357" t="s">
        <v>61</v>
      </c>
      <c r="M39" s="385" t="s">
        <v>414</v>
      </c>
    </row>
    <row r="40" spans="1:13" ht="35.1" customHeight="1">
      <c r="B40" s="367" t="s">
        <v>337</v>
      </c>
      <c r="C40" s="386" t="s">
        <v>406</v>
      </c>
      <c r="D40" s="395" t="s">
        <v>156</v>
      </c>
      <c r="E40" s="368">
        <v>300000</v>
      </c>
      <c r="F40" s="355" t="s">
        <v>24</v>
      </c>
      <c r="G40" s="357" t="s">
        <v>44</v>
      </c>
      <c r="H40" s="360">
        <v>1</v>
      </c>
      <c r="I40" s="357"/>
      <c r="J40" s="361" t="s">
        <v>432</v>
      </c>
      <c r="K40" s="361" t="s">
        <v>177</v>
      </c>
      <c r="L40" s="357" t="s">
        <v>61</v>
      </c>
      <c r="M40" s="385" t="s">
        <v>414</v>
      </c>
    </row>
    <row r="41" spans="1:13" ht="35.1" customHeight="1">
      <c r="B41" s="367" t="s">
        <v>341</v>
      </c>
      <c r="C41" s="356" t="s">
        <v>411</v>
      </c>
      <c r="D41" s="370" t="s">
        <v>190</v>
      </c>
      <c r="E41" s="368">
        <v>50000</v>
      </c>
      <c r="F41" s="388" t="s">
        <v>24</v>
      </c>
      <c r="G41" s="357" t="s">
        <v>44</v>
      </c>
      <c r="H41" s="360">
        <v>1</v>
      </c>
      <c r="I41" s="357"/>
      <c r="J41" s="361" t="s">
        <v>124</v>
      </c>
      <c r="K41" s="361" t="s">
        <v>397</v>
      </c>
      <c r="L41" s="357" t="s">
        <v>19</v>
      </c>
      <c r="M41" s="358" t="s">
        <v>401</v>
      </c>
    </row>
    <row r="42" spans="1:13" ht="35.1" customHeight="1">
      <c r="A42" s="365"/>
      <c r="B42" s="369" t="s">
        <v>343</v>
      </c>
      <c r="C42" s="353" t="s">
        <v>410</v>
      </c>
      <c r="D42" s="396" t="s">
        <v>133</v>
      </c>
      <c r="E42" s="359">
        <v>49000</v>
      </c>
      <c r="F42" s="354" t="s">
        <v>24</v>
      </c>
      <c r="G42" s="357" t="s">
        <v>44</v>
      </c>
      <c r="H42" s="360">
        <v>1</v>
      </c>
      <c r="I42" s="357"/>
      <c r="J42" s="361" t="s">
        <v>432</v>
      </c>
      <c r="K42" s="361" t="s">
        <v>397</v>
      </c>
      <c r="L42" s="357" t="s">
        <v>61</v>
      </c>
      <c r="M42" s="358" t="s">
        <v>408</v>
      </c>
    </row>
    <row r="43" spans="1:13" ht="35.1" customHeight="1">
      <c r="A43" s="366"/>
      <c r="B43" s="367" t="s">
        <v>382</v>
      </c>
      <c r="C43" s="356" t="s">
        <v>407</v>
      </c>
      <c r="D43" s="370" t="s">
        <v>133</v>
      </c>
      <c r="E43" s="368">
        <v>500000</v>
      </c>
      <c r="F43" s="355" t="s">
        <v>24</v>
      </c>
      <c r="G43" s="357" t="s">
        <v>44</v>
      </c>
      <c r="H43" s="360">
        <v>1</v>
      </c>
      <c r="I43" s="357"/>
      <c r="J43" s="361" t="s">
        <v>169</v>
      </c>
      <c r="K43" s="361" t="s">
        <v>183</v>
      </c>
      <c r="L43" s="357" t="s">
        <v>61</v>
      </c>
      <c r="M43" s="358" t="s">
        <v>408</v>
      </c>
    </row>
    <row r="44" spans="1:13" ht="35.1" customHeight="1">
      <c r="A44" s="365"/>
      <c r="B44" s="367" t="s">
        <v>384</v>
      </c>
      <c r="C44" s="356" t="s">
        <v>409</v>
      </c>
      <c r="D44" s="370" t="s">
        <v>133</v>
      </c>
      <c r="E44" s="368">
        <v>406000</v>
      </c>
      <c r="F44" s="355" t="s">
        <v>24</v>
      </c>
      <c r="G44" s="357" t="s">
        <v>44</v>
      </c>
      <c r="H44" s="360">
        <v>1</v>
      </c>
      <c r="I44" s="357"/>
      <c r="J44" s="361" t="s">
        <v>169</v>
      </c>
      <c r="K44" s="361" t="s">
        <v>183</v>
      </c>
      <c r="L44" s="357" t="s">
        <v>61</v>
      </c>
      <c r="M44" s="358" t="s">
        <v>408</v>
      </c>
    </row>
    <row r="45" spans="1:13" ht="35.1" customHeight="1">
      <c r="A45" s="365"/>
      <c r="B45" s="367" t="s">
        <v>385</v>
      </c>
      <c r="C45" s="356" t="s">
        <v>386</v>
      </c>
      <c r="D45" s="370" t="s">
        <v>145</v>
      </c>
      <c r="E45" s="368">
        <v>5400</v>
      </c>
      <c r="F45" s="355" t="s">
        <v>24</v>
      </c>
      <c r="G45" s="357" t="s">
        <v>44</v>
      </c>
      <c r="H45" s="360">
        <v>1</v>
      </c>
      <c r="I45" s="357"/>
      <c r="J45" s="361" t="s">
        <v>169</v>
      </c>
      <c r="K45" s="361" t="s">
        <v>383</v>
      </c>
      <c r="L45" s="357" t="s">
        <v>19</v>
      </c>
      <c r="M45" s="358" t="s">
        <v>185</v>
      </c>
    </row>
    <row r="46" spans="1:13" ht="35.1" customHeight="1">
      <c r="B46" s="367" t="s">
        <v>387</v>
      </c>
      <c r="C46" s="356" t="s">
        <v>388</v>
      </c>
      <c r="D46" s="370" t="s">
        <v>149</v>
      </c>
      <c r="E46" s="368">
        <v>40000</v>
      </c>
      <c r="F46" s="355" t="s">
        <v>24</v>
      </c>
      <c r="G46" s="357" t="s">
        <v>44</v>
      </c>
      <c r="H46" s="360">
        <v>1</v>
      </c>
      <c r="I46" s="357"/>
      <c r="J46" s="361" t="s">
        <v>432</v>
      </c>
      <c r="K46" s="361" t="s">
        <v>421</v>
      </c>
      <c r="L46" s="357" t="s">
        <v>61</v>
      </c>
      <c r="M46" s="385" t="s">
        <v>414</v>
      </c>
    </row>
    <row r="47" spans="1:13" ht="35.1" customHeight="1">
      <c r="B47" s="367" t="s">
        <v>398</v>
      </c>
      <c r="C47" s="356" t="s">
        <v>399</v>
      </c>
      <c r="D47" s="370" t="s">
        <v>149</v>
      </c>
      <c r="E47" s="368">
        <v>15000</v>
      </c>
      <c r="F47" s="355" t="s">
        <v>24</v>
      </c>
      <c r="G47" s="357" t="s">
        <v>44</v>
      </c>
      <c r="H47" s="360">
        <v>1</v>
      </c>
      <c r="I47" s="357"/>
      <c r="J47" s="361" t="s">
        <v>432</v>
      </c>
      <c r="K47" s="361" t="s">
        <v>421</v>
      </c>
      <c r="L47" s="357" t="s">
        <v>61</v>
      </c>
      <c r="M47" s="385" t="s">
        <v>414</v>
      </c>
    </row>
    <row r="48" spans="1:13" ht="35.1" customHeight="1" thickBot="1">
      <c r="B48" s="403" t="s">
        <v>402</v>
      </c>
      <c r="C48" s="404" t="s">
        <v>416</v>
      </c>
      <c r="D48" s="406" t="s">
        <v>415</v>
      </c>
      <c r="E48" s="407">
        <v>120000</v>
      </c>
      <c r="F48" s="408" t="s">
        <v>62</v>
      </c>
      <c r="G48" s="405" t="s">
        <v>44</v>
      </c>
      <c r="H48" s="409">
        <v>1</v>
      </c>
      <c r="I48" s="405"/>
      <c r="J48" s="361" t="s">
        <v>432</v>
      </c>
      <c r="K48" s="361" t="s">
        <v>421</v>
      </c>
      <c r="L48" s="405" t="s">
        <v>61</v>
      </c>
      <c r="M48" s="411" t="s">
        <v>414</v>
      </c>
    </row>
    <row r="49" spans="2:13" ht="15" customHeight="1" thickBot="1">
      <c r="B49" s="485" t="s">
        <v>92</v>
      </c>
      <c r="C49" s="486"/>
      <c r="D49" s="393"/>
      <c r="E49" s="450">
        <f>SUM(E38:E48)</f>
        <v>1994400</v>
      </c>
      <c r="F49" s="427"/>
      <c r="G49" s="373"/>
      <c r="H49" s="373"/>
      <c r="I49" s="374"/>
      <c r="J49" s="374"/>
      <c r="K49" s="375"/>
      <c r="L49" s="375"/>
      <c r="M49" s="394"/>
    </row>
    <row r="50" spans="2:13" ht="15" customHeight="1" thickBot="1">
      <c r="B50" s="337"/>
      <c r="C50" s="317"/>
      <c r="D50" s="319" t="s">
        <v>367</v>
      </c>
      <c r="E50" s="210"/>
      <c r="F50" s="212"/>
      <c r="G50" s="213"/>
      <c r="H50" s="213"/>
      <c r="I50" s="214"/>
      <c r="J50" s="214"/>
      <c r="K50" s="211"/>
      <c r="L50" s="211"/>
      <c r="M50" s="336"/>
    </row>
    <row r="51" spans="2:13" ht="15" customHeight="1" thickBot="1">
      <c r="B51" s="79" t="s">
        <v>282</v>
      </c>
      <c r="C51" s="88"/>
      <c r="D51" s="88"/>
      <c r="E51" s="398"/>
      <c r="F51" s="88"/>
      <c r="G51" s="88"/>
      <c r="H51" s="88"/>
      <c r="I51" s="88"/>
      <c r="J51" s="88"/>
      <c r="K51" s="88"/>
      <c r="L51" s="88"/>
      <c r="M51" s="324"/>
    </row>
    <row r="52" spans="2:13" ht="15" customHeight="1" thickBot="1">
      <c r="B52" s="338"/>
      <c r="C52" s="316"/>
      <c r="D52" s="319" t="s">
        <v>367</v>
      </c>
      <c r="E52" s="399"/>
      <c r="F52" s="316"/>
      <c r="G52" s="316"/>
      <c r="H52" s="316"/>
      <c r="I52" s="316"/>
      <c r="J52" s="316"/>
      <c r="K52" s="316"/>
      <c r="L52" s="316"/>
      <c r="M52" s="339"/>
    </row>
    <row r="53" spans="2:13" ht="15" customHeight="1" thickBot="1">
      <c r="B53" s="487" t="s">
        <v>365</v>
      </c>
      <c r="C53" s="488"/>
      <c r="D53" s="318"/>
      <c r="E53" s="451">
        <f>E19+E35+E49</f>
        <v>3089534</v>
      </c>
      <c r="F53" s="259"/>
      <c r="G53" s="197"/>
      <c r="H53" s="197"/>
      <c r="I53" s="198"/>
      <c r="J53" s="198"/>
      <c r="K53" s="199"/>
      <c r="L53" s="199"/>
      <c r="M53" s="315"/>
    </row>
    <row r="54" spans="2:13">
      <c r="B54" s="437"/>
      <c r="C54" s="327"/>
      <c r="D54" s="328"/>
      <c r="E54" s="329"/>
      <c r="F54" s="330"/>
      <c r="G54" s="331"/>
      <c r="H54" s="331"/>
      <c r="I54" s="332"/>
      <c r="J54" s="332"/>
      <c r="K54" s="333"/>
      <c r="L54" s="333"/>
      <c r="M54" s="438"/>
    </row>
    <row r="55" spans="2:13">
      <c r="B55" s="439"/>
      <c r="C55" s="381" t="s">
        <v>34</v>
      </c>
      <c r="D55" s="382"/>
      <c r="E55" s="400"/>
      <c r="F55" s="382"/>
      <c r="G55" s="382"/>
      <c r="H55" s="382"/>
      <c r="I55" s="382"/>
      <c r="J55" s="382"/>
      <c r="K55" s="382"/>
      <c r="L55" s="382"/>
      <c r="M55" s="440"/>
    </row>
    <row r="56" spans="2:13" ht="39.950000000000003" customHeight="1">
      <c r="B56" s="441" t="s">
        <v>10</v>
      </c>
      <c r="C56" s="482" t="s">
        <v>368</v>
      </c>
      <c r="D56" s="483"/>
      <c r="E56" s="483"/>
      <c r="F56" s="483"/>
      <c r="G56" s="483"/>
      <c r="H56" s="483"/>
      <c r="I56" s="483"/>
      <c r="J56" s="483"/>
      <c r="K56" s="483"/>
      <c r="L56" s="483"/>
      <c r="M56" s="484"/>
    </row>
    <row r="57" spans="2:13">
      <c r="B57" s="442" t="s">
        <v>11</v>
      </c>
      <c r="C57" s="322" t="s">
        <v>369</v>
      </c>
      <c r="D57" s="323"/>
      <c r="E57" s="401"/>
      <c r="F57" s="323"/>
      <c r="G57" s="323"/>
      <c r="H57" s="323"/>
      <c r="I57" s="323"/>
      <c r="J57" s="323"/>
      <c r="K57" s="323"/>
      <c r="L57" s="323"/>
      <c r="M57" s="443"/>
    </row>
    <row r="58" spans="2:13">
      <c r="B58" s="442" t="s">
        <v>15</v>
      </c>
      <c r="C58" s="321" t="s">
        <v>370</v>
      </c>
      <c r="D58" s="320"/>
      <c r="E58" s="10"/>
      <c r="F58" s="320"/>
      <c r="G58" s="320"/>
      <c r="H58" s="320"/>
      <c r="I58" s="320"/>
      <c r="J58" s="320"/>
      <c r="K58" s="320"/>
      <c r="L58" s="320"/>
      <c r="M58" s="444"/>
    </row>
    <row r="59" spans="2:13">
      <c r="B59" s="442" t="s">
        <v>35</v>
      </c>
      <c r="C59" s="321" t="s">
        <v>371</v>
      </c>
      <c r="D59" s="320"/>
      <c r="E59" s="10"/>
      <c r="F59" s="320"/>
      <c r="G59" s="320"/>
      <c r="H59" s="320"/>
      <c r="I59" s="320"/>
      <c r="J59" s="320"/>
      <c r="K59" s="320"/>
      <c r="L59" s="320"/>
      <c r="M59" s="444"/>
    </row>
    <row r="60" spans="2:13">
      <c r="B60" s="442" t="s">
        <v>36</v>
      </c>
      <c r="C60" s="321" t="s">
        <v>372</v>
      </c>
      <c r="D60" s="320"/>
      <c r="E60" s="10"/>
      <c r="F60" s="320"/>
      <c r="G60" s="320"/>
      <c r="H60" s="320"/>
      <c r="I60" s="320"/>
      <c r="J60" s="320"/>
      <c r="K60" s="320"/>
      <c r="L60" s="320"/>
      <c r="M60" s="444"/>
    </row>
    <row r="61" spans="2:13">
      <c r="B61" s="442" t="s">
        <v>37</v>
      </c>
      <c r="C61" s="321" t="s">
        <v>373</v>
      </c>
      <c r="D61" s="320"/>
      <c r="E61" s="10"/>
      <c r="F61" s="320"/>
      <c r="G61" s="320"/>
      <c r="H61" s="320"/>
      <c r="I61" s="320"/>
      <c r="J61" s="320"/>
      <c r="K61" s="320"/>
      <c r="L61" s="320"/>
      <c r="M61" s="444"/>
    </row>
    <row r="62" spans="2:13">
      <c r="B62" s="442" t="s">
        <v>40</v>
      </c>
      <c r="C62" s="321" t="s">
        <v>374</v>
      </c>
      <c r="D62" s="320"/>
      <c r="E62" s="10"/>
      <c r="F62" s="320"/>
      <c r="G62" s="320"/>
      <c r="H62" s="320"/>
      <c r="I62" s="320"/>
      <c r="J62" s="320"/>
      <c r="K62" s="320"/>
      <c r="L62" s="320"/>
      <c r="M62" s="444"/>
    </row>
    <row r="63" spans="2:13" ht="15.75" thickBot="1">
      <c r="B63" s="445" t="s">
        <v>41</v>
      </c>
      <c r="C63" s="446" t="s">
        <v>375</v>
      </c>
      <c r="D63" s="447"/>
      <c r="E63" s="448"/>
      <c r="F63" s="447"/>
      <c r="G63" s="447"/>
      <c r="H63" s="447"/>
      <c r="I63" s="447"/>
      <c r="J63" s="447"/>
      <c r="K63" s="447"/>
      <c r="L63" s="447"/>
      <c r="M63" s="449"/>
    </row>
    <row r="64" spans="2:13">
      <c r="B64" s="12"/>
      <c r="C64" s="320" t="s">
        <v>138</v>
      </c>
      <c r="D64" s="320"/>
      <c r="E64" s="10"/>
      <c r="F64" s="320"/>
      <c r="G64" s="10"/>
      <c r="H64" s="10"/>
      <c r="I64" s="10"/>
      <c r="J64" s="10"/>
      <c r="K64" s="10"/>
      <c r="L64" s="10"/>
      <c r="M64" s="10"/>
    </row>
    <row r="65" spans="5:5">
      <c r="E65" s="397"/>
    </row>
  </sheetData>
  <mergeCells count="17">
    <mergeCell ref="C56:M56"/>
    <mergeCell ref="L10:L11"/>
    <mergeCell ref="M10:M12"/>
    <mergeCell ref="B19:C19"/>
    <mergeCell ref="B35:C35"/>
    <mergeCell ref="B49:C49"/>
    <mergeCell ref="B53:C53"/>
    <mergeCell ref="B1:M1"/>
    <mergeCell ref="B2:M2"/>
    <mergeCell ref="B3:M3"/>
    <mergeCell ref="B4:M4"/>
    <mergeCell ref="B5:M5"/>
    <mergeCell ref="B10:B12"/>
    <mergeCell ref="C10:C12"/>
    <mergeCell ref="G10:G11"/>
    <mergeCell ref="H10:I10"/>
    <mergeCell ref="J10:K10"/>
  </mergeCells>
  <printOptions horizontalCentered="1"/>
  <pageMargins left="0.19685039370078741" right="0.19685039370078741" top="0.78740157480314965" bottom="0.78740157480314965" header="0.31496062992125984" footer="0.31496062992125984"/>
  <pageSetup paperSize="9" scale="85" orientation="landscape" verticalDpi="599" r:id="rId1"/>
  <ignoredErrors>
    <ignoredError sqref="B56:B63 D14:D18 D39:D48 D22:D38"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Business_x0020_Area xmlns="cdc7663a-08f0-4737-9e8c-148ce897a09c" xsi:nil="true"/>
    <IDBDocs_x0020_Number xmlns="cdc7663a-08f0-4737-9e8c-148ce897a09c">38749959</IDBDocs_x0020_Number>
    <TaxCatchAll xmlns="cdc7663a-08f0-4737-9e8c-148ce897a09c"/>
    <Phase xmlns="cdc7663a-08f0-4737-9e8c-148ce897a09c" xsi:nil="true"/>
    <SISCOR_x0020_Number xmlns="cdc7663a-08f0-4737-9e8c-148ce897a09c" xsi:nil="true"/>
    <Division_x0020_or_x0020_Unit xmlns="cdc7663a-08f0-4737-9e8c-148ce897a09c">CSC/CBR</Division_x0020_or_x0020_Unit>
    <Approval_x0020_Number xmlns="cdc7663a-08f0-4737-9e8c-148ce897a09c">2078/OC-BR</Approval_x0020_Number>
    <Document_x0020_Author xmlns="cdc7663a-08f0-4737-9e8c-148ce897a09c">Bakaj, Patricia Goes</Document_x0020_Author>
    <Fiscal_x0020_Year_x0020_IDB xmlns="cdc7663a-08f0-4737-9e8c-148ce897a09c">2014</Fiscal_x0020_Year_x0020_IDB>
    <Other_x0020_Author xmlns="cdc7663a-08f0-4737-9e8c-148ce897a09c" xsi:nil="true"/>
    <Project_x0020_Number xmlns="cdc7663a-08f0-4737-9e8c-148ce897a09c">BR-L1093</Project_x0020_Number>
    <Package_x0020_Code xmlns="cdc7663a-08f0-4737-9e8c-148ce897a09c" xsi:nil="true"/>
    <Key_x0020_Document xmlns="cdc7663a-08f0-4737-9e8c-148ce897a09c">false</Key_x0020_Document>
    <Migration_x0020_Info xmlns="cdc7663a-08f0-4737-9e8c-148ce897a09c">MS EXCELPAProcurement Plan0NSouthern ConePO-BR-L1093-GS98542999</Migration_x0020_Info>
    <Operation_x0020_Type xmlns="cdc7663a-08f0-4737-9e8c-148ce897a09c" xsi:nil="true"/>
    <Record_x0020_Number xmlns="cdc7663a-08f0-4737-9e8c-148ce897a09c" xsi:nil="true"/>
    <Document_x0020_Language_x0020_IDB xmlns="cdc7663a-08f0-4737-9e8c-148ce897a09c">Portuguese</Document_x0020_Language_x0020_IDB>
    <Identifier xmlns="cdc7663a-08f0-4737-9e8c-148ce897a09c">Plano de Aquisições FULL DOC</Identifier>
    <Access_x0020_to_x0020_Information_x00a0_Policy xmlns="cdc7663a-08f0-4737-9e8c-148ce897a09c">Confidential</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ic46d7e087fd4a108fb86518ca413cc6>
    <e46fe2894295491da65140ffd2369f49 xmlns="cdc7663a-08f0-4737-9e8c-148ce897a09c">
      <Terms xmlns="http://schemas.microsoft.com/office/infopath/2007/PartnerControl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nddeef1749674d76abdbe4b239a70bc6 xmlns="cdc7663a-08f0-4737-9e8c-148ce897a09c">
      <Terms xmlns="http://schemas.microsoft.com/office/infopath/2007/PartnerControls"/>
    </nddeef1749674d76abdbe4b239a70bc6>
    <_dlc_DocId xmlns="cdc7663a-08f0-4737-9e8c-148ce897a09c">EZSHARE-1190195958-351</_dlc_DocId>
    <From_x003a_ xmlns="cdc7663a-08f0-4737-9e8c-148ce897a09c" xsi:nil="true"/>
    <To_x003a_ xmlns="cdc7663a-08f0-4737-9e8c-148ce897a09c" xsi:nil="true"/>
    <_dlc_DocIdUrl xmlns="cdc7663a-08f0-4737-9e8c-148ce897a09c">
      <Url>https://idbg.sharepoint.com/teams/EZ-BR-LON/BR-L1093/_layouts/15/DocIdRedir.aspx?ID=EZSHARE-1190195958-351</Url>
      <Description>EZSHARE-1190195958-351</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ACF722E9F6B0B149B0CD8BE2560A6672" PreviousValue="false"/>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662674344DE0D64186FD665076CB71F3" ma:contentTypeVersion="22" ma:contentTypeDescription="The base project type from which other project content types inherit their information." ma:contentTypeScope="" ma:versionID="8bb6c458a56a6ecb0bd4f7a3bc4f8e34">
  <xsd:schema xmlns:xsd="http://www.w3.org/2001/XMLSchema" xmlns:xs="http://www.w3.org/2001/XMLSchema" xmlns:p="http://schemas.microsoft.com/office/2006/metadata/properties" xmlns:ns2="cdc7663a-08f0-4737-9e8c-148ce897a09c" targetNamespace="http://schemas.microsoft.com/office/2006/metadata/properties" ma:root="true" ma:fieldsID="897385b3f34e90f95ff30cda528b638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5334EDE2-C33F-4643-AEDD-20040F123583}"/>
</file>

<file path=customXml/itemProps2.xml><?xml version="1.0" encoding="utf-8"?>
<ds:datastoreItem xmlns:ds="http://schemas.openxmlformats.org/officeDocument/2006/customXml" ds:itemID="{1EA856F9-7354-4157-AA35-0293724CE10D}"/>
</file>

<file path=customXml/itemProps3.xml><?xml version="1.0" encoding="utf-8"?>
<ds:datastoreItem xmlns:ds="http://schemas.openxmlformats.org/officeDocument/2006/customXml" ds:itemID="{60C3A82F-B77D-4857-95F0-290930FB1328}"/>
</file>

<file path=customXml/itemProps4.xml><?xml version="1.0" encoding="utf-8"?>
<ds:datastoreItem xmlns:ds="http://schemas.openxmlformats.org/officeDocument/2006/customXml" ds:itemID="{44D98D5F-F9F3-423A-9AA0-1E84DB9EC6EB}"/>
</file>

<file path=customXml/itemProps5.xml><?xml version="1.0" encoding="utf-8"?>
<ds:datastoreItem xmlns:ds="http://schemas.openxmlformats.org/officeDocument/2006/customXml" ds:itemID="{1716F044-F03A-495A-BB9D-55D124021287}"/>
</file>

<file path=customXml/itemProps6.xml><?xml version="1.0" encoding="utf-8"?>
<ds:datastoreItem xmlns:ds="http://schemas.openxmlformats.org/officeDocument/2006/customXml" ds:itemID="{E25D2A54-ED5B-4184-9B8C-5682C74C30D5}"/>
</file>

<file path=customXml/itemProps7.xml><?xml version="1.0" encoding="utf-8"?>
<ds:datastoreItem xmlns:ds="http://schemas.openxmlformats.org/officeDocument/2006/customXml" ds:itemID="{D1DB01EF-0E8D-44F4-A3FB-1E08DC3620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Plano Aquisição Geral</vt:lpstr>
      <vt:lpstr>Plano Aquisição REV 07</vt:lpstr>
      <vt:lpstr>Plano Aquisições REV 07 Publica</vt:lpstr>
      <vt:lpstr>'Plano Aquisição Geral'!Titulos_de_impressao</vt:lpstr>
    </vt:vector>
  </TitlesOfParts>
  <Company>Inter-American Development Bank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Plano de Aquisições (BR-L1093 PROFISCO_PA) - Abril 2014</dc:title>
  <dc:creator>BID</dc:creator>
  <cp:lastModifiedBy>mtobias</cp:lastModifiedBy>
  <cp:lastPrinted>2014-04-11T14:10:19Z</cp:lastPrinted>
  <dcterms:created xsi:type="dcterms:W3CDTF">2010-07-15T18:22:38Z</dcterms:created>
  <dcterms:modified xsi:type="dcterms:W3CDTF">2014-04-11T14:10:27Z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0x010100ACF722E9F6B0B149B0CD8BE2560A667200662674344DE0D64186FD665076CB71F3</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Series Operations IDB">
    <vt:lpwstr>13;#Procurement Administration|d8145667-6247-4db3-9e42-91a14331cc81</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13;#Procurement Administration|d8145667-6247-4db3-9e42-91a14331cc81</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
  </property>
  <property fmtid="{D5CDD505-2E9C-101B-9397-08002B2CF9AE}" pid="15" name="Sub-Sector">
    <vt:lpwstr/>
  </property>
  <property fmtid="{D5CDD505-2E9C-101B-9397-08002B2CF9AE}" pid="16" name="Order">
    <vt:r8>35100</vt:r8>
  </property>
  <property fmtid="{D5CDD505-2E9C-101B-9397-08002B2CF9AE}" pid="17" name="ATI Undisclose Document Workflow">
    <vt:lpwstr/>
  </property>
  <property fmtid="{D5CDD505-2E9C-101B-9397-08002B2CF9AE}" pid="18" name="ATI Disclose Document Workflow v5">
    <vt:lpwstr/>
  </property>
  <property fmtid="{D5CDD505-2E9C-101B-9397-08002B2CF9AE}" pid="20" name="Disclosure Activity">
    <vt:lpwstr>Procurement Plan</vt:lpwstr>
  </property>
  <property fmtid="{D5CDD505-2E9C-101B-9397-08002B2CF9AE}" pid="24" name="Webtopic">
    <vt:lpwstr>Generic</vt:lpwstr>
  </property>
  <property fmtid="{D5CDD505-2E9C-101B-9397-08002B2CF9AE}" pid="26" name="Disclosed">
    <vt:bool>false</vt:bool>
  </property>
  <property fmtid="{D5CDD505-2E9C-101B-9397-08002B2CF9AE}" pid="31" name="_dlc_DocIdItemGuid">
    <vt:lpwstr>1ec8a4ca-154e-4c11-85a2-26b5ac923d7e</vt:lpwstr>
  </property>
</Properties>
</file>