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6915"/>
  <workbookPr/>
  <mc:AlternateContent xmlns:mc="http://schemas.openxmlformats.org/markup-compatibility/2006">
    <mc:Choice Requires="x15">
      <x15ac:absPath xmlns:x15ac="http://schemas.microsoft.com/office/spreadsheetml/2010/11/ac" url="/Users/marielavaras/Dropbox/Suriname 2_2016/Project/Annexes/"/>
    </mc:Choice>
  </mc:AlternateContent>
  <bookViews>
    <workbookView xWindow="0" yWindow="0" windowWidth="28800" windowHeight="18000"/>
  </bookViews>
  <sheets>
    <sheet name="Sheet1" sheetId="1" r:id="rId1"/>
    <sheet name="Sheet2" sheetId="2" r:id="rId2"/>
    <sheet name="Sheet3" sheetId="3" r:id="rId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G4" i="1" l="1"/>
  <c r="H14" i="1"/>
  <c r="F22" i="1"/>
  <c r="F27" i="1"/>
  <c r="H17" i="2"/>
  <c r="H18" i="2"/>
  <c r="H19" i="2"/>
  <c r="H20" i="2"/>
  <c r="H21" i="2"/>
</calcChain>
</file>

<file path=xl/sharedStrings.xml><?xml version="1.0" encoding="utf-8"?>
<sst xmlns="http://schemas.openxmlformats.org/spreadsheetml/2006/main" count="123" uniqueCount="123">
  <si>
    <t>Management of
resources and
operations</t>
  </si>
  <si>
    <t>Professional and
technical staffing of the
Veterinary Services</t>
  </si>
  <si>
    <t>Competencies of
veterinarians and
veterinary paraprofessionals</t>
  </si>
  <si>
    <t>Levels of advancement in 2012</t>
  </si>
  <si>
    <t>Continuing
education</t>
  </si>
  <si>
    <t>Operational
Funding</t>
  </si>
  <si>
    <t>Emergency funding</t>
  </si>
  <si>
    <t>Veterinary
laboratory diagnosis</t>
  </si>
  <si>
    <t>Laboratory quality
assurance</t>
  </si>
  <si>
    <t>Risk
analysis</t>
  </si>
  <si>
    <t>Quarantine
and border
security</t>
  </si>
  <si>
    <t>Epidemiological
surveillance</t>
  </si>
  <si>
    <t>Early detection
and emergency
response</t>
  </si>
  <si>
    <t>Disease
prevention, control
and eradication</t>
  </si>
  <si>
    <t>Veterinary
medicines and
biologicals</t>
  </si>
  <si>
    <t>Emerging issues</t>
  </si>
  <si>
    <t>Technical
innovation</t>
  </si>
  <si>
    <t xml:space="preserve">Identification and
traceability
</t>
  </si>
  <si>
    <t>Animal welfare</t>
  </si>
  <si>
    <t>Accreditation /
authorisation /
delegation</t>
  </si>
  <si>
    <t xml:space="preserve">Veterinary Statutory
Body (VSB)
</t>
  </si>
  <si>
    <t>Participation of
producers and other
stakeholders in joint
programmes</t>
  </si>
  <si>
    <t>Access to market</t>
  </si>
  <si>
    <t>Preparation of
legislation and regulations</t>
  </si>
  <si>
    <t>Implementation of
legislation and
regulations and
stakeholder
compliance</t>
  </si>
  <si>
    <t>International
harmonisation</t>
  </si>
  <si>
    <t>Equivalence and
other types of
sanitary agreements</t>
  </si>
  <si>
    <t>Transparency</t>
  </si>
  <si>
    <t>Zoning</t>
  </si>
  <si>
    <t>Compartmentalisation</t>
  </si>
  <si>
    <t>Technical authority and capability</t>
  </si>
  <si>
    <t>Interaction with stakeholders</t>
  </si>
  <si>
    <t>Human, physical and financial
resources</t>
  </si>
  <si>
    <t xml:space="preserve">The appropriate staffing of the VS to allow for veterinary and technical functions to be undertaken efficiently and effectively </t>
  </si>
  <si>
    <t>The capability of the VS to efficiently carry out their veterinary and technical functions; measured by the qualifications of their personnel in veterinary and technical positions.</t>
  </si>
  <si>
    <t>The capability of the VS to maintain and improve the competence of their personnel in terms of relevant information and understanding; measured in terms of the implementation of a relevant training programme.</t>
  </si>
  <si>
    <t>The ability of the VS to access financial resources adequate for their continued operations, independent of political pressure.</t>
  </si>
  <si>
    <t>The capability of the VS to access extraordinary financial resources in order to respond to emergency situations or emerging issues; measured by the ease of which contingency and compensatory funding (i.e. arrangements for compensation of producers in  Emergency situations) can be made available when required.</t>
  </si>
  <si>
    <t>The capability of the VS to document and manage their resources and operations in order to analyze, plan and improve both efficiency and effectiveness.</t>
  </si>
  <si>
    <t>The authority and capability of the VS to identify and record pathogenic agents, including those relevant for public health that can adversely affect animals and animal products.</t>
  </si>
  <si>
    <t>The quality of laboratories (that conduct diagnostic testing or analysis for chemical residues, antimicrobial residues, toxins, or tests for, biological efficacy, etc.) as measured by the use of formal QA systems and participation in relevant proficiency testing  Programmes.</t>
  </si>
  <si>
    <t>capability of the VS to base its risk management decisions on a scientific assessment of the risks.</t>
  </si>
  <si>
    <t xml:space="preserve">The authority and capability of the VS to prevent the entry and spread of diseases and other hazards of animals and animal products.  </t>
  </si>
  <si>
    <t xml:space="preserve">The authority and capability of the VS to determine, verify and report on the sanitary status of the animal populations under their mandate. Both passive and active surveillance </t>
  </si>
  <si>
    <t>The authority and capability of the VS to detect and respond rapidly to a sanitary emergency (such as a significant disease outbreak or food safety emergency).</t>
  </si>
  <si>
    <t>The authority and capability of the VS to actively perform actions to prevent, control or eradicate OIE listed diseases  and/or to demonstrate that  the country or a zone are free of relevant diseases.</t>
  </si>
  <si>
    <t>The authority and capability of the VS to regulate veterinary medicines and biologicals, i.e the authorisation, registration, import, production, labelling, distribution, sale and use of these products.</t>
  </si>
  <si>
    <t>The authority and capability of the VS to identify in advance, and take appropriate action in response to likely emerging issues under their mandate relating to the sanitary status of the country, public health, the environment, or trade in animals and animal products.</t>
  </si>
  <si>
    <t>The capability of the VS to keep up-to-date with the latest scientific advances and to comply with the standards of the OIE (and Codex Alimentarius Commission where applicable).</t>
  </si>
  <si>
    <t>A Animal identification and movement control: The authority and capability of the VS, normally in coordination with stakeholders, to identify animals under their mandate and trace their history, location and distribution for the purpose of animal disease control,  food safety, or trade or any other legal requirements under the VS/OIE mandate</t>
  </si>
  <si>
    <t>B. Identification and traceability of products of animal origin: The authority and capability of the VS, normally in coordination with stakeholders, to identify and trace products of animal origin for the purpose of food safety, animal health or trade.</t>
  </si>
  <si>
    <t xml:space="preserve">The authority and capability of the VS to implement the animal welfare standards of the OIE as published in the Terrestrial Code. </t>
  </si>
  <si>
    <t>The authority and capability of the public sector of the VS to accredit / authorise / delegate the private sector (e.g. Private  veterinarians and laboratories), to carry out  official tasks on its behalf.</t>
  </si>
  <si>
    <t>A. VSB authority: The VSB is an autonomous authority responsible for the regulation of the veterinarians and veterinary para-professionals. Its role is defined in the Terrestrial Code.</t>
  </si>
  <si>
    <t xml:space="preserve">B. VSB capacity The capacity of the Veterinary Statutory Body (VSB) to implement its functions and objectives in conformity with the OIE  standards. </t>
  </si>
  <si>
    <t xml:space="preserve">The capability of the VS and stakeholders to formulate and implement joint programmes in regard to animal health and food safety. </t>
  </si>
  <si>
    <t>The authority and capability of the VS to actively participate in the preparation of national legislation and regulations in domains that are under their mandate, in order to warranty its quality with respect to principles of legal drafting and legal issues (internal  quality) and its accessibility, acceptability, and technical, social and economical applicability (external quality)</t>
  </si>
  <si>
    <t>The authority and capability of the VS to ensure that stakeholders are in compliance with legislation and regulations under the VS mandate.</t>
  </si>
  <si>
    <t>The authority and capability of the VS to be active in the international harmonisation of regulations and sanitary measures and to ensure that the national legislation and regulations under their mandate take account of relevant international standards, as appropriate.</t>
  </si>
  <si>
    <t>The authority and capability of the VS to negotiate, implement and maintain equivalence and other types of sanitary agreements with trading partners.</t>
  </si>
  <si>
    <t xml:space="preserve">The authority and capability of the VS to notify the OIE of their sanitary status and other relevant matters (and to notify the WTO SPS  Committee where applicable), in accordance with established procedures </t>
  </si>
  <si>
    <t>The authority and capability of the VS to establish and maintain disease free zones, as necessary and in accordance with the criteria established by the OIE (and by the WTO SPS Agreement where applicable).</t>
  </si>
  <si>
    <t>The authority and capability of the VS to establish and maintain disease free compartments as necessary and in accordance with the criteria established by the OIE (and by the WTO SPS Agreement where applicable)</t>
  </si>
  <si>
    <t>COMPONENTS</t>
  </si>
  <si>
    <t>CRITICAL COMPETENCIES UNDER  3 (SCALE FROM 1 TO 5)</t>
  </si>
  <si>
    <t>PVS results summary of Suriname Global</t>
  </si>
  <si>
    <t>Result</t>
  </si>
  <si>
    <t>I.1.A. Staffing: Veterinarians and other professionals 2</t>
  </si>
  <si>
    <t>I.1.B. Staffing: Veterinary paraprofessionals and other 3</t>
  </si>
  <si>
    <t>I.2.A. Professional competencies of veterinarians 2</t>
  </si>
  <si>
    <t>I.2.B. Competencies of veterinary paraprofessionals 3</t>
  </si>
  <si>
    <t>I-3. Continuing education 2</t>
  </si>
  <si>
    <t>I-4. Technical independence 3</t>
  </si>
  <si>
    <t>I-5. Stability of structures and sustainability of policies 3</t>
  </si>
  <si>
    <t>I-6.A. Internal coordination (chain of command) 4</t>
  </si>
  <si>
    <t>I-6.B. External coordination 3</t>
  </si>
  <si>
    <t>I-7. Physical resources 3</t>
  </si>
  <si>
    <t>I-8. Operational funding 2</t>
  </si>
  <si>
    <t>I-9. Emergency funding 2</t>
  </si>
  <si>
    <t>I-10. Capital investment 3</t>
  </si>
  <si>
    <t>I-11. Management of resources and operations 2</t>
  </si>
  <si>
    <t>II. TECHNICAL AUTHORITY AND CAPABILITY</t>
  </si>
  <si>
    <t>II-1. Veterinary laboratory diagnosis 1</t>
  </si>
  <si>
    <t>II-2. Laboratory quality assurance 1</t>
  </si>
  <si>
    <t>II-3. Risk analysis 2</t>
  </si>
  <si>
    <t>II-4. Quarantine and border security 2</t>
  </si>
  <si>
    <t>II-5.A. Passive epidemiological surveillance 2</t>
  </si>
  <si>
    <t>II-5.B. Active epidemiological surveillance 2</t>
  </si>
  <si>
    <t>II-6. Early detection and emergency response 2</t>
  </si>
  <si>
    <t>II-7. Disease prevention, control and eradication 2</t>
  </si>
  <si>
    <t>II-8.A. Ante and post mortem inspection 3</t>
  </si>
  <si>
    <t>II-8.B. Inspection of collection, processing and distribution 3</t>
  </si>
  <si>
    <t>II-9. Veterinary medicines and biologicals 2</t>
  </si>
  <si>
    <t>II-10. Residue testing 1</t>
  </si>
  <si>
    <t>II-11. Emerging issues 2</t>
  </si>
  <si>
    <t>II-12. Technical innovation 1</t>
  </si>
  <si>
    <t>II-13.A. Animal identification and movement control 2</t>
  </si>
  <si>
    <t>II-13.B. Identification and traceability of animal products 2</t>
  </si>
  <si>
    <t>II-14. Animal welfare 1</t>
  </si>
  <si>
    <t>III. INTERACTION WITH STAKEHOLDERS</t>
  </si>
  <si>
    <t>III-1. Communications 3</t>
  </si>
  <si>
    <t>III-2. Consultation with stakeholders 3</t>
  </si>
  <si>
    <t>III-3. Official representation 3</t>
  </si>
  <si>
    <t>III-4. Accreditation/authorisation/delegation 2</t>
  </si>
  <si>
    <t>III-5.A. Veterinary Statutory Body Authority 1</t>
  </si>
  <si>
    <t>III-5.B. Veterinary Statutory Body Capacity 1</t>
  </si>
  <si>
    <t>III-6. Participation of producers and other stakeholders in joint programmes 2</t>
  </si>
  <si>
    <t>IV. ACCESS TO MARKETS</t>
  </si>
  <si>
    <t>IV-1. Preparation of legislation and regulations 2</t>
  </si>
  <si>
    <t>IV-2. Implementation of legislation and regulations and stakeholder compliance 2</t>
  </si>
  <si>
    <t>IV-3. International harmonisation 2</t>
  </si>
  <si>
    <t>IV-4. International certification 3</t>
  </si>
  <si>
    <t>IV-5. Equivalence and other types of sanitary agreements 2</t>
  </si>
  <si>
    <t>IV-6. Transparency 2</t>
  </si>
  <si>
    <t>IV-7. Zoning 1</t>
  </si>
  <si>
    <t>IV-8. Compartmentalisation 1</t>
  </si>
  <si>
    <t>HUMAN, PHYSICAL AND FINANCIAL RESOURCES</t>
  </si>
  <si>
    <t>TECHNICAL AUTHORITY AND CAPABILITY</t>
  </si>
  <si>
    <t>INTERACTION WITH STAKEHOLDERS</t>
  </si>
  <si>
    <t>ACCESS TO MARKETS</t>
  </si>
  <si>
    <t>TECHNICAL AREA</t>
  </si>
  <si>
    <t>LEVEL</t>
  </si>
  <si>
    <t>TOTAL FOR SURINAME VETERINARY SERVICES</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</si>
</sst>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2">
    <fill>
      <patternFill patternType="none"/>
    </fill>
    <fill>
      <patternFill patternType="gray125"/>
    </fill>
  </fills>
  <borders count="24">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style="thin">
        <color auto="1"/>
      </right>
      <top style="medium">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style="medium">
        <color auto="1"/>
      </left>
      <right style="thin">
        <color auto="1"/>
      </right>
      <top/>
      <bottom style="thin">
        <color auto="1"/>
      </bottom>
      <diagonal/>
    </border>
  </borders>
  <cellStyleXfs count="1">
    <xf numFmtId="0" fontId="0" fillId="0" borderId="0"/>
  </cellStyleXfs>
  <cellXfs count="34">
    <xf numFmtId="0" fontId="0" fillId="0" borderId="0" xfId="0"/>
    <xf numFmtId="0" fontId="0" fillId="0" borderId="0" xfId="0"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1" fillId="0" borderId="2" xfId="0" applyFont="1" applyBorder="1" applyAlignment="1">
      <alignment horizontal="center" vertical="center"/>
    </xf>
    <xf numFmtId="0" fontId="1" fillId="0" borderId="21" xfId="0" applyFont="1" applyBorder="1" applyAlignment="1">
      <alignment horizontal="center" vertical="center" wrapText="1"/>
    </xf>
    <xf numFmtId="0" fontId="1" fillId="0" borderId="0" xfId="0" applyFont="1" applyAlignment="1">
      <alignment horizontal="center" vertical="center"/>
    </xf>
    <xf numFmtId="0" fontId="0" fillId="0" borderId="10"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xf>
    <xf numFmtId="0" fontId="0" fillId="0" borderId="12" xfId="0" applyFill="1" applyBorder="1" applyAlignment="1">
      <alignment horizontal="center" vertical="center" wrapText="1"/>
    </xf>
    <xf numFmtId="0" fontId="0" fillId="0" borderId="5" xfId="0" applyBorder="1"/>
    <xf numFmtId="2" fontId="0" fillId="0" borderId="6" xfId="0" applyNumberFormat="1" applyBorder="1" applyAlignment="1">
      <alignment horizontal="center"/>
    </xf>
    <xf numFmtId="0" fontId="0" fillId="0" borderId="7" xfId="0" applyBorder="1"/>
    <xf numFmtId="2" fontId="0" fillId="0" borderId="9" xfId="0" applyNumberFormat="1" applyBorder="1" applyAlignment="1">
      <alignment horizontal="center"/>
    </xf>
    <xf numFmtId="0" fontId="0" fillId="0" borderId="23" xfId="0" applyBorder="1"/>
    <xf numFmtId="2" fontId="0" fillId="0" borderId="18" xfId="0" applyNumberFormat="1" applyBorder="1" applyAlignment="1">
      <alignment horizontal="center"/>
    </xf>
    <xf numFmtId="0" fontId="1" fillId="0" borderId="19" xfId="0" applyFont="1" applyBorder="1" applyAlignment="1">
      <alignment horizontal="center"/>
    </xf>
    <xf numFmtId="0" fontId="1" fillId="0" borderId="20" xfId="0" applyFont="1" applyBorder="1" applyAlignment="1">
      <alignment horizontal="center"/>
    </xf>
    <xf numFmtId="0" fontId="1" fillId="0" borderId="19" xfId="0" applyFont="1" applyFill="1" applyBorder="1"/>
    <xf numFmtId="2" fontId="1" fillId="0" borderId="20" xfId="0" applyNumberFormat="1" applyFont="1" applyBorder="1" applyAlignment="1">
      <alignment horizontal="center"/>
    </xf>
    <xf numFmtId="0" fontId="1" fillId="0" borderId="19" xfId="0" applyFont="1" applyBorder="1" applyAlignment="1">
      <alignment horizontal="center" vertical="center"/>
    </xf>
    <xf numFmtId="0" fontId="1" fillId="0" borderId="20" xfId="0" applyFont="1" applyBorder="1" applyAlignment="1">
      <alignment horizontal="center" vertical="center"/>
    </xf>
    <xf numFmtId="0" fontId="0" fillId="0" borderId="11" xfId="0" applyBorder="1" applyAlignment="1">
      <alignment horizontal="center" vertical="center" wrapText="1"/>
    </xf>
    <xf numFmtId="0" fontId="1" fillId="0" borderId="13"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22"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13" Type="http://schemas.openxmlformats.org/officeDocument/2006/relationships/customXml" Target="../customXml/item6.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5.xml"/><Relationship Id="rId2" Type="http://schemas.openxmlformats.org/officeDocument/2006/relationships/worksheet" Target="worksheets/sheet2.xml"/><Relationship Id="rId6" Type="http://schemas.openxmlformats.org/officeDocument/2006/relationships/sharedStrings" Target="sharedStrings.xml"/><Relationship Id="rId1" Type="http://schemas.openxmlformats.org/officeDocument/2006/relationships/worksheet" Target="worksheets/sheet1.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tabSelected="1" workbookViewId="0">
      <selection activeCell="G5" sqref="G5"/>
    </sheetView>
  </sheetViews>
  <sheetFormatPr baseColWidth="10" defaultColWidth="8.83203125" defaultRowHeight="15" x14ac:dyDescent="0.2"/>
  <cols>
    <col min="1" max="1" width="16.5" style="10" customWidth="1"/>
    <col min="2" max="2" width="22.5" style="1" customWidth="1"/>
    <col min="3" max="3" width="47.33203125" style="1" customWidth="1"/>
    <col min="4" max="4" width="22.6640625" style="1" customWidth="1"/>
    <col min="5" max="16384" width="8.83203125" style="1"/>
  </cols>
  <sheetData>
    <row r="1" spans="1:8" ht="31" thickBot="1" x14ac:dyDescent="0.25">
      <c r="A1" s="8" t="s">
        <v>63</v>
      </c>
      <c r="B1" s="25" t="s">
        <v>64</v>
      </c>
      <c r="C1" s="26"/>
      <c r="D1" s="9" t="s">
        <v>3</v>
      </c>
    </row>
    <row r="2" spans="1:8" ht="45" x14ac:dyDescent="0.2">
      <c r="A2" s="31" t="s">
        <v>32</v>
      </c>
      <c r="B2" s="11" t="s">
        <v>1</v>
      </c>
      <c r="C2" s="12" t="s">
        <v>33</v>
      </c>
      <c r="D2" s="13">
        <v>2</v>
      </c>
    </row>
    <row r="3" spans="1:8" ht="60" x14ac:dyDescent="0.2">
      <c r="A3" s="32"/>
      <c r="B3" s="6" t="s">
        <v>2</v>
      </c>
      <c r="C3" s="2" t="s">
        <v>34</v>
      </c>
      <c r="D3" s="3">
        <v>2</v>
      </c>
    </row>
    <row r="4" spans="1:8" ht="60" x14ac:dyDescent="0.2">
      <c r="A4" s="32"/>
      <c r="B4" s="6" t="s">
        <v>4</v>
      </c>
      <c r="C4" s="2" t="s">
        <v>35</v>
      </c>
      <c r="D4" s="3">
        <v>2</v>
      </c>
      <c r="G4" s="1">
        <f>SUM(D2:D7)/6</f>
        <v>2</v>
      </c>
    </row>
    <row r="5" spans="1:8" ht="45" x14ac:dyDescent="0.2">
      <c r="A5" s="32"/>
      <c r="B5" s="6" t="s">
        <v>5</v>
      </c>
      <c r="C5" s="2" t="s">
        <v>36</v>
      </c>
      <c r="D5" s="3">
        <v>2</v>
      </c>
    </row>
    <row r="6" spans="1:8" ht="90" x14ac:dyDescent="0.2">
      <c r="A6" s="32"/>
      <c r="B6" s="6" t="s">
        <v>6</v>
      </c>
      <c r="C6" s="2" t="s">
        <v>37</v>
      </c>
      <c r="D6" s="3">
        <v>2</v>
      </c>
    </row>
    <row r="7" spans="1:8" ht="46" thickBot="1" x14ac:dyDescent="0.25">
      <c r="A7" s="33"/>
      <c r="B7" s="7" t="s">
        <v>0</v>
      </c>
      <c r="C7" s="4" t="s">
        <v>38</v>
      </c>
      <c r="D7" s="5">
        <v>2</v>
      </c>
    </row>
    <row r="8" spans="1:8" ht="45" x14ac:dyDescent="0.2">
      <c r="A8" s="28" t="s">
        <v>30</v>
      </c>
      <c r="B8" s="11" t="s">
        <v>7</v>
      </c>
      <c r="C8" s="12" t="s">
        <v>39</v>
      </c>
      <c r="D8" s="13">
        <v>1</v>
      </c>
    </row>
    <row r="9" spans="1:8" ht="75" x14ac:dyDescent="0.2">
      <c r="A9" s="29"/>
      <c r="B9" s="6" t="s">
        <v>8</v>
      </c>
      <c r="C9" s="2" t="s">
        <v>40</v>
      </c>
      <c r="D9" s="3">
        <v>1</v>
      </c>
    </row>
    <row r="10" spans="1:8" ht="30" x14ac:dyDescent="0.2">
      <c r="A10" s="29"/>
      <c r="B10" s="6" t="s">
        <v>9</v>
      </c>
      <c r="C10" s="2" t="s">
        <v>41</v>
      </c>
      <c r="D10" s="3">
        <v>2</v>
      </c>
    </row>
    <row r="11" spans="1:8" ht="45" x14ac:dyDescent="0.2">
      <c r="A11" s="29"/>
      <c r="B11" s="6" t="s">
        <v>10</v>
      </c>
      <c r="C11" s="2" t="s">
        <v>42</v>
      </c>
      <c r="D11" s="3">
        <v>2</v>
      </c>
    </row>
    <row r="12" spans="1:8" ht="45" x14ac:dyDescent="0.2">
      <c r="A12" s="29"/>
      <c r="B12" s="6" t="s">
        <v>11</v>
      </c>
      <c r="C12" s="2" t="s">
        <v>43</v>
      </c>
      <c r="D12" s="3">
        <v>2</v>
      </c>
    </row>
    <row r="13" spans="1:8" ht="45" x14ac:dyDescent="0.2">
      <c r="A13" s="29"/>
      <c r="B13" s="6" t="s">
        <v>12</v>
      </c>
      <c r="C13" s="2" t="s">
        <v>44</v>
      </c>
      <c r="D13" s="3">
        <v>2</v>
      </c>
    </row>
    <row r="14" spans="1:8" ht="60" x14ac:dyDescent="0.2">
      <c r="A14" s="29"/>
      <c r="B14" s="6" t="s">
        <v>13</v>
      </c>
      <c r="C14" s="2" t="s">
        <v>45</v>
      </c>
      <c r="D14" s="3">
        <v>2</v>
      </c>
      <c r="H14" s="1">
        <f>SUM(D8:D20)/13</f>
        <v>1.6923076923076923</v>
      </c>
    </row>
    <row r="15" spans="1:8" ht="60" x14ac:dyDescent="0.2">
      <c r="A15" s="29"/>
      <c r="B15" s="6" t="s">
        <v>14</v>
      </c>
      <c r="C15" s="2" t="s">
        <v>46</v>
      </c>
      <c r="D15" s="3">
        <v>2</v>
      </c>
    </row>
    <row r="16" spans="1:8" ht="75" x14ac:dyDescent="0.2">
      <c r="A16" s="29"/>
      <c r="B16" s="6" t="s">
        <v>15</v>
      </c>
      <c r="C16" s="2" t="s">
        <v>47</v>
      </c>
      <c r="D16" s="3">
        <v>2</v>
      </c>
    </row>
    <row r="17" spans="1:6" ht="45" x14ac:dyDescent="0.2">
      <c r="A17" s="29"/>
      <c r="B17" s="6" t="s">
        <v>16</v>
      </c>
      <c r="C17" s="2" t="s">
        <v>48</v>
      </c>
      <c r="D17" s="3">
        <v>1</v>
      </c>
    </row>
    <row r="18" spans="1:6" ht="90" x14ac:dyDescent="0.2">
      <c r="A18" s="29"/>
      <c r="B18" s="27" t="s">
        <v>17</v>
      </c>
      <c r="C18" s="2" t="s">
        <v>49</v>
      </c>
      <c r="D18" s="3">
        <v>2</v>
      </c>
    </row>
    <row r="19" spans="1:6" ht="75" x14ac:dyDescent="0.2">
      <c r="A19" s="29"/>
      <c r="B19" s="27"/>
      <c r="C19" s="2" t="s">
        <v>50</v>
      </c>
      <c r="D19" s="3">
        <v>2</v>
      </c>
    </row>
    <row r="20" spans="1:6" ht="46" thickBot="1" x14ac:dyDescent="0.25">
      <c r="A20" s="30"/>
      <c r="B20" s="14" t="s">
        <v>18</v>
      </c>
      <c r="C20" s="4" t="s">
        <v>51</v>
      </c>
      <c r="D20" s="5">
        <v>1</v>
      </c>
    </row>
    <row r="21" spans="1:6" ht="60" x14ac:dyDescent="0.2">
      <c r="A21" s="28" t="s">
        <v>31</v>
      </c>
      <c r="B21" s="11" t="s">
        <v>19</v>
      </c>
      <c r="C21" s="12" t="s">
        <v>52</v>
      </c>
      <c r="D21" s="13">
        <v>2</v>
      </c>
    </row>
    <row r="22" spans="1:6" ht="60" x14ac:dyDescent="0.2">
      <c r="A22" s="29"/>
      <c r="B22" s="27" t="s">
        <v>20</v>
      </c>
      <c r="C22" s="2" t="s">
        <v>53</v>
      </c>
      <c r="D22" s="3">
        <v>1</v>
      </c>
      <c r="F22" s="1">
        <f>(D21+D22+D23+D24)/4</f>
        <v>1.5</v>
      </c>
    </row>
    <row r="23" spans="1:6" ht="45" x14ac:dyDescent="0.2">
      <c r="A23" s="29"/>
      <c r="B23" s="27"/>
      <c r="C23" s="2" t="s">
        <v>54</v>
      </c>
      <c r="D23" s="3">
        <v>1</v>
      </c>
    </row>
    <row r="24" spans="1:6" ht="61" thickBot="1" x14ac:dyDescent="0.25">
      <c r="A24" s="30"/>
      <c r="B24" s="7" t="s">
        <v>21</v>
      </c>
      <c r="C24" s="4" t="s">
        <v>55</v>
      </c>
      <c r="D24" s="5">
        <v>2</v>
      </c>
    </row>
    <row r="25" spans="1:6" ht="105" x14ac:dyDescent="0.2">
      <c r="A25" s="28" t="s">
        <v>22</v>
      </c>
      <c r="B25" s="11" t="s">
        <v>23</v>
      </c>
      <c r="C25" s="12" t="s">
        <v>56</v>
      </c>
      <c r="D25" s="13">
        <v>2</v>
      </c>
    </row>
    <row r="26" spans="1:6" ht="75" x14ac:dyDescent="0.2">
      <c r="A26" s="29"/>
      <c r="B26" s="6" t="s">
        <v>24</v>
      </c>
      <c r="C26" s="2" t="s">
        <v>57</v>
      </c>
      <c r="D26" s="3">
        <v>2</v>
      </c>
    </row>
    <row r="27" spans="1:6" ht="75" x14ac:dyDescent="0.2">
      <c r="A27" s="29"/>
      <c r="B27" s="6" t="s">
        <v>25</v>
      </c>
      <c r="C27" s="2" t="s">
        <v>58</v>
      </c>
      <c r="D27" s="3">
        <v>2</v>
      </c>
      <c r="F27" s="1">
        <f>SUM(D25:D31)/7</f>
        <v>1.7142857142857142</v>
      </c>
    </row>
    <row r="28" spans="1:6" ht="45" x14ac:dyDescent="0.2">
      <c r="A28" s="29"/>
      <c r="B28" s="6" t="s">
        <v>26</v>
      </c>
      <c r="C28" s="2" t="s">
        <v>59</v>
      </c>
      <c r="D28" s="3">
        <v>2</v>
      </c>
    </row>
    <row r="29" spans="1:6" ht="60" x14ac:dyDescent="0.2">
      <c r="A29" s="29"/>
      <c r="B29" s="6" t="s">
        <v>27</v>
      </c>
      <c r="C29" s="2" t="s">
        <v>60</v>
      </c>
      <c r="D29" s="3">
        <v>2</v>
      </c>
    </row>
    <row r="30" spans="1:6" ht="60" x14ac:dyDescent="0.2">
      <c r="A30" s="29"/>
      <c r="B30" s="6" t="s">
        <v>28</v>
      </c>
      <c r="C30" s="2" t="s">
        <v>61</v>
      </c>
      <c r="D30" s="3">
        <v>1</v>
      </c>
    </row>
    <row r="31" spans="1:6" ht="61" thickBot="1" x14ac:dyDescent="0.25">
      <c r="A31" s="30"/>
      <c r="B31" s="7" t="s">
        <v>29</v>
      </c>
      <c r="C31" s="4" t="s">
        <v>62</v>
      </c>
      <c r="D31" s="5">
        <v>1</v>
      </c>
    </row>
  </sheetData>
  <mergeCells count="7">
    <mergeCell ref="B1:C1"/>
    <mergeCell ref="B18:B19"/>
    <mergeCell ref="B22:B23"/>
    <mergeCell ref="A21:A24"/>
    <mergeCell ref="A25:A31"/>
    <mergeCell ref="A8:A20"/>
    <mergeCell ref="A2:A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workbookViewId="0">
      <selection activeCell="G16" sqref="G16:H21"/>
    </sheetView>
  </sheetViews>
  <sheetFormatPr baseColWidth="10" defaultColWidth="8.83203125" defaultRowHeight="15" x14ac:dyDescent="0.2"/>
  <cols>
    <col min="1" max="1" width="68.83203125" customWidth="1"/>
    <col min="7" max="7" width="45.83203125" customWidth="1"/>
  </cols>
  <sheetData>
    <row r="1" spans="1:8" x14ac:dyDescent="0.2">
      <c r="A1" t="s">
        <v>65</v>
      </c>
    </row>
    <row r="2" spans="1:8" x14ac:dyDescent="0.2">
      <c r="A2" t="s">
        <v>66</v>
      </c>
    </row>
    <row r="4" spans="1:8" x14ac:dyDescent="0.2">
      <c r="A4" t="s">
        <v>67</v>
      </c>
      <c r="B4">
        <v>2</v>
      </c>
    </row>
    <row r="5" spans="1:8" x14ac:dyDescent="0.2">
      <c r="A5" t="s">
        <v>68</v>
      </c>
      <c r="B5">
        <v>3</v>
      </c>
    </row>
    <row r="6" spans="1:8" x14ac:dyDescent="0.2">
      <c r="A6" t="s">
        <v>69</v>
      </c>
      <c r="B6">
        <v>2</v>
      </c>
    </row>
    <row r="7" spans="1:8" x14ac:dyDescent="0.2">
      <c r="A7" t="s">
        <v>70</v>
      </c>
      <c r="B7">
        <v>3</v>
      </c>
    </row>
    <row r="8" spans="1:8" x14ac:dyDescent="0.2">
      <c r="A8" t="s">
        <v>71</v>
      </c>
      <c r="B8">
        <v>2</v>
      </c>
    </row>
    <row r="9" spans="1:8" x14ac:dyDescent="0.2">
      <c r="A9" t="s">
        <v>72</v>
      </c>
      <c r="B9">
        <v>3</v>
      </c>
    </row>
    <row r="10" spans="1:8" x14ac:dyDescent="0.2">
      <c r="A10" t="s">
        <v>73</v>
      </c>
      <c r="B10">
        <v>3</v>
      </c>
    </row>
    <row r="11" spans="1:8" x14ac:dyDescent="0.2">
      <c r="A11" t="s">
        <v>74</v>
      </c>
      <c r="B11">
        <v>4</v>
      </c>
    </row>
    <row r="12" spans="1:8" x14ac:dyDescent="0.2">
      <c r="A12" t="s">
        <v>75</v>
      </c>
      <c r="B12">
        <v>3</v>
      </c>
    </row>
    <row r="13" spans="1:8" x14ac:dyDescent="0.2">
      <c r="A13" t="s">
        <v>76</v>
      </c>
      <c r="B13">
        <v>3</v>
      </c>
    </row>
    <row r="14" spans="1:8" x14ac:dyDescent="0.2">
      <c r="A14" t="s">
        <v>77</v>
      </c>
      <c r="B14">
        <v>2</v>
      </c>
    </row>
    <row r="15" spans="1:8" ht="16" thickBot="1" x14ac:dyDescent="0.25">
      <c r="A15" t="s">
        <v>78</v>
      </c>
      <c r="B15">
        <v>2</v>
      </c>
    </row>
    <row r="16" spans="1:8" ht="16" thickBot="1" x14ac:dyDescent="0.25">
      <c r="A16" t="s">
        <v>79</v>
      </c>
      <c r="B16">
        <v>3</v>
      </c>
      <c r="G16" s="21" t="s">
        <v>120</v>
      </c>
      <c r="H16" s="22" t="s">
        <v>121</v>
      </c>
    </row>
    <row r="17" spans="1:8" x14ac:dyDescent="0.2">
      <c r="A17" t="s">
        <v>80</v>
      </c>
      <c r="B17">
        <v>2</v>
      </c>
      <c r="G17" s="19" t="s">
        <v>116</v>
      </c>
      <c r="H17" s="20">
        <f>(SUM(B4:B17))/14</f>
        <v>2.6428571428571428</v>
      </c>
    </row>
    <row r="18" spans="1:8" x14ac:dyDescent="0.2">
      <c r="A18" t="s">
        <v>81</v>
      </c>
      <c r="G18" s="15" t="s">
        <v>117</v>
      </c>
      <c r="H18" s="16">
        <f>(SUM(B19:B35))/17</f>
        <v>1.8235294117647058</v>
      </c>
    </row>
    <row r="19" spans="1:8" x14ac:dyDescent="0.2">
      <c r="A19" t="s">
        <v>82</v>
      </c>
      <c r="B19">
        <v>1</v>
      </c>
      <c r="G19" s="15" t="s">
        <v>118</v>
      </c>
      <c r="H19" s="16">
        <f>(SUM(B37:B43))/7</f>
        <v>2.1428571428571428</v>
      </c>
    </row>
    <row r="20" spans="1:8" ht="16" thickBot="1" x14ac:dyDescent="0.25">
      <c r="A20" t="s">
        <v>83</v>
      </c>
      <c r="B20">
        <v>1</v>
      </c>
      <c r="G20" s="17" t="s">
        <v>119</v>
      </c>
      <c r="H20" s="18">
        <f>(SUM(B45:B52))/8</f>
        <v>1.875</v>
      </c>
    </row>
    <row r="21" spans="1:8" ht="16" thickBot="1" x14ac:dyDescent="0.25">
      <c r="A21" t="s">
        <v>84</v>
      </c>
      <c r="B21">
        <v>2</v>
      </c>
      <c r="G21" s="23" t="s">
        <v>122</v>
      </c>
      <c r="H21" s="24">
        <f>(H17+H18+H19+H20)/4</f>
        <v>2.1210609243697478</v>
      </c>
    </row>
    <row r="22" spans="1:8" x14ac:dyDescent="0.2">
      <c r="A22" t="s">
        <v>85</v>
      </c>
      <c r="B22">
        <v>2</v>
      </c>
    </row>
    <row r="23" spans="1:8" x14ac:dyDescent="0.2">
      <c r="A23" t="s">
        <v>86</v>
      </c>
      <c r="B23">
        <v>2</v>
      </c>
    </row>
    <row r="24" spans="1:8" x14ac:dyDescent="0.2">
      <c r="A24" t="s">
        <v>87</v>
      </c>
      <c r="B24">
        <v>2</v>
      </c>
    </row>
    <row r="25" spans="1:8" x14ac:dyDescent="0.2">
      <c r="A25" t="s">
        <v>88</v>
      </c>
      <c r="B25">
        <v>2</v>
      </c>
    </row>
    <row r="26" spans="1:8" x14ac:dyDescent="0.2">
      <c r="A26" t="s">
        <v>89</v>
      </c>
      <c r="B26">
        <v>2</v>
      </c>
    </row>
    <row r="27" spans="1:8" x14ac:dyDescent="0.2">
      <c r="A27" t="s">
        <v>90</v>
      </c>
      <c r="B27">
        <v>3</v>
      </c>
    </row>
    <row r="28" spans="1:8" x14ac:dyDescent="0.2">
      <c r="A28" t="s">
        <v>91</v>
      </c>
      <c r="B28">
        <v>3</v>
      </c>
    </row>
    <row r="29" spans="1:8" x14ac:dyDescent="0.2">
      <c r="A29" t="s">
        <v>92</v>
      </c>
      <c r="B29">
        <v>2</v>
      </c>
    </row>
    <row r="30" spans="1:8" x14ac:dyDescent="0.2">
      <c r="A30" t="s">
        <v>93</v>
      </c>
      <c r="B30">
        <v>1</v>
      </c>
    </row>
    <row r="31" spans="1:8" x14ac:dyDescent="0.2">
      <c r="A31" t="s">
        <v>94</v>
      </c>
      <c r="B31">
        <v>2</v>
      </c>
    </row>
    <row r="32" spans="1:8" x14ac:dyDescent="0.2">
      <c r="A32" t="s">
        <v>95</v>
      </c>
      <c r="B32">
        <v>1</v>
      </c>
    </row>
    <row r="33" spans="1:2" x14ac:dyDescent="0.2">
      <c r="A33" t="s">
        <v>96</v>
      </c>
      <c r="B33">
        <v>2</v>
      </c>
    </row>
    <row r="34" spans="1:2" x14ac:dyDescent="0.2">
      <c r="A34" t="s">
        <v>97</v>
      </c>
      <c r="B34">
        <v>2</v>
      </c>
    </row>
    <row r="35" spans="1:2" x14ac:dyDescent="0.2">
      <c r="A35" t="s">
        <v>98</v>
      </c>
      <c r="B35">
        <v>1</v>
      </c>
    </row>
    <row r="36" spans="1:2" x14ac:dyDescent="0.2">
      <c r="A36" t="s">
        <v>99</v>
      </c>
    </row>
    <row r="37" spans="1:2" x14ac:dyDescent="0.2">
      <c r="A37" t="s">
        <v>100</v>
      </c>
      <c r="B37">
        <v>3</v>
      </c>
    </row>
    <row r="38" spans="1:2" x14ac:dyDescent="0.2">
      <c r="A38" t="s">
        <v>101</v>
      </c>
      <c r="B38">
        <v>3</v>
      </c>
    </row>
    <row r="39" spans="1:2" x14ac:dyDescent="0.2">
      <c r="A39" t="s">
        <v>102</v>
      </c>
      <c r="B39">
        <v>3</v>
      </c>
    </row>
    <row r="40" spans="1:2" x14ac:dyDescent="0.2">
      <c r="A40" t="s">
        <v>103</v>
      </c>
      <c r="B40">
        <v>2</v>
      </c>
    </row>
    <row r="41" spans="1:2" x14ac:dyDescent="0.2">
      <c r="A41" t="s">
        <v>104</v>
      </c>
      <c r="B41">
        <v>1</v>
      </c>
    </row>
    <row r="42" spans="1:2" x14ac:dyDescent="0.2">
      <c r="A42" t="s">
        <v>105</v>
      </c>
      <c r="B42">
        <v>1</v>
      </c>
    </row>
    <row r="43" spans="1:2" x14ac:dyDescent="0.2">
      <c r="A43" t="s">
        <v>106</v>
      </c>
      <c r="B43">
        <v>2</v>
      </c>
    </row>
    <row r="44" spans="1:2" x14ac:dyDescent="0.2">
      <c r="A44" t="s">
        <v>107</v>
      </c>
    </row>
    <row r="45" spans="1:2" x14ac:dyDescent="0.2">
      <c r="A45" t="s">
        <v>108</v>
      </c>
      <c r="B45">
        <v>2</v>
      </c>
    </row>
    <row r="46" spans="1:2" x14ac:dyDescent="0.2">
      <c r="A46" t="s">
        <v>109</v>
      </c>
      <c r="B46">
        <v>2</v>
      </c>
    </row>
    <row r="47" spans="1:2" x14ac:dyDescent="0.2">
      <c r="A47" t="s">
        <v>110</v>
      </c>
      <c r="B47">
        <v>2</v>
      </c>
    </row>
    <row r="48" spans="1:2" x14ac:dyDescent="0.2">
      <c r="A48" t="s">
        <v>111</v>
      </c>
      <c r="B48">
        <v>3</v>
      </c>
    </row>
    <row r="49" spans="1:2" x14ac:dyDescent="0.2">
      <c r="A49" t="s">
        <v>112</v>
      </c>
      <c r="B49">
        <v>2</v>
      </c>
    </row>
    <row r="50" spans="1:2" x14ac:dyDescent="0.2">
      <c r="A50" t="s">
        <v>113</v>
      </c>
      <c r="B50">
        <v>2</v>
      </c>
    </row>
    <row r="51" spans="1:2" x14ac:dyDescent="0.2">
      <c r="A51" t="s">
        <v>114</v>
      </c>
      <c r="B51">
        <v>1</v>
      </c>
    </row>
    <row r="52" spans="1:2" x14ac:dyDescent="0.2">
      <c r="A52" t="s">
        <v>115</v>
      </c>
      <c r="B52">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ColWidth="8.83203125" defaultRowHeight="15" x14ac:dyDescent="0.2"/>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FDD3DB4A4F5F594E93E6E18BADA1AA7A" ma:contentTypeVersion="14" ma:contentTypeDescription="A content type to manage public (operations) IDB documents" ma:contentTypeScope="" ma:versionID="a1ffb06b50d02b9634c1891599a3d785">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IDBDocs_x0020_Number xmlns="cdc7663a-08f0-4737-9e8c-148ce897a09c" xsi:nil="true"/>
    <Division_x0020_or_x0020_Unit xmlns="cdc7663a-08f0-4737-9e8c-148ce897a09c">CSD/RND</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Restrepo, Lisa Sofia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 xsi:nil="true"/>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33</Value>
      <Value>32</Value>
      <Value>24</Value>
      <Value>2</Value>
      <Value>22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SU-L1020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R0000296820</Record_x0020_Number>
    <_dlc_DocId xmlns="cdc7663a-08f0-4737-9e8c-148ce897a09c">EZSHARE-1200183934-76</_dlc_DocId>
    <_dlc_DocIdUrl xmlns="cdc7663a-08f0-4737-9e8c-148ce897a09c">
      <Url>https://idbg.sharepoint.com/teams/EZ-SU-LON/SU-L1020/_layouts/15/DocIdRedir.aspx?ID=EZSHARE-1200183934-76</Url>
      <Description>EZSHARE-1200183934-76</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60A2ED7E-330D-4DBF-B352-ADFC33034724}"/>
</file>

<file path=customXml/itemProps2.xml><?xml version="1.0" encoding="utf-8"?>
<ds:datastoreItem xmlns:ds="http://schemas.openxmlformats.org/officeDocument/2006/customXml" ds:itemID="{85FE25F9-6ACA-45E0-8D01-9E4795D956B8}"/>
</file>

<file path=customXml/itemProps3.xml><?xml version="1.0" encoding="utf-8"?>
<ds:datastoreItem xmlns:ds="http://schemas.openxmlformats.org/officeDocument/2006/customXml" ds:itemID="{66A42EFE-A8A9-4570-976D-2ACE913B7008}"/>
</file>

<file path=customXml/itemProps4.xml><?xml version="1.0" encoding="utf-8"?>
<ds:datastoreItem xmlns:ds="http://schemas.openxmlformats.org/officeDocument/2006/customXml" ds:itemID="{FB37AFCF-42A9-48D6-BC45-8A6F60ED6137}"/>
</file>

<file path=customXml/itemProps5.xml><?xml version="1.0" encoding="utf-8"?>
<ds:datastoreItem xmlns:ds="http://schemas.openxmlformats.org/officeDocument/2006/customXml" ds:itemID="{CFDD8A89-C7C2-4446-A643-46CC905BEA61}"/>
</file>

<file path=customXml/itemProps6.xml><?xml version="1.0" encoding="utf-8"?>
<ds:datastoreItem xmlns:ds="http://schemas.openxmlformats.org/officeDocument/2006/customXml" ds:itemID="{579664E1-7F45-4D15-B917-FE4DF463FFF9}"/>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Mariela Varas</dc:creator>
  <cp:keywords/>
  <cp:lastModifiedBy>Microsoft Office User</cp:lastModifiedBy>
  <dcterms:created xsi:type="dcterms:W3CDTF">2016-08-13T19:34:22Z</dcterms:created>
  <dcterms:modified xsi:type="dcterms:W3CDTF">2016-10-07T19:37:49Z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32;#AGRICULTURAL HEALTH AND FOOD SAFETY|bf6f8218-fe34-4f32-9b40-89f741b31fc6</vt:lpwstr>
  </property>
  <property fmtid="{D5CDD505-2E9C-101B-9397-08002B2CF9AE}" pid="7" name="Fund IDB">
    <vt:lpwstr>24;#ORC|c028a4b2-ad8b-4cf4-9cac-a2ae6a778e23</vt:lpwstr>
  </property>
  <property fmtid="{D5CDD505-2E9C-101B-9397-08002B2CF9AE}" pid="8" name="Country">
    <vt:lpwstr>22;#Suriname|78f391d2-6a9c-4a90-96e5-b3c0fdf8e7da</vt:lpwstr>
  </property>
  <property fmtid="{D5CDD505-2E9C-101B-9397-08002B2CF9AE}" pid="9" name="Sector IDB">
    <vt:lpwstr>33;#AGRICULTURE AND RURAL DEVELOPMENT|d219a801-c2c3-4618-9f55-1bc987044feb</vt:lpwstr>
  </property>
  <property fmtid="{D5CDD505-2E9C-101B-9397-08002B2CF9AE}" pid="10" name="Function Operations IDB">
    <vt:lpwstr>2;#Monitoring and Reporting|df3c2aa1-d63e-41aa-b1f5-bb15dee691ca</vt:lpwstr>
  </property>
  <property fmtid="{D5CDD505-2E9C-101B-9397-08002B2CF9AE}" pid="11" name="_dlc_DocIdItemGuid">
    <vt:lpwstr>36f3ed08-6afa-4855-b155-e7e151895988</vt:lpwstr>
  </property>
  <property fmtid="{D5CDD505-2E9C-101B-9397-08002B2CF9AE}" pid="12" name="RecordPoint_ActiveItemMoved">
    <vt:lpwstr>/teams/EZ-SU-LON/SU-L1020/15 LifeCycle Milestones/Draft Area/OEL 2. Annex 5. OIE PVS Summary table.xlsx</vt:lpwstr>
  </property>
  <property fmtid="{D5CDD505-2E9C-101B-9397-08002B2CF9AE}" pid="13" name="RecordStorageActiveId">
    <vt:lpwstr>1911e678-ca20-4d7e-82b8-bce4a3ca76e2</vt:lpwstr>
  </property>
  <property fmtid="{D5CDD505-2E9C-101B-9397-08002B2CF9AE}" pid="14" name="Disclosure Activity">
    <vt:lpwstr>Loan Proposal</vt:lpwstr>
  </property>
  <property fmtid="{D5CDD505-2E9C-101B-9397-08002B2CF9AE}" pid="15" name="ContentTypeId">
    <vt:lpwstr>0x0101001A458A224826124E8B45B1D613300CFC00FDD3DB4A4F5F594E93E6E18BADA1AA7A</vt:lpwstr>
  </property>
</Properties>
</file>