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book.xml" ContentType="application/vnd.openxmlformats-officedocument.spreadsheetml.sheet.main+xml"/>
  <Override PartName="/xl/calcChain.xml" ContentType="application/vnd.openxmlformats-officedocument.spreadsheetml.calcChain+xml"/>
  <Override PartName="/xl/styles.xml" ContentType="application/vnd.openxmlformats-officedocument.spreadsheetml.styles+xml"/>
  <Override PartName="/customXml/itemProps2.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4.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113"/>
  <workbookPr defaultThemeVersion="124226"/>
  <mc:AlternateContent xmlns:mc="http://schemas.openxmlformats.org/markup-compatibility/2006">
    <mc:Choice Requires="x15">
      <x15ac:absPath xmlns:x15ac="http://schemas.microsoft.com/office/spreadsheetml/2010/11/ac" url="https://lared.procomer.go.cr/dpl/alianzas/doctrab/Gestión/Proyectos/BID CINTHYA Internac PYMES Agrícolas/PA/"/>
    </mc:Choice>
  </mc:AlternateContent>
  <xr:revisionPtr revIDLastSave="0" documentId="8_{E4706EA5-EC5E-4F6E-9FE4-10DC2F2E880D}" xr6:coauthVersionLast="47" xr6:coauthVersionMax="47" xr10:uidLastSave="{00000000-0000-0000-0000-000000000000}"/>
  <bookViews>
    <workbookView xWindow="-120" yWindow="-120" windowWidth="20730" windowHeight="11160" xr2:uid="{00000000-000D-0000-FFFF-FFFF00000000}"/>
  </bookViews>
  <sheets>
    <sheet name="PA ajustado Procomer" sheetId="5" r:id="rId1"/>
  </sheets>
  <definedNames>
    <definedName name="_xlnm.Print_Area" localSheetId="0">'PA ajustado Procomer'!$A$4:$K$43</definedName>
    <definedName name="_xlnm.Print_Titles" localSheetId="0">'PA ajustado Procomer'!$10:$11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8" i="5" l="1"/>
  <c r="D12" i="5" l="1"/>
  <c r="D32" i="5" l="1"/>
  <c r="D20" i="5" l="1"/>
  <c r="D29" i="5"/>
  <c r="D35" i="5" l="1"/>
</calcChain>
</file>

<file path=xl/sharedStrings.xml><?xml version="1.0" encoding="utf-8"?>
<sst xmlns="http://schemas.openxmlformats.org/spreadsheetml/2006/main" count="126" uniqueCount="84">
  <si>
    <t xml:space="preserve">Banco Interamericano de Desarrollo </t>
  </si>
  <si>
    <t>VPC/FMP</t>
  </si>
  <si>
    <t>PLAN DE ADQUISICIONES  DE COOPERACIONES TECNICAS NO REEMBOLSABLES</t>
  </si>
  <si>
    <t>País: Costa Rica</t>
  </si>
  <si>
    <t>Agencia Ejecutora (AE): PROCOMER</t>
  </si>
  <si>
    <t xml:space="preserve">Sector Público: X  Privado: </t>
  </si>
  <si>
    <t>Número del Proyecto: CR-G1006</t>
  </si>
  <si>
    <t>Nombre del Proyecto: Apoyo para la Internacionalización de PYMES agrícolas</t>
  </si>
  <si>
    <t>Período del Plan: 48 meses</t>
  </si>
  <si>
    <t>LP</t>
  </si>
  <si>
    <t xml:space="preserve"> </t>
  </si>
  <si>
    <t>Monto límite para revisión ex post de adquisiciones:</t>
  </si>
  <si>
    <t>Bienes y servicios (monto en U$S):_______</t>
  </si>
  <si>
    <t>Consultorias (monto en U$S):_________</t>
  </si>
  <si>
    <t>CP</t>
  </si>
  <si>
    <t>CD</t>
  </si>
  <si>
    <t>Nº Item</t>
  </si>
  <si>
    <t>Descripción de las adquisiciones 
(1)</t>
  </si>
  <si>
    <t>Costo estimado del Contrato</t>
  </si>
  <si>
    <t>Método de Adquisición
(2)</t>
  </si>
  <si>
    <t>Revisión  de adquisiciones 
 (3)</t>
  </si>
  <si>
    <t>Fuente de Financiamiento y porcentaje</t>
  </si>
  <si>
    <t xml:space="preserve">Fecha estimada del Anuncio de Adquisición o
 del Inicio de la contratación </t>
  </si>
  <si>
    <t>Revisión técnica del JEP
(4)</t>
  </si>
  <si>
    <t>Comentarios</t>
  </si>
  <si>
    <t>SCC</t>
  </si>
  <si>
    <t>BID %</t>
  </si>
  <si>
    <t>Local / Otro %</t>
  </si>
  <si>
    <t>SBCC</t>
  </si>
  <si>
    <t>Componente 1. Cofinanciamientos a empresas agrícolas o agroindustriales con proyectos de transformación productiva verde, exportadoras o con potencial exportador</t>
  </si>
  <si>
    <t>SBMC</t>
  </si>
  <si>
    <t>Cofinanciamiento y Consultorías</t>
  </si>
  <si>
    <t>N/A</t>
  </si>
  <si>
    <t>No</t>
  </si>
  <si>
    <t xml:space="preserve">Uso de contrapartida de las empresas a definir en la ejecución. </t>
  </si>
  <si>
    <t xml:space="preserve">Servicios de Consultoría. Consultores Individuales (GN-2350)  </t>
  </si>
  <si>
    <t>SBC</t>
  </si>
  <si>
    <t xml:space="preserve">Levantamiento de la línea base de los sectores específicos e identificación de las actividades e hitos de los proyectos vinculados a los indicadores medioambientales </t>
  </si>
  <si>
    <t>SD</t>
  </si>
  <si>
    <t>Ex Ante</t>
  </si>
  <si>
    <t>Si</t>
  </si>
  <si>
    <t xml:space="preserve">Se solicita la selección directa de consultor individual basados en la Política del Banco GN-2350-9 en el apartado V la numeración 5.4 el inciso b "duración total estimada  es menor a 6 meses. Esta consultoría se estima en 4 meses aproximadamente. Los sectores a analizar son: mangostán, guanábana, maracuyá, rambután, cacao fino y aromático y papaya. </t>
  </si>
  <si>
    <t>CCIN</t>
  </si>
  <si>
    <t>Se solicita la selección directa de consultor individual basados en la Política del Banco GN-2350-9 en el apartado V la numeración 5.4 el inciso b "duración total estimada  es menor a 6 meses. Esta consultoría se estima en 4 meses aproximadamente. Los sectores a analizar son: uchuva, carambola, pitahaya, raíces tropicales, y productos orgánicos</t>
  </si>
  <si>
    <t>Diseño de la metodología y realización de las evaluaciones intermedia y final</t>
  </si>
  <si>
    <t>Se contrataría un consultor individual que diseñe la metodología para medir el impacto en las Pymes de los fondos no reembolsables otorgados con el programa en un primer momento y para que en 2 momentos más realice la evaluación intermedia y final de esta metodología. Se solicita la contratación de consultor individual basados en la Política del Banco GN-2350-9 en el apartado V la numeración 5.2 "... Se pueden seleccionar sobre la base de la comparación de las calificaciones de por lo menos tres candidatos  entre quienes hayan expresado interés en el trabajo, o bien hayan sido contactados directamente por el Prestatario.."</t>
  </si>
  <si>
    <t xml:space="preserve">Servicios de Consultoría. Firma Consultora (GN-2350-9)  </t>
  </si>
  <si>
    <t>Gestión  técnica y financiera de los cofinanciamientos</t>
  </si>
  <si>
    <t>Sí</t>
  </si>
  <si>
    <t>Se contrata por selección directa por continuidad de servicios a la firma que brinda gestión de los cofinanciamientos, para los concursos de Crecimiento Verde a realizarse en el 2021. Lo anterior basados en la Política del Banco  GN-2350-9, inciso 3,10 a) "en el caso de servicios que constituyen una continuación natural de servicios realizados anteriormente por la firma". Se considera adecuado dada la "necesidad de mantener la continuidad del enfoque técnico, de la experiencia adquirida y de la responsabilidad profesional del mismo consultor". Esta consultoría se estima en 21 meses dado que el servicio de gestión tiene una duración de 1 año a partir del inicio de cada concurso de Crecimiento Verde.</t>
  </si>
  <si>
    <t xml:space="preserve">Componente 2. Asistencia técnica y apoyo formativo a las empresas </t>
  </si>
  <si>
    <t xml:space="preserve">Servicios de Consultoría. Consultores Individuales (GN-2350-9)  </t>
  </si>
  <si>
    <t>Asistencia técnica y apoyo formativo a las empresas  - Grupo 1</t>
  </si>
  <si>
    <t>Se solicita la contratación  de consultor individual sobre la base de comparación de las calificaciones de por lo menos tres candidatos entre quienes hayan expresado interés en el trabajo o se contacten directamente. Lo anterior basados en la Política del Banco GN-2350-9 en el apartado V la numeración 5.2. Esta consultoría se estima en 4 meses aproximadamente.</t>
  </si>
  <si>
    <t>Asistencia técnica y apoyo formativo a las empresas - Grupo 2</t>
  </si>
  <si>
    <t>23 -apr 20</t>
  </si>
  <si>
    <t>Se solicita la contratación  de consultor individual sobre la base de comparación de las calificaciones de por lo menos tres candidatos entre quienes hayan expresado interés en el trabajo o se contacten directamente. Lo anterior basados en la Política del Banco GN-2350-9 en el apartado V la numeración 5.2. Esta consultoría se estima en 4 meses aproximadamente. Está dirigida a apoyar empresarios de cacao fino y aromático</t>
  </si>
  <si>
    <t>Asistencia técnica y apoyo formativo a las empresas - Grupo 3</t>
  </si>
  <si>
    <t>Se solicita la contratación  de consultor individual sobre la base de comparación de las calificaciones de por lo menos tres candidatos entre quienes hayan expresado interés en el trabajo o se contacten directamente. Lo anterior basados en la Política del Banco GN-2350-9 en el apartado V la numeración 5.2. Esta consultoría se estima en 4 meses aproximadamente. Está dirigida a apoyar empresarios de cúrcuma y camote naranja (ambas raíces tropicales)</t>
  </si>
  <si>
    <t>Asistencia técnica y apoyo formativo a las empresas - Grupo  4</t>
  </si>
  <si>
    <t>Se solicita la contratación  de consultor individual sobre la base de comparación de las calificaciones de por lo menos tres candidatos entre quienes hayan expresado interés en el trabajo o se contacten directamente.Lo anterior basados en la Política del Banco GN-2350-9 en el apartado V la numeración 5.2. Esta consultoría se estima en 4 meses aproximadamente. Estaría dirigida a apoyar empresarios de maracuyá y uchuva</t>
  </si>
  <si>
    <t xml:space="preserve">Asistencia técnica y apoyo formativo a las empresas - Grupo 5 </t>
  </si>
  <si>
    <t>Se solicita la contratación  de consultor individual sobre la base de comparación de las calificaciones de por lo menos tres candidatos entre quienes hayan expresado interés en el trabajo o se contacten directamente.Lo anterior basados en la Política del Banco GN-2350-9 en el apartado V la numeración 5.2. Esta consultoría se estima en 4 meses aproximadamente. Estaría dirigida a apoyar empresarios de pitahaya.</t>
  </si>
  <si>
    <t>Asistencia técnica y apoyo formativo a las empresas - Visualización de asistencias técnicas</t>
  </si>
  <si>
    <t>Se solicita contratación de firma consultora para documentar con un formato visualmente atractivo los manuales realizados a través de las consultorías de asistencias técnicas dirigidas a empresas de los grupos 2-5. La empresa realizará un video que permita visualizar los esfuerzos que ha hecho el país por mejorar la agrocadena del camote naranja. Al considerarse este proceso un servicio pequeño y de baja complejidad, se opta por un proceso de selección directa. Lo anterior basados en la Política del Banco GN-2350-9, en el apartado III, numeración 3.10, inciso c: "la selección directa puede resultar apropiada solo si se presenta una clara ventaja sobre el proceso competitivo: (...) para servicios muy pequeños" (notar que sería un servicio por un monto menor a $100.000)</t>
  </si>
  <si>
    <t>Gestión del Proyecto</t>
  </si>
  <si>
    <t>Auditorías Financieras</t>
  </si>
  <si>
    <t>Contrato permanente para todo el Proyecto (incluye auditorías anuales y la final)</t>
  </si>
  <si>
    <t>Evaluación técnica y financiera de los cofinanciamientos</t>
  </si>
  <si>
    <t>Contrato para la evaluación de los proyectos participantes de los 3 concursos a realizarse en Agosto 2019, Marzo 2020 y Agosto 2020 (con un costo de $49896). El tiempo es clave en esta contratación (contrato orginal), pues el primer entregable debía estar concluido para el 30 de agosto de 2019. Por esta razón y al considerarsarse este proceso un servicio pequeño y de baja complejidad, se opta por un proceso de selección directa. Lo anterior basados en la Política del Banco GN-2350-9, en el apartado III, numeración 3.10, inciso c: "la selección directa puede resultar apropiada solo si se presenta una clara ventaja sobre el proceso competitivo: (...) para servicios muy pequeños". En noviembre de 2020 se solicita la ampliación por $24.00 adicionales al monto original del contrato y por 12 meses adicionales para brindar servicios para concursos de marzo 2021 y agosto 2021. Para la ampliación nótese que se mantiene vigente la referencia a la política GN-2350-9, apartado III, numeración 3.10, inciso c. El plazo total es de 26 meses.</t>
  </si>
  <si>
    <t xml:space="preserve">Gestión técnica y financiera de los cofinanciamientos </t>
  </si>
  <si>
    <t xml:space="preserve">Contrato para el acompañamiento de los proyectos ganadores de los 3 concursos a realizarse en Agosto 2019, Marzo 2020 y Agosto 2020. </t>
  </si>
  <si>
    <t>Aportación en Especie</t>
  </si>
  <si>
    <t>Contrapartida en especie PROCOMER - Incluída la Unidad Coordinadora. Esto se refiere a horas de personal en diversas actividades relacionadas al Proyecto, y aportes en otras actividades.</t>
  </si>
  <si>
    <t>Total</t>
  </si>
  <si>
    <t>Creado por: Ivannia Arguedas, PROCOMER</t>
  </si>
  <si>
    <t>Fecha: Enero 2021.</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</si>
  <si>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</si>
  <si>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</si>
  <si>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(2)</t>
    </r>
    <r>
      <rPr>
        <sz val="10"/>
        <color theme="1"/>
        <rFont val="Calibri"/>
        <family val="2"/>
        <scheme val="minor"/>
      </rPr>
      <t xml:space="preserve"> </t>
    </r>
    <r>
      <rPr>
        <b/>
        <u/>
        <sz val="10"/>
        <color theme="1"/>
        <rFont val="Calibri"/>
        <family val="2"/>
        <scheme val="minor"/>
      </rPr>
      <t>Firmas de consultoria</t>
    </r>
    <r>
      <rPr>
        <sz val="10"/>
        <color theme="1"/>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</si>
  <si>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</si>
  <si>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r>
      <rPr>
        <b/>
        <vertAlign val="superscript"/>
        <sz val="10"/>
        <rFont val="Calibri"/>
        <family val="2"/>
        <scheme val="minor"/>
      </rPr>
      <t xml:space="preserve">(2) </t>
    </r>
    <r>
      <rPr>
        <b/>
        <u/>
        <sz val="10"/>
        <rFont val="Calibri"/>
        <family val="2"/>
        <scheme val="minor"/>
      </rPr>
      <t>Sistema nacional</t>
    </r>
    <r>
      <rPr>
        <sz val="10"/>
        <rFont val="Calibri"/>
        <family val="2"/>
        <scheme val="minor"/>
      </rPr>
      <t xml:space="preserve">: </t>
    </r>
    <r>
      <rPr>
        <b/>
        <sz val="10"/>
        <rFont val="Calibri"/>
        <family val="2"/>
        <scheme val="minor"/>
      </rPr>
      <t xml:space="preserve">SN: </t>
    </r>
    <r>
      <rPr>
        <sz val="10"/>
        <rFont val="Calibri"/>
        <family val="2"/>
        <scheme val="minor"/>
      </rPr>
      <t>Para CTNR del Sector Público cuando el sistema nacional esté aprobado para el método asociado con la adqisicion.</t>
    </r>
  </si>
  <si>
    <r>
      <t>(3)</t>
    </r>
    <r>
      <rPr>
        <sz val="10"/>
        <rFont val="Calibri"/>
        <family val="2"/>
        <scheme val="minor"/>
      </rPr>
      <t xml:space="preserve"> </t>
    </r>
    <r>
      <rPr>
        <b/>
        <u/>
        <sz val="10"/>
        <rFont val="Calibri"/>
        <family val="2"/>
        <scheme val="minor"/>
      </rPr>
      <t xml:space="preserve"> Revisión ex-ante/ ex-post / SN</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</si>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</sst>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23">
    <font>
      <sz val="10"/>
      <name val="Arial"/>
    </font>
    <font>
      <sz val="11"/>
      <color theme="1"/>
      <name val="Calibri"/>
      <family val="2"/>
      <scheme val="minor"/>
    </font>
    <font>
      <sz val="8"/>
      <name val="Arial"/>
      <family val="2"/>
    </font>
    <font>
      <sz val="10"/>
      <name val="Arial"/>
      <family val="2"/>
    </font>
    <font>
      <vertAlign val="superscript"/>
      <sz val="10"/>
      <name val="Calibri"/>
      <family val="2"/>
      <scheme val="minor"/>
    </font>
    <font>
      <sz val="10"/>
      <name val="Calibri"/>
      <family val="2"/>
      <scheme val="minor"/>
    </font>
    <font>
      <b/>
      <sz val="11"/>
      <name val="Calibri"/>
      <family val="2"/>
      <scheme val="minor"/>
    </font>
    <font>
      <sz val="11"/>
      <name val="Calibri"/>
      <family val="2"/>
      <scheme val="minor"/>
    </font>
    <font>
      <sz val="11"/>
      <name val="Arial"/>
      <family val="2"/>
    </font>
    <font>
      <b/>
      <sz val="10"/>
      <name val="Calibri"/>
      <family val="2"/>
      <scheme val="minor"/>
    </font>
    <font>
      <b/>
      <vertAlign val="superscript"/>
      <sz val="10"/>
      <name val="Calibri"/>
      <family val="2"/>
      <scheme val="minor"/>
    </font>
    <font>
      <b/>
      <u/>
      <sz val="10"/>
      <name val="Calibri"/>
      <family val="2"/>
      <scheme val="minor"/>
    </font>
    <font>
      <b/>
      <sz val="12"/>
      <color theme="0"/>
      <name val="Calibri"/>
      <family val="2"/>
      <scheme val="minor"/>
    </font>
    <font>
      <sz val="12"/>
      <color theme="0"/>
      <name val="Calibri"/>
      <family val="2"/>
      <scheme val="minor"/>
    </font>
    <font>
      <b/>
      <sz val="10"/>
      <color theme="0"/>
      <name val="Calibri"/>
      <family val="2"/>
      <scheme val="minor"/>
    </font>
    <font>
      <sz val="10"/>
      <name val="Arial"/>
      <family val="2"/>
    </font>
    <font>
      <b/>
      <sz val="11"/>
      <color theme="1"/>
      <name val="Calibri"/>
      <family val="2"/>
      <scheme val="minor"/>
    </font>
    <font>
      <sz val="10"/>
      <color theme="1"/>
      <name val="Arial"/>
      <family val="2"/>
    </font>
    <font>
      <vertAlign val="superscript"/>
      <sz val="10"/>
      <color theme="1"/>
      <name val="Calibri"/>
      <family val="2"/>
      <scheme val="minor"/>
    </font>
    <font>
      <sz val="10"/>
      <color theme="1"/>
      <name val="Calibri"/>
      <family val="2"/>
      <scheme val="minor"/>
    </font>
    <font>
      <b/>
      <u/>
      <sz val="10"/>
      <color theme="1"/>
      <name val="Calibri"/>
      <family val="2"/>
      <scheme val="minor"/>
    </font>
    <font>
      <sz val="8"/>
      <color theme="1"/>
      <name val="Arial"/>
      <family val="2"/>
    </font>
    <font>
      <sz val="8"/>
      <name val="Arial"/>
      <family val="2"/>
    </font>
  </fonts>
  <fills count="6">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44" fontId="15" fillId="0" borderId="0" applyFont="0" applyFill="0" applyBorder="0" applyAlignment="0" applyProtection="0"/>
  </cellStyleXfs>
  <cellXfs count="128">
    <xf numFmtId="0" fontId="0" fillId="0" borderId="0" xfId="0"/>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center"/>
    </xf>
    <xf numFmtId="0" fontId="2" fillId="0" borderId="0" xfId="0" applyFont="1" applyAlignment="1">
      <alignment horizontal="center"/>
    </xf>
    <xf numFmtId="0" fontId="2" fillId="0" borderId="0" xfId="0" applyFont="1"/>
    <xf numFmtId="0" fontId="3" fillId="0" borderId="0" xfId="0" applyFont="1"/>
    <xf numFmtId="0" fontId="8" fillId="0" borderId="0" xfId="0" applyFont="1"/>
    <xf numFmtId="0" fontId="7" fillId="0" borderId="25" xfId="0" applyFont="1" applyBorder="1"/>
    <xf numFmtId="0" fontId="8" fillId="0" borderId="0" xfId="0" applyFont="1" applyAlignment="1">
      <alignment horizontal="center"/>
    </xf>
    <xf numFmtId="0" fontId="5" fillId="0" borderId="0" xfId="0" applyFont="1"/>
    <xf numFmtId="0" fontId="3" fillId="0" borderId="0" xfId="0" applyFont="1" applyAlignment="1">
      <alignment horizontal="center" vertical="top" wrapText="1"/>
    </xf>
    <xf numFmtId="0" fontId="3" fillId="0" borderId="0" xfId="0" applyFont="1" applyAlignment="1">
      <alignment horizontal="center"/>
    </xf>
    <xf numFmtId="0" fontId="6" fillId="3" borderId="20" xfId="0" applyFont="1" applyFill="1" applyBorder="1" applyAlignment="1">
      <alignment horizontal="left"/>
    </xf>
    <xf numFmtId="0" fontId="6" fillId="3" borderId="0" xfId="0" applyFont="1" applyFill="1"/>
    <xf numFmtId="0" fontId="7" fillId="3" borderId="0" xfId="0" applyFont="1" applyFill="1"/>
    <xf numFmtId="0" fontId="7" fillId="3" borderId="21" xfId="0" applyFont="1" applyFill="1" applyBorder="1"/>
    <xf numFmtId="0" fontId="7" fillId="3" borderId="22" xfId="0" applyFont="1" applyFill="1" applyBorder="1"/>
    <xf numFmtId="0" fontId="7" fillId="3" borderId="5" xfId="0" applyFont="1" applyFill="1" applyBorder="1"/>
    <xf numFmtId="0" fontId="7" fillId="3" borderId="23" xfId="0" applyFont="1" applyFill="1" applyBorder="1"/>
    <xf numFmtId="164" fontId="8" fillId="0" borderId="0" xfId="1" applyNumberFormat="1" applyFont="1"/>
    <xf numFmtId="164" fontId="6" fillId="3" borderId="0" xfId="1" applyNumberFormat="1" applyFont="1" applyFill="1" applyBorder="1" applyAlignment="1"/>
    <xf numFmtId="164" fontId="7" fillId="3" borderId="5" xfId="1" applyNumberFormat="1" applyFont="1" applyFill="1" applyBorder="1"/>
    <xf numFmtId="164" fontId="8" fillId="0" borderId="0" xfId="1" applyNumberFormat="1" applyFont="1" applyAlignment="1">
      <alignment horizontal="center"/>
    </xf>
    <xf numFmtId="164" fontId="2" fillId="0" borderId="0" xfId="1" applyNumberFormat="1" applyFont="1"/>
    <xf numFmtId="164" fontId="0" fillId="0" borderId="0" xfId="1" applyNumberFormat="1" applyFont="1"/>
    <xf numFmtId="164" fontId="7" fillId="0" borderId="1" xfId="1" applyNumberFormat="1" applyFont="1" applyBorder="1" applyAlignment="1">
      <alignment horizontal="right" vertical="center"/>
    </xf>
    <xf numFmtId="0" fontId="7" fillId="0" borderId="24" xfId="0" applyFont="1" applyBorder="1" applyAlignment="1">
      <alignment horizontal="left" vertical="center"/>
    </xf>
    <xf numFmtId="0" fontId="7" fillId="0" borderId="1" xfId="0" applyFont="1" applyBorder="1" applyAlignment="1">
      <alignment horizontal="right" vertical="center"/>
    </xf>
    <xf numFmtId="15" fontId="7" fillId="0" borderId="1" xfId="0" applyNumberFormat="1" applyFont="1" applyBorder="1" applyAlignment="1">
      <alignment horizontal="right" vertical="center"/>
    </xf>
    <xf numFmtId="0" fontId="7" fillId="0" borderId="1" xfId="0" applyFont="1" applyBorder="1" applyAlignment="1">
      <alignment wrapText="1"/>
    </xf>
    <xf numFmtId="0" fontId="7" fillId="0" borderId="1" xfId="0" applyFont="1" applyBorder="1"/>
    <xf numFmtId="0" fontId="14" fillId="2" borderId="3" xfId="0" applyFont="1" applyFill="1" applyBorder="1" applyAlignment="1">
      <alignment horizontal="center" vertical="center" wrapText="1"/>
    </xf>
    <xf numFmtId="0" fontId="7" fillId="0" borderId="24" xfId="0" applyFont="1" applyBorder="1" applyAlignment="1">
      <alignment horizontal="left" vertical="center" wrapText="1"/>
    </xf>
    <xf numFmtId="0" fontId="7" fillId="0" borderId="1" xfId="0" applyFont="1" applyBorder="1" applyAlignment="1">
      <alignment vertical="center" wrapText="1"/>
    </xf>
    <xf numFmtId="164" fontId="7" fillId="0" borderId="1" xfId="1" applyNumberFormat="1" applyFont="1" applyBorder="1" applyAlignment="1">
      <alignment horizontal="center" vertical="center"/>
    </xf>
    <xf numFmtId="0" fontId="7" fillId="0" borderId="1" xfId="0" applyFont="1" applyBorder="1" applyAlignment="1">
      <alignment horizontal="center" vertical="center"/>
    </xf>
    <xf numFmtId="0" fontId="7" fillId="0" borderId="1" xfId="0" applyFont="1" applyBorder="1" applyAlignment="1">
      <alignment horizontal="justify" vertical="center" wrapText="1"/>
    </xf>
    <xf numFmtId="0" fontId="7" fillId="0" borderId="25" xfId="0" applyFont="1" applyBorder="1" applyAlignment="1">
      <alignment horizontal="center" vertical="center"/>
    </xf>
    <xf numFmtId="15" fontId="7" fillId="0" borderId="1" xfId="0" applyNumberFormat="1" applyFont="1" applyBorder="1" applyAlignment="1">
      <alignment horizontal="center" vertical="center"/>
    </xf>
    <xf numFmtId="0" fontId="8" fillId="0" borderId="0" xfId="0" applyFont="1" applyAlignment="1">
      <alignment horizontal="center" vertical="center"/>
    </xf>
    <xf numFmtId="0" fontId="7" fillId="3" borderId="0" xfId="0" applyFont="1" applyFill="1" applyAlignment="1">
      <alignment horizontal="center" vertical="center"/>
    </xf>
    <xf numFmtId="0" fontId="7" fillId="3" borderId="5" xfId="0" applyFont="1" applyFill="1" applyBorder="1" applyAlignment="1">
      <alignment horizontal="center" vertical="center"/>
    </xf>
    <xf numFmtId="0" fontId="7" fillId="4" borderId="1" xfId="0" applyFont="1" applyFill="1" applyBorder="1" applyAlignment="1">
      <alignment horizontal="center" vertical="center"/>
    </xf>
    <xf numFmtId="0" fontId="2" fillId="0" borderId="0" xfId="0" applyFont="1" applyAlignment="1">
      <alignment horizontal="center" vertical="center"/>
    </xf>
    <xf numFmtId="0" fontId="0" fillId="0" borderId="0" xfId="0" applyAlignment="1">
      <alignment horizontal="center" vertical="center"/>
    </xf>
    <xf numFmtId="0" fontId="5" fillId="0" borderId="0" xfId="0" applyFont="1" applyAlignment="1">
      <alignment horizontal="center" vertical="center"/>
    </xf>
    <xf numFmtId="164" fontId="6" fillId="4" borderId="1" xfId="1" applyNumberFormat="1" applyFont="1" applyFill="1" applyBorder="1" applyAlignment="1">
      <alignment horizontal="center" vertical="center"/>
    </xf>
    <xf numFmtId="0" fontId="7" fillId="4" borderId="24" xfId="0" applyFont="1" applyFill="1" applyBorder="1" applyAlignment="1">
      <alignment horizontal="center" vertical="center"/>
    </xf>
    <xf numFmtId="0" fontId="6" fillId="0" borderId="25" xfId="0" applyFont="1" applyBorder="1" applyAlignment="1">
      <alignment horizontal="center" vertical="center"/>
    </xf>
    <xf numFmtId="164" fontId="6" fillId="4" borderId="1" xfId="1" applyNumberFormat="1" applyFont="1" applyFill="1" applyBorder="1" applyAlignment="1">
      <alignment horizontal="right" vertical="center"/>
    </xf>
    <xf numFmtId="0" fontId="7" fillId="4" borderId="1" xfId="0" applyFont="1" applyFill="1" applyBorder="1" applyAlignment="1">
      <alignment horizontal="right" vertical="center"/>
    </xf>
    <xf numFmtId="0" fontId="7" fillId="4" borderId="24" xfId="0" applyFont="1" applyFill="1" applyBorder="1" applyAlignment="1">
      <alignment horizontal="left" vertical="center"/>
    </xf>
    <xf numFmtId="164" fontId="6" fillId="5" borderId="7" xfId="1" applyNumberFormat="1" applyFont="1" applyFill="1" applyBorder="1"/>
    <xf numFmtId="0" fontId="7" fillId="5" borderId="27" xfId="0" applyFont="1" applyFill="1" applyBorder="1"/>
    <xf numFmtId="0" fontId="7" fillId="0" borderId="1" xfId="0" applyFont="1" applyBorder="1" applyAlignment="1">
      <alignment horizontal="left" vertical="center"/>
    </xf>
    <xf numFmtId="0" fontId="16" fillId="4" borderId="1" xfId="0" applyFont="1" applyFill="1" applyBorder="1" applyAlignment="1">
      <alignment horizontal="justify" vertical="center" wrapText="1"/>
    </xf>
    <xf numFmtId="0" fontId="21" fillId="0" borderId="0" xfId="0" applyFont="1"/>
    <xf numFmtId="0" fontId="17" fillId="0" borderId="0" xfId="0" applyFont="1"/>
    <xf numFmtId="0" fontId="17" fillId="0" borderId="0" xfId="0" applyFont="1" applyAlignment="1">
      <alignment horizontal="center"/>
    </xf>
    <xf numFmtId="0" fontId="16" fillId="4" borderId="1" xfId="0" applyFont="1" applyFill="1" applyBorder="1" applyAlignment="1">
      <alignment horizontal="justify" vertical="center"/>
    </xf>
    <xf numFmtId="0" fontId="16" fillId="4" borderId="1" xfId="0" applyFont="1" applyFill="1" applyBorder="1" applyAlignment="1">
      <alignment horizontal="center" vertical="center"/>
    </xf>
    <xf numFmtId="0" fontId="7" fillId="0" borderId="25" xfId="0" applyFont="1" applyBorder="1" applyAlignment="1">
      <alignment horizontal="center"/>
    </xf>
    <xf numFmtId="164" fontId="16" fillId="4" borderId="1" xfId="1" applyNumberFormat="1" applyFont="1" applyFill="1" applyBorder="1" applyAlignment="1">
      <alignment horizontal="center" vertical="center"/>
    </xf>
    <xf numFmtId="0" fontId="7" fillId="0" borderId="4" xfId="0" applyFont="1" applyBorder="1"/>
    <xf numFmtId="0" fontId="6" fillId="0" borderId="1" xfId="0" applyFont="1" applyBorder="1"/>
    <xf numFmtId="164" fontId="7" fillId="0" borderId="1" xfId="1" applyNumberFormat="1" applyFont="1" applyFill="1" applyBorder="1" applyAlignment="1">
      <alignment horizontal="center" vertical="center"/>
    </xf>
    <xf numFmtId="0" fontId="1" fillId="0" borderId="1" xfId="0" applyFont="1" applyBorder="1" applyAlignment="1">
      <alignment horizontal="center" vertical="center"/>
    </xf>
    <xf numFmtId="164" fontId="7" fillId="3" borderId="0" xfId="0" applyNumberFormat="1" applyFont="1" applyFill="1"/>
    <xf numFmtId="0" fontId="6" fillId="0" borderId="32" xfId="0" applyFont="1" applyBorder="1" applyAlignment="1">
      <alignment horizontal="left" vertical="top"/>
    </xf>
    <xf numFmtId="0" fontId="6" fillId="0" borderId="33" xfId="0" applyFont="1" applyBorder="1" applyAlignment="1">
      <alignment horizontal="left" vertical="top"/>
    </xf>
    <xf numFmtId="0" fontId="6" fillId="0" borderId="34" xfId="0" applyFont="1" applyBorder="1" applyAlignment="1">
      <alignment horizontal="left" vertical="top"/>
    </xf>
    <xf numFmtId="0" fontId="18" fillId="0" borderId="26" xfId="0" applyFont="1" applyBorder="1" applyAlignment="1">
      <alignment horizontal="left" vertical="top" wrapText="1"/>
    </xf>
    <xf numFmtId="0" fontId="18" fillId="0" borderId="10" xfId="0" applyFont="1" applyBorder="1" applyAlignment="1">
      <alignment horizontal="left" vertical="top" wrapText="1"/>
    </xf>
    <xf numFmtId="0" fontId="18" fillId="0" borderId="28" xfId="0" applyFont="1" applyBorder="1" applyAlignment="1">
      <alignment horizontal="left" vertical="top" wrapText="1"/>
    </xf>
    <xf numFmtId="0" fontId="11" fillId="0" borderId="26" xfId="0" applyFont="1" applyBorder="1" applyAlignment="1">
      <alignment horizontal="left" vertical="top" wrapText="1"/>
    </xf>
    <xf numFmtId="0" fontId="5" fillId="0" borderId="10" xfId="0" applyFont="1" applyBorder="1" applyAlignment="1">
      <alignment horizontal="left" vertical="top" wrapText="1"/>
    </xf>
    <xf numFmtId="0" fontId="5" fillId="0" borderId="28" xfId="0" applyFont="1" applyBorder="1" applyAlignment="1">
      <alignment horizontal="left" vertical="top" wrapText="1"/>
    </xf>
    <xf numFmtId="0" fontId="4" fillId="0" borderId="26" xfId="0" applyFont="1" applyBorder="1" applyAlignment="1">
      <alignment horizontal="left" vertical="top" wrapText="1"/>
    </xf>
    <xf numFmtId="0" fontId="4" fillId="0" borderId="20" xfId="0" applyFont="1" applyBorder="1" applyAlignment="1">
      <alignment horizontal="left" vertical="center" wrapText="1"/>
    </xf>
    <xf numFmtId="0" fontId="5" fillId="0" borderId="0" xfId="0" applyFont="1" applyAlignment="1">
      <alignment horizontal="left" vertical="center" wrapText="1"/>
    </xf>
    <xf numFmtId="0" fontId="5" fillId="0" borderId="21" xfId="0" applyFont="1" applyBorder="1" applyAlignment="1">
      <alignment horizontal="left" vertical="center" wrapText="1"/>
    </xf>
    <xf numFmtId="0" fontId="4" fillId="0" borderId="26" xfId="0" applyFont="1" applyBorder="1" applyAlignment="1">
      <alignment horizontal="left" wrapText="1"/>
    </xf>
    <xf numFmtId="0" fontId="5" fillId="0" borderId="10" xfId="0" applyFont="1" applyBorder="1" applyAlignment="1">
      <alignment horizontal="left" wrapText="1"/>
    </xf>
    <xf numFmtId="0" fontId="5" fillId="0" borderId="28" xfId="0" applyFont="1" applyBorder="1" applyAlignment="1">
      <alignment horizontal="left" wrapText="1"/>
    </xf>
    <xf numFmtId="0" fontId="4" fillId="0" borderId="20" xfId="0" applyFont="1" applyBorder="1" applyAlignment="1">
      <alignment horizontal="left" vertical="top" wrapText="1"/>
    </xf>
    <xf numFmtId="0" fontId="4" fillId="0" borderId="0" xfId="0" applyFont="1" applyAlignment="1">
      <alignment horizontal="left" vertical="top" wrapText="1"/>
    </xf>
    <xf numFmtId="0" fontId="4" fillId="0" borderId="21" xfId="0" applyFont="1" applyBorder="1" applyAlignment="1">
      <alignment horizontal="left" vertical="top" wrapText="1"/>
    </xf>
    <xf numFmtId="0" fontId="14" fillId="2" borderId="30" xfId="0" applyFont="1" applyFill="1" applyBorder="1" applyAlignment="1">
      <alignment horizontal="center" vertical="center" wrapText="1"/>
    </xf>
    <xf numFmtId="0" fontId="14" fillId="2" borderId="31" xfId="0" applyFont="1" applyFill="1" applyBorder="1" applyAlignment="1">
      <alignment horizontal="center" vertical="center" wrapText="1"/>
    </xf>
    <xf numFmtId="0" fontId="14" fillId="2" borderId="3" xfId="0" applyFont="1" applyFill="1" applyBorder="1" applyAlignment="1">
      <alignment horizontal="center" vertical="center" wrapText="1"/>
    </xf>
    <xf numFmtId="0" fontId="14" fillId="2" borderId="4" xfId="0" applyFont="1" applyFill="1" applyBorder="1" applyAlignment="1">
      <alignment horizontal="center" vertical="center" wrapText="1"/>
    </xf>
    <xf numFmtId="164" fontId="14" fillId="2" borderId="1" xfId="1" applyNumberFormat="1" applyFont="1" applyFill="1" applyBorder="1" applyAlignment="1">
      <alignment horizontal="center" vertical="center" wrapText="1"/>
    </xf>
    <xf numFmtId="164" fontId="14" fillId="2" borderId="3" xfId="1" applyNumberFormat="1" applyFont="1" applyFill="1" applyBorder="1" applyAlignment="1">
      <alignment horizontal="center" vertical="center" wrapText="1"/>
    </xf>
    <xf numFmtId="0" fontId="14" fillId="2" borderId="1" xfId="0" applyFont="1" applyFill="1" applyBorder="1" applyAlignment="1">
      <alignment horizontal="center" vertical="center" wrapText="1"/>
    </xf>
    <xf numFmtId="0" fontId="14" fillId="2" borderId="24" xfId="0" applyFont="1" applyFill="1" applyBorder="1" applyAlignment="1">
      <alignment horizontal="center" vertical="center" wrapText="1"/>
    </xf>
    <xf numFmtId="0" fontId="14" fillId="2" borderId="15" xfId="0" applyFont="1" applyFill="1" applyBorder="1" applyAlignment="1">
      <alignment horizontal="center" vertical="center" wrapText="1"/>
    </xf>
    <xf numFmtId="0" fontId="6" fillId="5" borderId="26" xfId="0" applyFont="1" applyFill="1" applyBorder="1" applyAlignment="1">
      <alignment horizontal="center"/>
    </xf>
    <xf numFmtId="0" fontId="7" fillId="5" borderId="9" xfId="0" applyFont="1" applyFill="1" applyBorder="1" applyAlignment="1">
      <alignment horizontal="center"/>
    </xf>
    <xf numFmtId="0" fontId="6" fillId="0" borderId="32" xfId="0" applyFont="1" applyBorder="1" applyAlignment="1">
      <alignment horizontal="left"/>
    </xf>
    <xf numFmtId="0" fontId="6" fillId="0" borderId="33" xfId="0" applyFont="1" applyBorder="1" applyAlignment="1">
      <alignment horizontal="left"/>
    </xf>
    <xf numFmtId="0" fontId="6" fillId="0" borderId="34" xfId="0" applyFont="1" applyBorder="1" applyAlignment="1">
      <alignment horizontal="left"/>
    </xf>
    <xf numFmtId="0" fontId="12" fillId="2" borderId="11" xfId="0" applyFont="1" applyFill="1" applyBorder="1" applyAlignment="1">
      <alignment horizontal="center"/>
    </xf>
    <xf numFmtId="0" fontId="13" fillId="2" borderId="12" xfId="0" applyFont="1" applyFill="1" applyBorder="1" applyAlignment="1">
      <alignment horizontal="center"/>
    </xf>
    <xf numFmtId="0" fontId="12" fillId="2" borderId="12" xfId="0" applyFont="1" applyFill="1" applyBorder="1" applyAlignment="1">
      <alignment horizontal="center"/>
    </xf>
    <xf numFmtId="0" fontId="12" fillId="2" borderId="13" xfId="0" applyFont="1" applyFill="1" applyBorder="1" applyAlignment="1">
      <alignment horizontal="center"/>
    </xf>
    <xf numFmtId="0" fontId="6" fillId="0" borderId="14" xfId="0" applyFont="1" applyBorder="1" applyAlignment="1">
      <alignment horizontal="left"/>
    </xf>
    <xf numFmtId="0" fontId="6" fillId="0" borderId="29" xfId="0" applyFont="1" applyBorder="1" applyAlignment="1">
      <alignment horizontal="left" wrapText="1"/>
    </xf>
    <xf numFmtId="0" fontId="0" fillId="0" borderId="6" xfId="0" applyBorder="1" applyAlignment="1">
      <alignment wrapText="1"/>
    </xf>
    <xf numFmtId="0" fontId="6" fillId="0" borderId="6" xfId="0" applyFont="1" applyBorder="1" applyAlignment="1">
      <alignment wrapText="1"/>
    </xf>
    <xf numFmtId="0" fontId="6" fillId="0" borderId="19" xfId="0" applyFont="1" applyBorder="1" applyAlignment="1">
      <alignment wrapText="1"/>
    </xf>
    <xf numFmtId="0" fontId="6" fillId="0" borderId="16" xfId="0" applyFont="1" applyBorder="1" applyAlignment="1">
      <alignment horizontal="left"/>
    </xf>
    <xf numFmtId="0" fontId="7" fillId="0" borderId="2" xfId="0" applyFont="1" applyBorder="1" applyAlignment="1">
      <alignment horizontal="left"/>
    </xf>
    <xf numFmtId="0" fontId="6" fillId="0" borderId="2" xfId="0" applyFont="1" applyBorder="1" applyAlignment="1">
      <alignment horizontal="left"/>
    </xf>
    <xf numFmtId="0" fontId="7" fillId="0" borderId="17" xfId="0" applyFont="1" applyBorder="1" applyAlignment="1">
      <alignment horizontal="left"/>
    </xf>
    <xf numFmtId="0" fontId="7" fillId="0" borderId="3" xfId="0" applyFont="1" applyBorder="1" applyAlignment="1"/>
    <xf numFmtId="0" fontId="6" fillId="3" borderId="18" xfId="0" applyFont="1" applyFill="1" applyBorder="1" applyAlignment="1"/>
    <xf numFmtId="0" fontId="7" fillId="3" borderId="6" xfId="0" applyFont="1" applyFill="1" applyBorder="1" applyAlignment="1"/>
    <xf numFmtId="0" fontId="7" fillId="3" borderId="19" xfId="0" applyFont="1" applyFill="1" applyBorder="1" applyAlignment="1"/>
    <xf numFmtId="0" fontId="1" fillId="0" borderId="25" xfId="0" applyFont="1" applyBorder="1"/>
    <xf numFmtId="0" fontId="1" fillId="0" borderId="1" xfId="0" applyFont="1" applyBorder="1" applyAlignment="1">
      <alignment horizontal="justify" vertical="center" wrapText="1"/>
    </xf>
    <xf numFmtId="164" fontId="1" fillId="0" borderId="1" xfId="1" applyNumberFormat="1" applyFont="1" applyBorder="1" applyAlignment="1">
      <alignment horizontal="center" vertical="center"/>
    </xf>
    <xf numFmtId="15" fontId="1" fillId="0" borderId="1" xfId="0" applyNumberFormat="1" applyFont="1" applyBorder="1" applyAlignment="1">
      <alignment horizontal="center" vertical="center"/>
    </xf>
    <xf numFmtId="0" fontId="1" fillId="0" borderId="24" xfId="0" applyFont="1" applyBorder="1" applyAlignment="1">
      <alignment horizontal="left" vertical="center" wrapText="1"/>
    </xf>
    <xf numFmtId="0" fontId="1" fillId="0" borderId="1" xfId="0" applyFont="1" applyBorder="1" applyAlignment="1">
      <alignment horizontal="center" vertical="center" wrapText="1"/>
    </xf>
    <xf numFmtId="0" fontId="16" fillId="5" borderId="8" xfId="0" applyFont="1" applyFill="1" applyBorder="1" applyAlignment="1"/>
    <xf numFmtId="0" fontId="1" fillId="5" borderId="10" xfId="0" applyFont="1" applyFill="1" applyBorder="1" applyAlignment="1"/>
    <xf numFmtId="0" fontId="1" fillId="5" borderId="9" xfId="0" applyFont="1" applyFill="1" applyBorder="1" applyAlignment="1"/>
  </cellXfs>
  <cellStyles count="2">
    <cellStyle name="Currency"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10" Type="http://schemas.openxmlformats.org/officeDocument/2006/relationships/customXml" Target="../customXml/item5.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A0BBD-7729-468B-A26B-BC6F8FD70114}">
  <sheetPr>
    <pageSetUpPr fitToPage="1"/>
  </sheetPr>
  <dimension ref="A1:N99"/>
  <sheetViews>
    <sheetView showGridLines="0" tabSelected="1" topLeftCell="A28" zoomScale="70" zoomScaleNormal="70" workbookViewId="0">
      <selection activeCell="K35" sqref="K35"/>
    </sheetView>
  </sheetViews>
  <sheetFormatPr defaultColWidth="9.140625" defaultRowHeight="12.75"/>
  <cols>
    <col min="1" max="1" width="2.42578125" customWidth="1"/>
    <col min="2" max="2" width="4.85546875" customWidth="1"/>
    <col min="3" max="3" width="77.7109375" customWidth="1"/>
    <col min="4" max="4" width="16.42578125" style="25" customWidth="1"/>
    <col min="5" max="5" width="11.85546875" customWidth="1"/>
    <col min="6" max="6" width="13.5703125" style="45" customWidth="1"/>
    <col min="7" max="7" width="18.85546875" style="45" customWidth="1"/>
    <col min="8" max="8" width="18.5703125" customWidth="1"/>
    <col min="9" max="9" width="16.7109375" customWidth="1"/>
    <col min="10" max="10" width="11.5703125" customWidth="1"/>
    <col min="11" max="11" width="89.42578125" customWidth="1"/>
    <col min="13" max="13" width="9" customWidth="1"/>
    <col min="14" max="14" width="0.7109375" hidden="1" customWidth="1"/>
  </cols>
  <sheetData>
    <row r="1" spans="1:14" ht="20.25" customHeight="1">
      <c r="B1" s="7"/>
      <c r="C1" s="7"/>
      <c r="D1" s="20"/>
      <c r="E1" s="7"/>
      <c r="F1" s="40"/>
      <c r="G1" s="46"/>
      <c r="I1" s="10" t="s">
        <v>0</v>
      </c>
      <c r="J1" s="10"/>
      <c r="K1" s="10"/>
    </row>
    <row r="2" spans="1:14" ht="20.25" customHeight="1">
      <c r="B2" s="7"/>
      <c r="C2" s="7"/>
      <c r="D2" s="20"/>
      <c r="E2" s="7"/>
      <c r="F2" s="40"/>
      <c r="G2" s="46"/>
      <c r="H2" s="10"/>
      <c r="I2" s="10" t="s">
        <v>1</v>
      </c>
      <c r="J2" s="10"/>
      <c r="K2" s="10"/>
    </row>
    <row r="3" spans="1:14" ht="22.5" customHeight="1" thickBot="1">
      <c r="B3" s="7"/>
      <c r="C3" s="7"/>
      <c r="D3" s="20"/>
      <c r="E3" s="7"/>
      <c r="F3" s="40"/>
      <c r="G3" s="40"/>
      <c r="H3" s="7"/>
      <c r="I3" s="7"/>
      <c r="J3" s="7"/>
      <c r="K3" s="7"/>
    </row>
    <row r="4" spans="1:14" ht="21" customHeight="1">
      <c r="B4" s="102" t="s">
        <v>2</v>
      </c>
      <c r="C4" s="103"/>
      <c r="D4" s="104"/>
      <c r="E4" s="104"/>
      <c r="F4" s="104"/>
      <c r="G4" s="104"/>
      <c r="H4" s="104"/>
      <c r="I4" s="104"/>
      <c r="J4" s="104"/>
      <c r="K4" s="105"/>
    </row>
    <row r="5" spans="1:14" ht="27" customHeight="1">
      <c r="B5" s="106" t="s">
        <v>3</v>
      </c>
      <c r="C5" s="115"/>
      <c r="D5" s="115"/>
      <c r="E5" s="115"/>
      <c r="F5" s="107" t="s">
        <v>4</v>
      </c>
      <c r="G5" s="108"/>
      <c r="H5" s="108"/>
      <c r="I5" s="108"/>
      <c r="J5" s="109" t="s">
        <v>5</v>
      </c>
      <c r="K5" s="110"/>
    </row>
    <row r="6" spans="1:14" ht="16.5" customHeight="1">
      <c r="B6" s="111" t="s">
        <v>6</v>
      </c>
      <c r="C6" s="112"/>
      <c r="D6" s="112"/>
      <c r="E6" s="112"/>
      <c r="F6" s="113" t="s">
        <v>7</v>
      </c>
      <c r="G6" s="112"/>
      <c r="H6" s="112"/>
      <c r="I6" s="112"/>
      <c r="J6" s="112"/>
      <c r="K6" s="114"/>
    </row>
    <row r="7" spans="1:14" ht="21" customHeight="1">
      <c r="B7" s="116" t="s">
        <v>8</v>
      </c>
      <c r="C7" s="117"/>
      <c r="D7" s="117"/>
      <c r="E7" s="117"/>
      <c r="F7" s="117"/>
      <c r="G7" s="117"/>
      <c r="H7" s="117"/>
      <c r="I7" s="117"/>
      <c r="J7" s="117"/>
      <c r="K7" s="118"/>
      <c r="N7" s="12" t="s">
        <v>9</v>
      </c>
    </row>
    <row r="8" spans="1:14" ht="22.5" customHeight="1">
      <c r="A8" s="6" t="s">
        <v>10</v>
      </c>
      <c r="B8" s="13" t="s">
        <v>11</v>
      </c>
      <c r="C8" s="14"/>
      <c r="D8" s="21" t="s">
        <v>12</v>
      </c>
      <c r="E8" s="15"/>
      <c r="F8" s="41"/>
      <c r="G8" s="41"/>
      <c r="H8" s="14" t="s">
        <v>13</v>
      </c>
      <c r="I8" s="15"/>
      <c r="J8" s="68">
        <f>+D35</f>
        <v>560896</v>
      </c>
      <c r="K8" s="16"/>
      <c r="N8" s="12" t="s">
        <v>14</v>
      </c>
    </row>
    <row r="9" spans="1:14" ht="12" customHeight="1">
      <c r="B9" s="17"/>
      <c r="C9" s="18"/>
      <c r="D9" s="22"/>
      <c r="E9" s="18"/>
      <c r="F9" s="42"/>
      <c r="G9" s="42"/>
      <c r="H9" s="18"/>
      <c r="I9" s="18"/>
      <c r="J9" s="18"/>
      <c r="K9" s="19"/>
      <c r="N9" s="12" t="s">
        <v>15</v>
      </c>
    </row>
    <row r="10" spans="1:14" s="3" customFormat="1" ht="40.5" customHeight="1">
      <c r="A10" s="4"/>
      <c r="B10" s="88" t="s">
        <v>16</v>
      </c>
      <c r="C10" s="90" t="s">
        <v>17</v>
      </c>
      <c r="D10" s="92" t="s">
        <v>18</v>
      </c>
      <c r="E10" s="94" t="s">
        <v>19</v>
      </c>
      <c r="F10" s="94" t="s">
        <v>20</v>
      </c>
      <c r="G10" s="94" t="s">
        <v>21</v>
      </c>
      <c r="H10" s="94"/>
      <c r="I10" s="90" t="s">
        <v>22</v>
      </c>
      <c r="J10" s="94" t="s">
        <v>23</v>
      </c>
      <c r="K10" s="95" t="s">
        <v>24</v>
      </c>
      <c r="L10" s="2"/>
      <c r="M10" s="2"/>
      <c r="N10" s="11" t="s">
        <v>25</v>
      </c>
    </row>
    <row r="11" spans="1:14" ht="54" customHeight="1">
      <c r="A11" s="5"/>
      <c r="B11" s="89"/>
      <c r="C11" s="91"/>
      <c r="D11" s="93"/>
      <c r="E11" s="90"/>
      <c r="F11" s="90"/>
      <c r="G11" s="32" t="s">
        <v>26</v>
      </c>
      <c r="H11" s="32" t="s">
        <v>27</v>
      </c>
      <c r="I11" s="91"/>
      <c r="J11" s="90"/>
      <c r="K11" s="96"/>
      <c r="L11" s="1"/>
      <c r="M11" s="1"/>
      <c r="N11" s="11" t="s">
        <v>28</v>
      </c>
    </row>
    <row r="12" spans="1:14" ht="45">
      <c r="A12" s="5"/>
      <c r="B12" s="49">
        <v>1</v>
      </c>
      <c r="C12" s="56" t="s">
        <v>29</v>
      </c>
      <c r="D12" s="47">
        <f>+SUM(D15:D19)</f>
        <v>167000</v>
      </c>
      <c r="E12" s="43"/>
      <c r="F12" s="43"/>
      <c r="G12" s="43"/>
      <c r="H12" s="43"/>
      <c r="I12" s="43"/>
      <c r="J12" s="43"/>
      <c r="K12" s="48"/>
      <c r="N12" s="12" t="s">
        <v>30</v>
      </c>
    </row>
    <row r="13" spans="1:14" s="58" customFormat="1" ht="20.25" customHeight="1">
      <c r="A13" s="57"/>
      <c r="B13" s="119"/>
      <c r="C13" s="120" t="s">
        <v>31</v>
      </c>
      <c r="D13" s="121">
        <v>200000</v>
      </c>
      <c r="E13" s="67" t="s">
        <v>32</v>
      </c>
      <c r="F13" s="67"/>
      <c r="G13" s="67">
        <v>0</v>
      </c>
      <c r="H13" s="121">
        <v>200000</v>
      </c>
      <c r="I13" s="122" t="s">
        <v>32</v>
      </c>
      <c r="J13" s="67" t="s">
        <v>33</v>
      </c>
      <c r="K13" s="123" t="s">
        <v>34</v>
      </c>
      <c r="N13" s="59"/>
    </row>
    <row r="14" spans="1:14" ht="15.75" customHeight="1">
      <c r="A14" s="5"/>
      <c r="B14" s="8"/>
      <c r="C14" s="99" t="s">
        <v>35</v>
      </c>
      <c r="D14" s="100"/>
      <c r="E14" s="100"/>
      <c r="F14" s="100"/>
      <c r="G14" s="100"/>
      <c r="H14" s="100"/>
      <c r="I14" s="100"/>
      <c r="J14" s="100"/>
      <c r="K14" s="101"/>
      <c r="N14" s="12" t="s">
        <v>36</v>
      </c>
    </row>
    <row r="15" spans="1:14" ht="63.6" customHeight="1">
      <c r="A15" s="5"/>
      <c r="B15" s="38">
        <v>1.1000000000000001</v>
      </c>
      <c r="C15" s="37" t="s">
        <v>37</v>
      </c>
      <c r="D15" s="26">
        <v>35000</v>
      </c>
      <c r="E15" s="36" t="s">
        <v>38</v>
      </c>
      <c r="F15" s="36" t="s">
        <v>39</v>
      </c>
      <c r="G15" s="36">
        <v>100</v>
      </c>
      <c r="H15" s="36">
        <v>0</v>
      </c>
      <c r="I15" s="39">
        <v>43662</v>
      </c>
      <c r="J15" s="67" t="s">
        <v>40</v>
      </c>
      <c r="K15" s="33" t="s">
        <v>41</v>
      </c>
      <c r="N15" s="12" t="s">
        <v>42</v>
      </c>
    </row>
    <row r="16" spans="1:14" ht="63.6" customHeight="1">
      <c r="A16" s="5"/>
      <c r="B16" s="38">
        <v>1.2</v>
      </c>
      <c r="C16" s="30" t="s">
        <v>37</v>
      </c>
      <c r="D16" s="26">
        <v>35000</v>
      </c>
      <c r="E16" s="36" t="s">
        <v>38</v>
      </c>
      <c r="F16" s="36" t="s">
        <v>39</v>
      </c>
      <c r="G16" s="36">
        <v>100</v>
      </c>
      <c r="H16" s="36">
        <v>0</v>
      </c>
      <c r="I16" s="39">
        <v>43662</v>
      </c>
      <c r="J16" s="67" t="s">
        <v>40</v>
      </c>
      <c r="K16" s="33" t="s">
        <v>43</v>
      </c>
      <c r="N16" s="12" t="s">
        <v>38</v>
      </c>
    </row>
    <row r="17" spans="1:14" ht="117" customHeight="1">
      <c r="A17" s="5"/>
      <c r="B17" s="38">
        <v>1.3</v>
      </c>
      <c r="C17" s="34" t="s">
        <v>44</v>
      </c>
      <c r="D17" s="26">
        <v>30000</v>
      </c>
      <c r="E17" s="36" t="s">
        <v>42</v>
      </c>
      <c r="F17" s="36" t="s">
        <v>39</v>
      </c>
      <c r="G17" s="36">
        <v>100</v>
      </c>
      <c r="H17" s="36">
        <v>0</v>
      </c>
      <c r="I17" s="39">
        <v>43693</v>
      </c>
      <c r="J17" s="67" t="s">
        <v>40</v>
      </c>
      <c r="K17" s="33" t="s">
        <v>45</v>
      </c>
      <c r="N17" s="12"/>
    </row>
    <row r="18" spans="1:14" ht="18.75" customHeight="1">
      <c r="A18" s="5"/>
      <c r="B18" s="38"/>
      <c r="C18" s="69" t="s">
        <v>46</v>
      </c>
      <c r="D18" s="70"/>
      <c r="E18" s="70"/>
      <c r="F18" s="70"/>
      <c r="G18" s="70"/>
      <c r="H18" s="70"/>
      <c r="I18" s="70"/>
      <c r="J18" s="70"/>
      <c r="K18" s="71"/>
      <c r="N18" s="12"/>
    </row>
    <row r="19" spans="1:14" ht="122.25" customHeight="1">
      <c r="A19" s="5"/>
      <c r="B19" s="38">
        <v>1.4</v>
      </c>
      <c r="C19" s="34" t="s">
        <v>47</v>
      </c>
      <c r="D19" s="26">
        <v>67000</v>
      </c>
      <c r="E19" s="36" t="s">
        <v>38</v>
      </c>
      <c r="F19" s="36" t="s">
        <v>39</v>
      </c>
      <c r="G19" s="36">
        <v>100</v>
      </c>
      <c r="H19" s="36">
        <v>0</v>
      </c>
      <c r="I19" s="39">
        <v>44286</v>
      </c>
      <c r="J19" s="67" t="s">
        <v>48</v>
      </c>
      <c r="K19" s="33" t="s">
        <v>49</v>
      </c>
      <c r="N19" s="12"/>
    </row>
    <row r="20" spans="1:14" ht="22.5" customHeight="1">
      <c r="A20" s="5"/>
      <c r="B20" s="49">
        <v>2</v>
      </c>
      <c r="C20" s="60" t="s">
        <v>50</v>
      </c>
      <c r="D20" s="50">
        <f>+SUM(D22:D28)</f>
        <v>100000</v>
      </c>
      <c r="E20" s="51"/>
      <c r="F20" s="43"/>
      <c r="G20" s="43"/>
      <c r="H20" s="51"/>
      <c r="I20" s="51"/>
      <c r="J20" s="51"/>
      <c r="K20" s="52"/>
      <c r="N20" s="12"/>
    </row>
    <row r="21" spans="1:14" ht="17.25" customHeight="1">
      <c r="A21" s="5"/>
      <c r="B21" s="8"/>
      <c r="C21" s="69" t="s">
        <v>51</v>
      </c>
      <c r="D21" s="70"/>
      <c r="E21" s="70"/>
      <c r="F21" s="70"/>
      <c r="G21" s="70"/>
      <c r="H21" s="70"/>
      <c r="I21" s="70"/>
      <c r="J21" s="70"/>
      <c r="K21" s="71"/>
      <c r="N21" s="12"/>
    </row>
    <row r="22" spans="1:14" ht="60">
      <c r="A22" s="5"/>
      <c r="B22" s="38">
        <v>2.1</v>
      </c>
      <c r="C22" s="124" t="s">
        <v>52</v>
      </c>
      <c r="D22" s="35">
        <v>20000</v>
      </c>
      <c r="E22" s="36" t="s">
        <v>42</v>
      </c>
      <c r="F22" s="36" t="s">
        <v>39</v>
      </c>
      <c r="G22" s="36">
        <v>100</v>
      </c>
      <c r="H22" s="36">
        <v>0</v>
      </c>
      <c r="I22" s="39">
        <v>43692</v>
      </c>
      <c r="J22" s="67" t="s">
        <v>40</v>
      </c>
      <c r="K22" s="33" t="s">
        <v>53</v>
      </c>
      <c r="N22" s="12"/>
    </row>
    <row r="23" spans="1:14" ht="75">
      <c r="A23" s="5"/>
      <c r="B23" s="38">
        <v>2.2000000000000002</v>
      </c>
      <c r="C23" s="67" t="s">
        <v>54</v>
      </c>
      <c r="D23" s="66">
        <v>15000</v>
      </c>
      <c r="E23" s="36" t="s">
        <v>42</v>
      </c>
      <c r="F23" s="36" t="s">
        <v>39</v>
      </c>
      <c r="G23" s="36">
        <v>100</v>
      </c>
      <c r="H23" s="36">
        <v>0</v>
      </c>
      <c r="I23" s="39" t="s">
        <v>55</v>
      </c>
      <c r="J23" s="67" t="s">
        <v>40</v>
      </c>
      <c r="K23" s="33" t="s">
        <v>56</v>
      </c>
      <c r="N23" s="12"/>
    </row>
    <row r="24" spans="1:14" ht="75">
      <c r="A24" s="5"/>
      <c r="B24" s="38">
        <v>2.2999999999999998</v>
      </c>
      <c r="C24" s="67" t="s">
        <v>57</v>
      </c>
      <c r="D24" s="66">
        <v>20000</v>
      </c>
      <c r="E24" s="36" t="s">
        <v>42</v>
      </c>
      <c r="F24" s="36" t="s">
        <v>39</v>
      </c>
      <c r="G24" s="36">
        <v>100</v>
      </c>
      <c r="H24" s="36">
        <v>0</v>
      </c>
      <c r="I24" s="39">
        <v>43952</v>
      </c>
      <c r="J24" s="67" t="s">
        <v>40</v>
      </c>
      <c r="K24" s="33" t="s">
        <v>58</v>
      </c>
      <c r="N24" s="12"/>
    </row>
    <row r="25" spans="1:14" ht="75">
      <c r="A25" s="5"/>
      <c r="B25" s="38">
        <v>2.4</v>
      </c>
      <c r="C25" s="67" t="s">
        <v>59</v>
      </c>
      <c r="D25" s="66">
        <v>20000</v>
      </c>
      <c r="E25" s="36" t="s">
        <v>42</v>
      </c>
      <c r="F25" s="36" t="s">
        <v>39</v>
      </c>
      <c r="G25" s="36">
        <v>100</v>
      </c>
      <c r="H25" s="36">
        <v>0</v>
      </c>
      <c r="I25" s="39">
        <v>43952</v>
      </c>
      <c r="J25" s="67" t="s">
        <v>40</v>
      </c>
      <c r="K25" s="33" t="s">
        <v>60</v>
      </c>
      <c r="N25" s="12"/>
    </row>
    <row r="26" spans="1:14" ht="60.75" customHeight="1">
      <c r="A26" s="5"/>
      <c r="B26" s="38">
        <v>2.5</v>
      </c>
      <c r="C26" s="67" t="s">
        <v>61</v>
      </c>
      <c r="D26" s="66">
        <v>15000</v>
      </c>
      <c r="E26" s="36" t="s">
        <v>42</v>
      </c>
      <c r="F26" s="36" t="s">
        <v>39</v>
      </c>
      <c r="G26" s="36">
        <v>100</v>
      </c>
      <c r="H26" s="36">
        <v>0</v>
      </c>
      <c r="I26" s="39">
        <v>43952</v>
      </c>
      <c r="J26" s="67" t="s">
        <v>40</v>
      </c>
      <c r="K26" s="33" t="s">
        <v>62</v>
      </c>
      <c r="N26" s="12"/>
    </row>
    <row r="27" spans="1:14" ht="20.25" customHeight="1">
      <c r="A27" s="5"/>
      <c r="B27" s="38"/>
      <c r="C27" s="65" t="s">
        <v>46</v>
      </c>
      <c r="D27" s="66"/>
      <c r="E27" s="36"/>
      <c r="F27" s="36"/>
      <c r="G27" s="36"/>
      <c r="H27" s="36"/>
      <c r="I27" s="39"/>
      <c r="J27" s="67"/>
      <c r="K27" s="33"/>
      <c r="N27" s="12"/>
    </row>
    <row r="28" spans="1:14" ht="72.75" customHeight="1">
      <c r="A28" s="5"/>
      <c r="B28" s="38">
        <v>2.6</v>
      </c>
      <c r="C28" s="124" t="s">
        <v>63</v>
      </c>
      <c r="D28" s="66">
        <v>10000</v>
      </c>
      <c r="E28" s="36" t="s">
        <v>38</v>
      </c>
      <c r="F28" s="36" t="s">
        <v>39</v>
      </c>
      <c r="G28" s="36">
        <v>100</v>
      </c>
      <c r="H28" s="36">
        <v>0</v>
      </c>
      <c r="I28" s="39">
        <v>43983</v>
      </c>
      <c r="J28" s="67" t="s">
        <v>48</v>
      </c>
      <c r="K28" s="33" t="s">
        <v>64</v>
      </c>
      <c r="N28" s="12"/>
    </row>
    <row r="29" spans="1:14" ht="15">
      <c r="A29" s="5"/>
      <c r="B29" s="61">
        <v>3</v>
      </c>
      <c r="C29" s="60" t="s">
        <v>65</v>
      </c>
      <c r="D29" s="63">
        <f>+SUM(D31:D33)</f>
        <v>293896</v>
      </c>
      <c r="E29" s="60"/>
      <c r="F29" s="60"/>
      <c r="G29" s="60"/>
      <c r="H29" s="61"/>
      <c r="I29" s="60"/>
      <c r="J29" s="60"/>
      <c r="K29" s="60"/>
      <c r="N29" s="12"/>
    </row>
    <row r="30" spans="1:14" ht="15">
      <c r="A30" s="5"/>
      <c r="B30" s="8"/>
      <c r="C30" s="65" t="s">
        <v>46</v>
      </c>
      <c r="D30" s="26"/>
      <c r="E30" s="28"/>
      <c r="F30" s="36"/>
      <c r="G30" s="36"/>
      <c r="H30" s="36"/>
      <c r="I30" s="28"/>
      <c r="J30" s="28"/>
      <c r="K30" s="27"/>
      <c r="N30" s="12"/>
    </row>
    <row r="31" spans="1:14" ht="15">
      <c r="A31" s="5"/>
      <c r="B31" s="62">
        <v>3.1</v>
      </c>
      <c r="C31" s="31" t="s">
        <v>66</v>
      </c>
      <c r="D31" s="26">
        <v>20000</v>
      </c>
      <c r="E31" s="28" t="s">
        <v>25</v>
      </c>
      <c r="F31" s="36" t="s">
        <v>39</v>
      </c>
      <c r="G31" s="36">
        <v>100</v>
      </c>
      <c r="H31" s="36">
        <v>0</v>
      </c>
      <c r="I31" s="29">
        <v>44119</v>
      </c>
      <c r="J31" s="36" t="s">
        <v>40</v>
      </c>
      <c r="K31" s="33" t="s">
        <v>67</v>
      </c>
      <c r="N31" s="12"/>
    </row>
    <row r="32" spans="1:14" ht="126" customHeight="1">
      <c r="A32" s="5"/>
      <c r="B32" s="62">
        <v>3.2</v>
      </c>
      <c r="C32" s="64" t="s">
        <v>68</v>
      </c>
      <c r="D32" s="26">
        <f>49896+24000</f>
        <v>73896</v>
      </c>
      <c r="E32" s="28" t="s">
        <v>38</v>
      </c>
      <c r="F32" s="36" t="s">
        <v>39</v>
      </c>
      <c r="G32" s="36">
        <v>100</v>
      </c>
      <c r="H32" s="36">
        <v>0</v>
      </c>
      <c r="I32" s="29">
        <v>43714</v>
      </c>
      <c r="J32" s="36" t="s">
        <v>40</v>
      </c>
      <c r="K32" s="33" t="s">
        <v>69</v>
      </c>
      <c r="N32" s="12"/>
    </row>
    <row r="33" spans="1:14" ht="30">
      <c r="A33" s="5"/>
      <c r="B33" s="62">
        <v>3.3</v>
      </c>
      <c r="C33" s="31" t="s">
        <v>70</v>
      </c>
      <c r="D33" s="26">
        <v>200000</v>
      </c>
      <c r="E33" s="28" t="s">
        <v>25</v>
      </c>
      <c r="F33" s="36" t="s">
        <v>39</v>
      </c>
      <c r="G33" s="36">
        <v>100</v>
      </c>
      <c r="H33" s="36"/>
      <c r="I33" s="29">
        <v>43726</v>
      </c>
      <c r="J33" s="36"/>
      <c r="K33" s="33" t="s">
        <v>71</v>
      </c>
      <c r="N33" s="12"/>
    </row>
    <row r="34" spans="1:14" ht="30.75" thickBot="1">
      <c r="A34" s="5"/>
      <c r="B34" s="62">
        <v>3.4</v>
      </c>
      <c r="C34" s="55" t="s">
        <v>72</v>
      </c>
      <c r="D34" s="35">
        <v>125000</v>
      </c>
      <c r="E34" s="67" t="s">
        <v>32</v>
      </c>
      <c r="F34" s="67"/>
      <c r="G34" s="67">
        <v>0</v>
      </c>
      <c r="H34" s="121">
        <v>125000</v>
      </c>
      <c r="I34" s="122" t="s">
        <v>32</v>
      </c>
      <c r="J34" s="67" t="s">
        <v>33</v>
      </c>
      <c r="K34" s="123" t="s">
        <v>73</v>
      </c>
      <c r="N34" s="12"/>
    </row>
    <row r="35" spans="1:14" ht="19.5" customHeight="1" thickBot="1">
      <c r="A35" s="5"/>
      <c r="B35" s="97" t="s">
        <v>74</v>
      </c>
      <c r="C35" s="98"/>
      <c r="D35" s="53">
        <f>+D12+D20+D29</f>
        <v>560896</v>
      </c>
      <c r="E35" s="125" t="s">
        <v>75</v>
      </c>
      <c r="F35" s="126"/>
      <c r="G35" s="127"/>
      <c r="H35" s="125" t="s">
        <v>76</v>
      </c>
      <c r="I35" s="126"/>
      <c r="J35" s="127"/>
      <c r="K35" s="54"/>
    </row>
    <row r="36" spans="1:14" ht="58.5" customHeight="1" thickBot="1">
      <c r="A36" s="5"/>
      <c r="B36" s="78" t="s">
        <v>77</v>
      </c>
      <c r="C36" s="76"/>
      <c r="D36" s="76"/>
      <c r="E36" s="76"/>
      <c r="F36" s="76"/>
      <c r="G36" s="76"/>
      <c r="H36" s="76"/>
      <c r="I36" s="76"/>
      <c r="J36" s="76"/>
      <c r="K36" s="77"/>
    </row>
    <row r="37" spans="1:14" ht="21.75" customHeight="1" thickBot="1">
      <c r="A37" s="5"/>
      <c r="B37" s="85" t="s">
        <v>78</v>
      </c>
      <c r="C37" s="86"/>
      <c r="D37" s="86"/>
      <c r="E37" s="86"/>
      <c r="F37" s="86"/>
      <c r="G37" s="86"/>
      <c r="H37" s="86"/>
      <c r="I37" s="86"/>
      <c r="J37" s="86"/>
      <c r="K37" s="87"/>
    </row>
    <row r="38" spans="1:14" ht="39" customHeight="1" thickBot="1">
      <c r="A38" s="5"/>
      <c r="B38" s="72" t="s">
        <v>79</v>
      </c>
      <c r="C38" s="73"/>
      <c r="D38" s="73"/>
      <c r="E38" s="73"/>
      <c r="F38" s="73"/>
      <c r="G38" s="73"/>
      <c r="H38" s="73"/>
      <c r="I38" s="73"/>
      <c r="J38" s="73"/>
      <c r="K38" s="74"/>
    </row>
    <row r="39" spans="1:14" ht="26.25" customHeight="1" thickBot="1">
      <c r="A39" s="5"/>
      <c r="B39" s="75" t="s">
        <v>80</v>
      </c>
      <c r="C39" s="76"/>
      <c r="D39" s="76"/>
      <c r="E39" s="76"/>
      <c r="F39" s="76"/>
      <c r="G39" s="76"/>
      <c r="H39" s="76"/>
      <c r="I39" s="76"/>
      <c r="J39" s="76"/>
      <c r="K39" s="77"/>
    </row>
    <row r="40" spans="1:14" ht="26.25" customHeight="1" thickBot="1">
      <c r="A40" s="5"/>
      <c r="B40" s="75" t="s">
        <v>81</v>
      </c>
      <c r="C40" s="76"/>
      <c r="D40" s="76"/>
      <c r="E40" s="76"/>
      <c r="F40" s="76"/>
      <c r="G40" s="76"/>
      <c r="H40" s="76"/>
      <c r="I40" s="76"/>
      <c r="J40" s="76"/>
      <c r="K40" s="77"/>
    </row>
    <row r="41" spans="1:14" ht="29.25" customHeight="1" thickBot="1">
      <c r="A41" s="5"/>
      <c r="B41" s="79" t="s">
        <v>82</v>
      </c>
      <c r="C41" s="80"/>
      <c r="D41" s="80"/>
      <c r="E41" s="80"/>
      <c r="F41" s="80"/>
      <c r="G41" s="80"/>
      <c r="H41" s="80"/>
      <c r="I41" s="80"/>
      <c r="J41" s="80"/>
      <c r="K41" s="81"/>
    </row>
    <row r="42" spans="1:14" ht="30" customHeight="1" thickBot="1">
      <c r="A42" s="5"/>
      <c r="B42" s="82" t="s">
        <v>83</v>
      </c>
      <c r="C42" s="83"/>
      <c r="D42" s="83"/>
      <c r="E42" s="83"/>
      <c r="F42" s="83"/>
      <c r="G42" s="83"/>
      <c r="H42" s="83"/>
      <c r="I42" s="83"/>
      <c r="J42" s="83"/>
      <c r="K42" s="84"/>
    </row>
    <row r="43" spans="1:14" ht="14.25">
      <c r="A43" s="5"/>
      <c r="B43" s="7"/>
      <c r="C43" s="9"/>
      <c r="D43" s="23"/>
      <c r="E43" s="9"/>
      <c r="F43" s="40"/>
      <c r="G43" s="40"/>
      <c r="H43" s="9"/>
      <c r="I43" s="9"/>
      <c r="J43" s="9"/>
      <c r="K43" s="9"/>
    </row>
    <row r="44" spans="1:14">
      <c r="A44" s="5"/>
      <c r="B44" s="5"/>
      <c r="C44" s="5"/>
      <c r="D44" s="24"/>
      <c r="E44" s="5"/>
      <c r="F44" s="44"/>
      <c r="G44" s="44"/>
      <c r="H44" s="5"/>
      <c r="I44" s="5"/>
      <c r="J44" s="5"/>
      <c r="K44" s="5"/>
    </row>
    <row r="45" spans="1:14">
      <c r="A45" s="5"/>
      <c r="B45" s="5"/>
      <c r="C45" s="5"/>
      <c r="D45" s="24"/>
      <c r="E45" s="5"/>
      <c r="F45" s="44"/>
      <c r="G45" s="44"/>
      <c r="H45" s="5"/>
      <c r="I45" s="5"/>
      <c r="J45" s="5"/>
      <c r="K45" s="5"/>
    </row>
    <row r="46" spans="1:14">
      <c r="A46" s="5"/>
      <c r="B46" s="5"/>
      <c r="C46" s="5"/>
      <c r="D46" s="24"/>
      <c r="E46" s="5"/>
      <c r="F46" s="44"/>
      <c r="G46" s="44"/>
      <c r="H46" s="5"/>
      <c r="I46" s="5"/>
      <c r="J46" s="5"/>
      <c r="K46" s="5"/>
    </row>
    <row r="47" spans="1:14">
      <c r="A47" s="5"/>
      <c r="B47" s="5"/>
      <c r="C47" s="5"/>
      <c r="D47" s="24"/>
      <c r="E47" s="5"/>
      <c r="F47" s="44"/>
      <c r="G47" s="44"/>
      <c r="H47" s="5"/>
      <c r="I47" s="5"/>
      <c r="J47" s="5"/>
      <c r="K47" s="5"/>
    </row>
    <row r="48" spans="1:14">
      <c r="A48" s="5"/>
      <c r="B48" s="5"/>
      <c r="C48" s="5"/>
      <c r="D48" s="24"/>
      <c r="E48" s="5"/>
      <c r="F48" s="44"/>
      <c r="G48" s="44"/>
      <c r="H48" s="5"/>
      <c r="I48" s="5"/>
      <c r="J48" s="5"/>
      <c r="K48" s="5"/>
    </row>
    <row r="49" spans="1:11">
      <c r="A49" s="5"/>
      <c r="B49" s="5"/>
      <c r="C49" s="5"/>
      <c r="D49" s="24"/>
      <c r="E49" s="5"/>
      <c r="F49" s="44"/>
      <c r="G49" s="44"/>
      <c r="H49" s="5"/>
      <c r="I49" s="5"/>
      <c r="J49" s="5"/>
      <c r="K49" s="5"/>
    </row>
    <row r="50" spans="1:11">
      <c r="A50" s="5"/>
      <c r="B50" s="5"/>
      <c r="C50" s="5"/>
      <c r="D50" s="24"/>
      <c r="E50" s="5"/>
      <c r="F50" s="44"/>
      <c r="G50" s="44"/>
      <c r="H50" s="5"/>
      <c r="I50" s="5"/>
      <c r="J50" s="5"/>
      <c r="K50" s="5"/>
    </row>
    <row r="51" spans="1:11">
      <c r="A51" s="5"/>
      <c r="B51" s="5"/>
      <c r="C51" s="5"/>
      <c r="D51" s="24"/>
      <c r="E51" s="5"/>
      <c r="F51" s="44"/>
      <c r="G51" s="44"/>
      <c r="H51" s="5"/>
      <c r="I51" s="5"/>
      <c r="J51" s="5"/>
      <c r="K51" s="5"/>
    </row>
    <row r="52" spans="1:11">
      <c r="A52" s="5"/>
      <c r="B52" s="5"/>
      <c r="C52" s="5"/>
      <c r="D52" s="24"/>
      <c r="E52" s="5"/>
      <c r="F52" s="44"/>
      <c r="G52" s="44"/>
      <c r="H52" s="5"/>
      <c r="I52" s="5"/>
      <c r="J52" s="5"/>
      <c r="K52" s="5"/>
    </row>
    <row r="53" spans="1:11">
      <c r="A53" s="5"/>
      <c r="B53" s="5"/>
      <c r="C53" s="5"/>
      <c r="D53" s="24"/>
      <c r="E53" s="5"/>
      <c r="F53" s="44"/>
      <c r="G53" s="44"/>
      <c r="H53" s="5"/>
      <c r="I53" s="5"/>
      <c r="J53" s="5"/>
      <c r="K53" s="5"/>
    </row>
    <row r="54" spans="1:11">
      <c r="A54" s="5"/>
      <c r="B54" s="5"/>
      <c r="C54" s="5"/>
      <c r="D54" s="24"/>
      <c r="E54" s="5"/>
      <c r="F54" s="44"/>
      <c r="G54" s="44"/>
      <c r="H54" s="5"/>
      <c r="I54" s="5"/>
      <c r="J54" s="5"/>
      <c r="K54" s="5"/>
    </row>
    <row r="55" spans="1:11">
      <c r="A55" s="5"/>
      <c r="B55" s="5"/>
      <c r="C55" s="5"/>
      <c r="D55" s="24"/>
      <c r="E55" s="5"/>
      <c r="F55" s="44"/>
      <c r="G55" s="44"/>
      <c r="H55" s="5"/>
      <c r="I55" s="5"/>
      <c r="J55" s="5"/>
      <c r="K55" s="5"/>
    </row>
    <row r="56" spans="1:11">
      <c r="A56" s="5"/>
      <c r="B56" s="5"/>
      <c r="C56" s="5"/>
      <c r="D56" s="24"/>
      <c r="E56" s="5"/>
      <c r="F56" s="44"/>
      <c r="G56" s="44"/>
      <c r="H56" s="5"/>
      <c r="I56" s="5"/>
      <c r="J56" s="5"/>
      <c r="K56" s="5"/>
    </row>
    <row r="57" spans="1:11">
      <c r="A57" s="5"/>
      <c r="B57" s="5"/>
      <c r="C57" s="5"/>
      <c r="D57" s="24"/>
      <c r="E57" s="5"/>
      <c r="F57" s="44"/>
      <c r="G57" s="44"/>
      <c r="H57" s="5"/>
      <c r="I57" s="5"/>
      <c r="J57" s="5"/>
      <c r="K57" s="5"/>
    </row>
    <row r="58" spans="1:11">
      <c r="A58" s="5"/>
      <c r="B58" s="5"/>
      <c r="C58" s="5"/>
      <c r="D58" s="24"/>
      <c r="E58" s="5"/>
      <c r="F58" s="44"/>
      <c r="G58" s="44"/>
      <c r="H58" s="5"/>
      <c r="I58" s="5"/>
      <c r="J58" s="5"/>
      <c r="K58" s="5"/>
    </row>
    <row r="59" spans="1:11">
      <c r="A59" s="5"/>
      <c r="B59" s="5"/>
      <c r="C59" s="5"/>
      <c r="D59" s="24"/>
      <c r="E59" s="5"/>
      <c r="F59" s="44"/>
      <c r="G59" s="44"/>
      <c r="H59" s="5"/>
      <c r="I59" s="5"/>
      <c r="J59" s="5"/>
      <c r="K59" s="5"/>
    </row>
    <row r="60" spans="1:11">
      <c r="A60" s="5"/>
      <c r="B60" s="5"/>
      <c r="C60" s="5"/>
      <c r="D60" s="24"/>
      <c r="E60" s="5"/>
      <c r="F60" s="44"/>
      <c r="G60" s="44"/>
      <c r="H60" s="5"/>
      <c r="I60" s="5"/>
      <c r="J60" s="5"/>
      <c r="K60" s="5"/>
    </row>
    <row r="61" spans="1:11">
      <c r="A61" s="5"/>
      <c r="B61" s="5"/>
      <c r="C61" s="5"/>
      <c r="D61" s="24"/>
      <c r="E61" s="5"/>
      <c r="F61" s="44"/>
      <c r="G61" s="44"/>
      <c r="H61" s="5"/>
      <c r="I61" s="5"/>
      <c r="J61" s="5"/>
      <c r="K61" s="5"/>
    </row>
    <row r="62" spans="1:11">
      <c r="A62" s="5"/>
      <c r="B62" s="5"/>
      <c r="C62" s="5"/>
      <c r="D62" s="24"/>
      <c r="E62" s="5"/>
      <c r="F62" s="44"/>
      <c r="G62" s="44"/>
      <c r="H62" s="5"/>
      <c r="I62" s="5"/>
      <c r="J62" s="5"/>
      <c r="K62" s="5"/>
    </row>
    <row r="63" spans="1:11">
      <c r="A63" s="5"/>
      <c r="B63" s="5"/>
      <c r="C63" s="5"/>
      <c r="D63" s="24"/>
      <c r="E63" s="5"/>
      <c r="F63" s="44"/>
      <c r="G63" s="44"/>
      <c r="H63" s="5"/>
      <c r="I63" s="5"/>
      <c r="J63" s="5"/>
      <c r="K63" s="5"/>
    </row>
    <row r="64" spans="1:11">
      <c r="A64" s="5"/>
      <c r="B64" s="5"/>
      <c r="C64" s="5"/>
      <c r="D64" s="24"/>
      <c r="E64" s="5"/>
      <c r="F64" s="44"/>
      <c r="G64" s="44"/>
      <c r="H64" s="5"/>
      <c r="I64" s="5"/>
      <c r="J64" s="5"/>
      <c r="K64" s="5"/>
    </row>
    <row r="65" spans="1:11">
      <c r="A65" s="5"/>
      <c r="B65" s="5"/>
      <c r="C65" s="5"/>
      <c r="D65" s="24"/>
      <c r="E65" s="5"/>
      <c r="F65" s="44"/>
      <c r="G65" s="44"/>
      <c r="H65" s="5"/>
      <c r="I65" s="5"/>
      <c r="J65" s="5"/>
      <c r="K65" s="5"/>
    </row>
    <row r="66" spans="1:11">
      <c r="A66" s="5"/>
      <c r="B66" s="5"/>
      <c r="C66" s="5"/>
      <c r="D66" s="24"/>
      <c r="E66" s="5"/>
      <c r="F66" s="44"/>
      <c r="G66" s="44"/>
      <c r="H66" s="5"/>
      <c r="I66" s="5"/>
      <c r="J66" s="5"/>
      <c r="K66" s="5"/>
    </row>
    <row r="67" spans="1:11">
      <c r="A67" s="5"/>
      <c r="B67" s="5"/>
      <c r="C67" s="5"/>
      <c r="D67" s="24"/>
      <c r="E67" s="5"/>
      <c r="F67" s="44"/>
      <c r="G67" s="44"/>
      <c r="H67" s="5"/>
      <c r="I67" s="5"/>
      <c r="J67" s="5"/>
      <c r="K67" s="5"/>
    </row>
    <row r="68" spans="1:11">
      <c r="A68" s="5"/>
      <c r="B68" s="5"/>
      <c r="C68" s="5"/>
      <c r="D68" s="24"/>
      <c r="E68" s="5"/>
      <c r="F68" s="44"/>
      <c r="G68" s="44"/>
      <c r="H68" s="5"/>
      <c r="I68" s="5"/>
      <c r="J68" s="5"/>
      <c r="K68" s="5"/>
    </row>
    <row r="69" spans="1:11">
      <c r="A69" s="5"/>
      <c r="B69" s="5"/>
      <c r="C69" s="5"/>
      <c r="D69" s="24"/>
      <c r="E69" s="5"/>
      <c r="F69" s="44"/>
      <c r="G69" s="44"/>
      <c r="H69" s="5"/>
      <c r="I69" s="5"/>
      <c r="J69" s="5"/>
      <c r="K69" s="5"/>
    </row>
    <row r="70" spans="1:11">
      <c r="A70" s="5"/>
      <c r="B70" s="5"/>
      <c r="C70" s="5"/>
      <c r="D70" s="24"/>
      <c r="E70" s="5"/>
      <c r="F70" s="44"/>
      <c r="G70" s="44"/>
      <c r="H70" s="5"/>
      <c r="I70" s="5"/>
      <c r="J70" s="5"/>
      <c r="K70" s="5"/>
    </row>
    <row r="71" spans="1:11">
      <c r="A71" s="5"/>
      <c r="B71" s="5"/>
      <c r="C71" s="5"/>
      <c r="D71" s="24"/>
      <c r="E71" s="5"/>
      <c r="F71" s="44"/>
      <c r="G71" s="44"/>
      <c r="H71" s="5"/>
      <c r="I71" s="5"/>
      <c r="J71" s="5"/>
      <c r="K71" s="5"/>
    </row>
    <row r="72" spans="1:11">
      <c r="A72" s="5"/>
      <c r="B72" s="5"/>
      <c r="C72" s="5"/>
      <c r="D72" s="24"/>
      <c r="E72" s="5"/>
      <c r="F72" s="44"/>
      <c r="G72" s="44"/>
      <c r="H72" s="5"/>
      <c r="I72" s="5"/>
      <c r="J72" s="5"/>
      <c r="K72" s="5"/>
    </row>
    <row r="73" spans="1:11">
      <c r="A73" s="5"/>
      <c r="B73" s="5"/>
      <c r="C73" s="5"/>
      <c r="D73" s="24"/>
      <c r="E73" s="5"/>
      <c r="F73" s="44"/>
      <c r="G73" s="44"/>
      <c r="H73" s="5"/>
      <c r="I73" s="5"/>
      <c r="J73" s="5"/>
      <c r="K73" s="5"/>
    </row>
    <row r="74" spans="1:11">
      <c r="A74" s="5"/>
      <c r="B74" s="5"/>
      <c r="C74" s="5"/>
      <c r="D74" s="24"/>
      <c r="E74" s="5"/>
      <c r="F74" s="44"/>
      <c r="G74" s="44"/>
      <c r="H74" s="5"/>
      <c r="I74" s="5"/>
      <c r="J74" s="5"/>
      <c r="K74" s="5"/>
    </row>
    <row r="75" spans="1:11">
      <c r="A75" s="5"/>
      <c r="B75" s="5"/>
      <c r="C75" s="5"/>
      <c r="D75" s="24"/>
      <c r="E75" s="5"/>
      <c r="F75" s="44"/>
      <c r="G75" s="44"/>
      <c r="H75" s="5"/>
      <c r="I75" s="5"/>
      <c r="J75" s="5"/>
      <c r="K75" s="5"/>
    </row>
    <row r="76" spans="1:11">
      <c r="A76" s="5"/>
      <c r="B76" s="5"/>
      <c r="C76" s="5"/>
      <c r="D76" s="24"/>
      <c r="E76" s="5"/>
      <c r="F76" s="44"/>
      <c r="G76" s="44"/>
      <c r="H76" s="5"/>
      <c r="I76" s="5"/>
      <c r="J76" s="5"/>
      <c r="K76" s="5"/>
    </row>
    <row r="77" spans="1:11">
      <c r="A77" s="5"/>
      <c r="B77" s="5"/>
      <c r="C77" s="5"/>
      <c r="D77" s="24"/>
      <c r="E77" s="5"/>
      <c r="F77" s="44"/>
      <c r="G77" s="44"/>
      <c r="H77" s="5"/>
      <c r="I77" s="5"/>
      <c r="J77" s="5"/>
      <c r="K77" s="5"/>
    </row>
    <row r="78" spans="1:11">
      <c r="A78" s="5"/>
      <c r="B78" s="5"/>
      <c r="C78" s="5"/>
      <c r="D78" s="24"/>
      <c r="E78" s="5"/>
      <c r="F78" s="44"/>
      <c r="G78" s="44"/>
      <c r="H78" s="5"/>
      <c r="I78" s="5"/>
      <c r="J78" s="5"/>
      <c r="K78" s="5"/>
    </row>
    <row r="79" spans="1:11">
      <c r="A79" s="5"/>
      <c r="B79" s="5"/>
      <c r="C79" s="5"/>
      <c r="D79" s="24"/>
      <c r="E79" s="5"/>
      <c r="F79" s="44"/>
      <c r="G79" s="44"/>
      <c r="H79" s="5"/>
      <c r="I79" s="5"/>
      <c r="J79" s="5"/>
      <c r="K79" s="5"/>
    </row>
    <row r="80" spans="1:11">
      <c r="A80" s="5"/>
      <c r="B80" s="5"/>
      <c r="C80" s="5"/>
      <c r="D80" s="24"/>
      <c r="E80" s="5"/>
      <c r="F80" s="44"/>
      <c r="G80" s="44"/>
      <c r="H80" s="5"/>
      <c r="I80" s="5"/>
      <c r="J80" s="5"/>
      <c r="K80" s="5"/>
    </row>
    <row r="81" spans="1:11">
      <c r="A81" s="5"/>
      <c r="B81" s="5"/>
      <c r="C81" s="5"/>
      <c r="D81" s="24"/>
      <c r="E81" s="5"/>
      <c r="F81" s="44"/>
      <c r="G81" s="44"/>
      <c r="H81" s="5"/>
      <c r="I81" s="5"/>
      <c r="J81" s="5"/>
      <c r="K81" s="5"/>
    </row>
    <row r="82" spans="1:11">
      <c r="A82" s="5"/>
      <c r="B82" s="5"/>
      <c r="C82" s="5"/>
      <c r="D82" s="24"/>
      <c r="E82" s="5"/>
      <c r="F82" s="44"/>
      <c r="G82" s="44"/>
      <c r="H82" s="5"/>
      <c r="I82" s="5"/>
      <c r="J82" s="5"/>
      <c r="K82" s="5"/>
    </row>
    <row r="83" spans="1:11">
      <c r="A83" s="5"/>
      <c r="B83" s="5"/>
      <c r="C83" s="5"/>
      <c r="D83" s="24"/>
      <c r="E83" s="5"/>
      <c r="F83" s="44"/>
      <c r="G83" s="44"/>
      <c r="H83" s="5"/>
      <c r="I83" s="5"/>
      <c r="J83" s="5"/>
      <c r="K83" s="5"/>
    </row>
    <row r="84" spans="1:11">
      <c r="A84" s="5"/>
      <c r="B84" s="5"/>
      <c r="C84" s="5"/>
      <c r="D84" s="24"/>
      <c r="E84" s="5"/>
      <c r="F84" s="44"/>
      <c r="G84" s="44"/>
      <c r="H84" s="5"/>
      <c r="I84" s="5"/>
      <c r="J84" s="5"/>
      <c r="K84" s="5"/>
    </row>
    <row r="85" spans="1:11">
      <c r="A85" s="5"/>
      <c r="B85" s="5"/>
      <c r="C85" s="5"/>
      <c r="D85" s="24"/>
      <c r="E85" s="5"/>
      <c r="F85" s="44"/>
      <c r="G85" s="44"/>
      <c r="H85" s="5"/>
      <c r="I85" s="5"/>
      <c r="J85" s="5"/>
      <c r="K85" s="5"/>
    </row>
    <row r="86" spans="1:11">
      <c r="A86" s="5"/>
      <c r="B86" s="5"/>
      <c r="C86" s="5"/>
      <c r="D86" s="24"/>
      <c r="E86" s="5"/>
      <c r="F86" s="44"/>
      <c r="G86" s="44"/>
      <c r="H86" s="5"/>
      <c r="I86" s="5"/>
      <c r="J86" s="5"/>
      <c r="K86" s="5"/>
    </row>
    <row r="87" spans="1:11">
      <c r="A87" s="5"/>
      <c r="B87" s="5"/>
      <c r="C87" s="5"/>
      <c r="D87" s="24"/>
      <c r="E87" s="5"/>
      <c r="F87" s="44"/>
      <c r="G87" s="44"/>
      <c r="H87" s="5"/>
      <c r="I87" s="5"/>
      <c r="J87" s="5"/>
      <c r="K87" s="5"/>
    </row>
    <row r="88" spans="1:11">
      <c r="A88" s="5"/>
      <c r="B88" s="5"/>
      <c r="C88" s="5"/>
      <c r="D88" s="24"/>
      <c r="E88" s="5"/>
      <c r="F88" s="44"/>
      <c r="G88" s="44"/>
      <c r="H88" s="5"/>
      <c r="I88" s="5"/>
      <c r="J88" s="5"/>
      <c r="K88" s="5"/>
    </row>
    <row r="89" spans="1:11">
      <c r="A89" s="5"/>
      <c r="B89" s="5"/>
      <c r="C89" s="5"/>
      <c r="D89" s="24"/>
      <c r="E89" s="5"/>
      <c r="F89" s="44"/>
      <c r="G89" s="44"/>
      <c r="H89" s="5"/>
      <c r="I89" s="5"/>
      <c r="J89" s="5"/>
      <c r="K89" s="5"/>
    </row>
    <row r="90" spans="1:11">
      <c r="A90" s="5"/>
      <c r="B90" s="5"/>
      <c r="C90" s="5"/>
      <c r="D90" s="24"/>
      <c r="E90" s="5"/>
      <c r="F90" s="44"/>
      <c r="G90" s="44"/>
      <c r="H90" s="5"/>
      <c r="I90" s="5"/>
      <c r="J90" s="5"/>
      <c r="K90" s="5"/>
    </row>
    <row r="91" spans="1:11">
      <c r="A91" s="5"/>
      <c r="B91" s="5"/>
      <c r="C91" s="5"/>
      <c r="D91" s="24"/>
      <c r="E91" s="5"/>
      <c r="F91" s="44"/>
      <c r="G91" s="44"/>
      <c r="H91" s="5"/>
      <c r="I91" s="5"/>
      <c r="J91" s="5"/>
      <c r="K91" s="5"/>
    </row>
    <row r="92" spans="1:11">
      <c r="A92" s="5"/>
      <c r="B92" s="5"/>
      <c r="C92" s="5"/>
      <c r="D92" s="24"/>
      <c r="E92" s="5"/>
      <c r="F92" s="44"/>
      <c r="G92" s="44"/>
      <c r="H92" s="5"/>
      <c r="I92" s="5"/>
      <c r="J92" s="5"/>
      <c r="K92" s="5"/>
    </row>
    <row r="93" spans="1:11">
      <c r="A93" s="5"/>
      <c r="B93" s="5"/>
      <c r="C93" s="5"/>
      <c r="D93" s="24"/>
      <c r="E93" s="5"/>
      <c r="F93" s="44"/>
      <c r="G93" s="44"/>
      <c r="H93" s="5"/>
      <c r="I93" s="5"/>
      <c r="J93" s="5"/>
      <c r="K93" s="5"/>
    </row>
    <row r="94" spans="1:11">
      <c r="A94" s="5"/>
      <c r="B94" s="5"/>
      <c r="C94" s="5"/>
      <c r="D94" s="24"/>
      <c r="E94" s="5"/>
      <c r="F94" s="44"/>
      <c r="G94" s="44"/>
      <c r="H94" s="5"/>
      <c r="I94" s="5"/>
      <c r="J94" s="5"/>
      <c r="K94" s="5"/>
    </row>
    <row r="95" spans="1:11">
      <c r="A95" s="5"/>
      <c r="B95" s="5"/>
      <c r="C95" s="5"/>
      <c r="D95" s="24"/>
      <c r="E95" s="5"/>
      <c r="F95" s="44"/>
      <c r="G95" s="44"/>
      <c r="H95" s="5"/>
      <c r="I95" s="5"/>
      <c r="J95" s="5"/>
      <c r="K95" s="5"/>
    </row>
    <row r="96" spans="1:11">
      <c r="A96" s="5"/>
      <c r="B96" s="5"/>
      <c r="C96" s="5"/>
      <c r="D96" s="24"/>
      <c r="E96" s="5"/>
      <c r="F96" s="44"/>
      <c r="G96" s="44"/>
      <c r="H96" s="5"/>
      <c r="I96" s="5"/>
      <c r="J96" s="5"/>
      <c r="K96" s="5"/>
    </row>
    <row r="97" spans="1:11">
      <c r="A97" s="5"/>
      <c r="B97" s="5"/>
      <c r="C97" s="5"/>
      <c r="D97" s="24"/>
      <c r="E97" s="5"/>
      <c r="F97" s="44"/>
      <c r="G97" s="44"/>
      <c r="H97" s="5"/>
      <c r="I97" s="5"/>
      <c r="J97" s="5"/>
      <c r="K97" s="5"/>
    </row>
    <row r="98" spans="1:11">
      <c r="A98" s="5"/>
      <c r="B98" s="5"/>
      <c r="C98" s="5"/>
      <c r="D98" s="24"/>
      <c r="E98" s="5"/>
      <c r="F98" s="44"/>
      <c r="G98" s="44"/>
      <c r="H98" s="5"/>
      <c r="I98" s="5"/>
      <c r="J98" s="5"/>
      <c r="K98" s="5"/>
    </row>
    <row r="99" spans="1:11">
      <c r="A99" s="5"/>
      <c r="B99" s="5"/>
      <c r="C99" s="5"/>
      <c r="D99" s="24"/>
      <c r="E99" s="5"/>
      <c r="F99" s="44"/>
      <c r="G99" s="44"/>
      <c r="H99" s="5"/>
      <c r="I99" s="5"/>
      <c r="J99" s="5"/>
      <c r="K99" s="5"/>
    </row>
  </sheetData>
  <mergeCells count="29">
    <mergeCell ref="B4:K4"/>
    <mergeCell ref="B5:E5"/>
    <mergeCell ref="F5:I5"/>
    <mergeCell ref="J5:K5"/>
    <mergeCell ref="B6:E6"/>
    <mergeCell ref="F6:K6"/>
    <mergeCell ref="B41:K41"/>
    <mergeCell ref="B42:K42"/>
    <mergeCell ref="B37:K37"/>
    <mergeCell ref="B7:K7"/>
    <mergeCell ref="B10:B11"/>
    <mergeCell ref="C10:C11"/>
    <mergeCell ref="D10:D11"/>
    <mergeCell ref="E10:E11"/>
    <mergeCell ref="F10:F11"/>
    <mergeCell ref="G10:H10"/>
    <mergeCell ref="I10:I11"/>
    <mergeCell ref="J10:J11"/>
    <mergeCell ref="K10:K11"/>
    <mergeCell ref="B35:C35"/>
    <mergeCell ref="E35:G35"/>
    <mergeCell ref="C14:K14"/>
    <mergeCell ref="C18:K18"/>
    <mergeCell ref="C21:K21"/>
    <mergeCell ref="B38:K38"/>
    <mergeCell ref="B39:K39"/>
    <mergeCell ref="B40:K40"/>
    <mergeCell ref="H35:J35"/>
    <mergeCell ref="B36:K36"/>
  </mergeCells>
  <phoneticPr fontId="22" type="noConversion"/>
  <dataValidations count="2">
    <dataValidation type="list" allowBlank="1" showInputMessage="1" showErrorMessage="1" sqref="E12 E15:E20 E22:E34" xr:uid="{D0EFDB36-D2B1-4AA0-A94B-3D30185D2242}">
      <formula1>$N$7:$N$17</formula1>
    </dataValidation>
    <dataValidation type="list" allowBlank="1" showInputMessage="1" showErrorMessage="1" sqref="F12 F22:F33 F15:F20" xr:uid="{C4A192A9-08C5-430C-9203-FE43E4D1CB80}">
      <formula1>$N$20:$N$32</formula1>
    </dataValidation>
  </dataValidations>
  <printOptions horizontalCentered="1"/>
  <pageMargins left="0.23622047244094491" right="0.23622047244094491" top="0.6692913385826772" bottom="0.62992125984251968" header="0.27559055118110237" footer="0.35433070866141736"/>
  <pageSetup scale="56" orientation="landscape" r:id="rId1"/>
  <headerFooter alignWithMargins="0">
    <oddHeader xml:space="preserve">&amp;R&amp;8Banco Interamericano de Desarrollo
</oddHeader>
    <oddFooter>&amp;L &amp;RPágina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haredContentType xmlns="Microsoft.SharePoint.Taxonomy.ContentTypeSync" SourceId="ae61f9b1-e23d-4f49-b3d7-56b991556c4b" ContentTypeId="0x0101001A458A224826124E8B45B1D613300CFC" PreviousValue="false"/>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ct:contentTypeSchema xmlns:ct="http://schemas.microsoft.com/office/2006/metadata/contentType" xmlns:ma="http://schemas.microsoft.com/office/2006/metadata/properties/metaAttributes" ct:_="" ma:_="" ma:contentTypeName="ez-Disclosure Operations" ma:contentTypeID="0x0101001A458A224826124E8B45B1D613300CFC00667A6A7C9C9BE9428E7ACA0F0F496AD5" ma:contentTypeVersion="72" ma:contentTypeDescription="A content type to manage public (operations) IDB documents" ma:contentTypeScope="" ma:versionID="515400895f702a20aafb8f2873a8cfa9">
  <xsd:schema xmlns:xsd="http://www.w3.org/2001/XMLSchema" xmlns:xs="http://www.w3.org/2001/XMLSchema" xmlns:p="http://schemas.microsoft.com/office/2006/metadata/properties" xmlns:ns2="cdc7663a-08f0-4737-9e8c-148ce897a09c" targetNamespace="http://schemas.microsoft.com/office/2006/metadata/properties" ma:root="true" ma:fieldsID="0c473a2b233247f7676f7c31678ed764"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e46fe2894295491da65140ffd2369f49" minOccurs="0"/>
                <xsd:element ref="ns2:TaxCatchAll" minOccurs="0"/>
                <xsd:element ref="ns2:TaxCatchAllLabel" minOccurs="0"/>
                <xsd:element ref="ns2:Access_x0020_to_x0020_Information_x00a0_Policy"/>
                <xsd:element ref="ns2:b26cdb1da78c4bb4b1c1bac2f6ac5911"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g511464f9e53401d84b16fa9b379a574" minOccurs="0"/>
                <xsd:element ref="ns2:nddeef1749674d76abdbe4b239a70bc6" minOccurs="0"/>
                <xsd:element ref="ns2:b2ec7cfb18674cb8803df6b262e8b107" minOccurs="0"/>
                <xsd:element ref="ns2:Document_x0020_Language_x0020_IDB"/>
                <xsd:element ref="ns2:Division_x0020_or_x0020_Unit"/>
                <xsd:element ref="ns2:Identifier" minOccurs="0"/>
                <xsd:element ref="ns2:Fiscal_x0020_Year_x0020_IDB" minOccurs="0"/>
                <xsd:element ref="ns2:ic46d7e087fd4a108fb86518ca413cc6"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Disclosed" minOccurs="0"/>
                <xsd:element ref="ns2:Record_x0020_Number" minOccurs="0"/>
                <xsd:element ref="ns2:Related_x0020_SisCor_x0020_Number" minOccurs="0"/>
                <xsd:element ref="ns2:Extracted_x0020_Keywor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e46fe2894295491da65140ffd2369f49" ma:index="11" ma:taxonomy="true" ma:internalName="e46fe2894295491da65140ffd2369f49" ma:taxonomyFieldName="Function_x0020_Operations_x0020_IDB" ma:displayName="Function Operations IDB" ma:readOnly="false"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b26cdb1da78c4bb4b1c1bac2f6ac5911" ma:index="16"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Project_x0020_Number" ma:index="18" ma:displayName="Project Number" ma:default="CR-G1006"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g511464f9e53401d84b16fa9b379a574" ma:index="24"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nddeef1749674d76abdbe4b239a70bc6" ma:index="26"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28"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Fiscal_x0020_Year_x0020_IDB" ma:index="33" nillable="true" ma:displayName="Fiscal Year IDB" ma:internalName="Fiscal_x0020_Year_x0020_IDB">
      <xsd:simpleType>
        <xsd:restriction base="dms:Text">
          <xsd:maxLength value="255"/>
        </xsd:restriction>
      </xsd:simpleType>
    </xsd:element>
    <xsd:element name="ic46d7e087fd4a108fb86518ca413cc6" ma:index="34"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Operation_x0020_Type" ma:index="36" nillable="true" ma:displayName="Operation Type" ma:default="Investment Grants" ma:internalName="Operation_x0020_Type">
      <xsd:simpleType>
        <xsd:restriction base="dms:Text">
          <xsd:maxLength value="255"/>
        </xsd:restriction>
      </xsd:simpleType>
    </xsd:element>
    <xsd:element name="Package_x0020_Code" ma:index="37" nillable="true" ma:displayName="Package Code" ma:internalName="Package_x0020_Code">
      <xsd:simpleType>
        <xsd:restriction base="dms:Text">
          <xsd:maxLength value="255"/>
        </xsd:restriction>
      </xsd:simpleType>
    </xsd:element>
    <xsd:element name="Phase" ma:index="38" nillable="true" ma:displayName="Phase" ma:internalName="Phase">
      <xsd:simpleType>
        <xsd:restriction base="dms:Text">
          <xsd:maxLength value="255"/>
        </xsd:restriction>
      </xsd:simpleType>
    </xsd:element>
    <xsd:element name="Business_x0020_Area" ma:index="39" nillable="true" ma:displayName="Business Area" ma:internalName="Business_x0020_Area">
      <xsd:simpleType>
        <xsd:restriction base="dms:Text">
          <xsd:maxLength value="255"/>
        </xsd:restriction>
      </xsd:simpleType>
    </xsd:element>
    <xsd:element name="Key_x0020_Document" ma:index="40" nillable="true" ma:displayName="Key Document" ma:default="0" ma:internalName="Key_x0020_Document">
      <xsd:simpleType>
        <xsd:restriction base="dms:Boolean"/>
      </xsd:simpleType>
    </xsd:element>
    <xsd:element name="Project_x0020_Document_x0020_Type" ma:index="41" nillable="true" ma:displayName="Project Document Type" ma:internalName="Project_x0020_Document_x0020_Type">
      <xsd:simpleType>
        <xsd:restriction base="dms:Text">
          <xsd:maxLength value="255"/>
        </xsd:restriction>
      </xsd:simpleType>
    </xsd:element>
    <xsd:element name="Abstract" ma:index="42" nillable="true" ma:displayName="Abstract" ma:internalName="Abstract">
      <xsd:simpleType>
        <xsd:restriction base="dms:Note"/>
      </xsd:simpleType>
    </xsd:element>
    <xsd:element name="Migration_x0020_Info" ma:index="43" nillable="true" ma:displayName="Migration Info" ma:internalName="Migration_x0020_Info">
      <xsd:simpleType>
        <xsd:restriction base="dms:Note"/>
      </xsd:simpleType>
    </xsd:element>
    <xsd:element name="SISCOR_x0020_Number" ma:index="44" nillable="true" ma:displayName="SISCOR Number" ma:internalName="SISCOR_x0020_Number">
      <xsd:simpleType>
        <xsd:restriction base="dms:Text">
          <xsd:maxLength value="255"/>
        </xsd:restriction>
      </xsd:simpleType>
    </xsd:element>
    <xsd:element name="IDBDocs_x0020_Number" ma:index="45" nillable="true" ma:displayName="IDBDocs Number" ma:internalName="IDBDocs_x0020_Number">
      <xsd:simpleType>
        <xsd:restriction base="dms:Text">
          <xsd:maxLength value="255"/>
        </xsd:restriction>
      </xsd:simpleType>
    </xsd:element>
    <xsd:element name="Editor1" ma:index="46" nillable="true" ma:displayName="Editor" ma:internalName="Editor1">
      <xsd:simpleType>
        <xsd:restriction base="dms:Text">
          <xsd:maxLength value="255"/>
        </xsd:restriction>
      </xsd:simpleType>
    </xsd:element>
    <xsd:element name="Issue_x0020_Date" ma:index="47" nillable="true" ma:displayName="Issue Date" ma:format="DateOnly" ma:internalName="Issue_x0020_Date">
      <xsd:simpleType>
        <xsd:restriction base="dms:DateTime"/>
      </xsd:simpleType>
    </xsd:element>
    <xsd:element name="Publishing_x0020_House" ma:index="48" nillable="true" ma:displayName="Publishing House" ma:internalName="Publishing_x0020_House">
      <xsd:simpleType>
        <xsd:restriction base="dms:Text">
          <xsd:maxLength value="255"/>
        </xsd:restriction>
      </xsd:simpleType>
    </xsd:element>
    <xsd:element name="KP_x0020_Topics" ma:index="49" nillable="true" ma:displayName="KP Topics" ma:internalName="KP_x0020_Topics">
      <xsd:simpleType>
        <xsd:restriction base="dms:Text">
          <xsd:maxLength value="255"/>
        </xsd:restriction>
      </xsd:simpleType>
    </xsd:element>
    <xsd:element name="Region" ma:index="50" nillable="true" ma:displayName="Region" ma:internalName="Region">
      <xsd:simpleType>
        <xsd:restriction base="dms:Text">
          <xsd:maxLength value="255"/>
        </xsd:restriction>
      </xsd:simpleType>
    </xsd:element>
    <xsd:element name="Publication_x0020_Type" ma:index="51" nillable="true" ma:displayName="Publication Type" ma:internalName="Publication_x0020_Type">
      <xsd:simpleType>
        <xsd:restriction base="dms:Text">
          <xsd:maxLength value="255"/>
        </xsd:restriction>
      </xsd:simpleType>
    </xsd:element>
    <xsd:element name="Disclosed" ma:index="52" nillable="true" ma:displayName="Disclosed" ma:default="0" ma:internalName="Disclosed">
      <xsd:simpleType>
        <xsd:restriction base="dms:Boolean"/>
      </xsd:simpleType>
    </xsd:element>
    <xsd:element name="Record_x0020_Number" ma:index="53" nillable="true" ma:displayName="Record Number" ma:internalName="Record_x0020_Number">
      <xsd:simpleType>
        <xsd:restriction base="dms:Text">
          <xsd:maxLength value="255"/>
        </xsd:restriction>
      </xsd:simpleType>
    </xsd:element>
    <xsd:element name="Related_x0020_SisCor_x0020_Number" ma:index="54" nillable="true" ma:displayName="Related SisCor Number" ma:internalName="Related_x0020_SisCor_x0020_Number">
      <xsd:simpleType>
        <xsd:restriction base="dms:Text">
          <xsd:maxLength value="255"/>
        </xsd:restriction>
      </xsd:simpleType>
    </xsd:element>
    <xsd:element name="Extracted_x0020_Keywords" ma:index="55" nillable="true" ma:displayName="Extracted Keywords" ma:hidden="true" ma:internalName="Extracted_x0020_Keywords" ma:readOnly="false">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p:properties xmlns:p="http://schemas.microsoft.com/office/2006/metadata/properties" xmlns:xsi="http://www.w3.org/2001/XMLSchema-instance" xmlns:pc="http://schemas.microsoft.com/office/infopath/2007/PartnerControls">
  <documentManagement>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Costa Rica</TermName>
          <TermId xmlns="http://schemas.microsoft.com/office/infopath/2007/PartnerControls">70401352-ba64-401d-af16-55c448a66295</TermId>
        </TermInfo>
      </Terms>
    </ic46d7e087fd4a108fb86518ca413cc6>
    <IDBDocs_x0020_Number xmlns="cdc7663a-08f0-4737-9e8c-148ce897a09c" xsi:nil="true"/>
    <Division_x0020_or_x0020_Unit xmlns="cdc7663a-08f0-4737-9e8c-148ce897a09c">CID/CCR</Division_x0020_or_x0020_Unit>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Bustos Brenes Juan Carlos</Document_x0020_Author>
    <b2ec7cfb18674cb8803df6b262e8b107 xmlns="cdc7663a-08f0-4737-9e8c-148ce897a09c">
      <Terms xmlns="http://schemas.microsoft.com/office/infopath/2007/PartnerControls">
        <TermInfo xmlns="http://schemas.microsoft.com/office/infopath/2007/PartnerControls">
          <TermName xmlns="http://schemas.microsoft.com/office/infopath/2007/PartnerControls">EXPORT AND INVESTMENT PROMOTION</TermName>
          <TermId xmlns="http://schemas.microsoft.com/office/infopath/2007/PartnerControls">a3c6a1c6-fb9e-4c31-b143-db9fb3847e9e</TermId>
        </TermInfo>
      </Term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MAG</TermName>
          <TermId xmlns="http://schemas.microsoft.com/office/infopath/2007/PartnerControls">f2961ed5-64bf-4cdc-b6e0-8a84bf53eb1d</TermId>
        </TermInfo>
      </Terms>
    </g511464f9e53401d84b16fa9b379a574>
    <Related_x0020_SisCor_x0020_Number xmlns="cdc7663a-08f0-4737-9e8c-148ce897a09c" xsi:nil="true"/>
    <TaxCatchAll xmlns="cdc7663a-08f0-4737-9e8c-148ce897a09c">
      <Value>16</Value>
      <Value>35</Value>
      <Value>37</Value>
      <Value>36</Value>
      <Value>7</Value>
    </TaxCatchAll>
    <Operation_x0020_Type xmlns="cdc7663a-08f0-4737-9e8c-148ce897a09c">Investment Grants</Operation_x0020_Type>
    <Package_x0020_Code xmlns="cdc7663a-08f0-4737-9e8c-148ce897a09c" xsi:nil="true"/>
    <Identifier xmlns="cdc7663a-08f0-4737-9e8c-148ce897a09c" xsi:nil="true"/>
    <Project_x0020_Number xmlns="cdc7663a-08f0-4737-9e8c-148ce897a09c">CR-G1006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Record_x0020_Number xmlns="cdc7663a-08f0-4737-9e8c-148ce897a09c" xsi:nil="true"/>
    <Extracted_x0020_Keywords xmlns="cdc7663a-08f0-4737-9e8c-148ce897a09c">
      <Value>Revisión técnica</Value>
      <Value>Gestión técnica</Value>
      <Value>Asistencia técnica</Value>
      <Value>raíces tropicales</Value>
      <Value>contratación</Value>
      <Value>numeración</Value>
      <Value>comparación</Value>
      <Value>Banco GN</Value>
      <Value>Consultores Individuales</Value>
      <Value>consultor individual</Value>
      <Value>tres candidatos</Value>
      <Value>interés</Value>
      <Value>apoyo formativo</Value>
      <Value>Firma Consultora</Value>
      <Value>Bienes</Value>
      <Value>JEP</Value>
      <Value>SBCC</Value>
      <Value>inciso</Value>
      <Value>4 meses</Value>
      <Value>maracuyá</Value>
      <Value>uchuva</Value>
      <Value>pitahaya</Value>
      <Value>productos</Value>
      <Value>calificaciones</Value>
      <Value>trabajo</Value>
    </Extracted_x0020_Keywords>
    <_dlc_DocId xmlns="cdc7663a-08f0-4737-9e8c-148ce897a09c">EZSHARE-124696231-191</_dlc_DocId>
    <_dlc_DocIdUrl xmlns="cdc7663a-08f0-4737-9e8c-148ce897a09c">
      <Url>https://idbg.sharepoint.com/teams/EZ-CR-IGR/CR-G1006/_layouts/15/DocIdRedir.aspx?ID=EZSHARE-124696231-191</Url>
      <Description>EZSHARE-124696231-191</Description>
    </_dlc_DocIdUrl>
    <Disclosure_x0020_Activity xmlns="cdc7663a-08f0-4737-9e8c-148ce897a09c">Procurement Plan</Disclosure_x0020_Activity>
    <Issue_x0020_Date xmlns="cdc7663a-08f0-4737-9e8c-148ce897a09c" xsi:nil="true"/>
    <KP_x0020_Topics xmlns="cdc7663a-08f0-4737-9e8c-148ce897a09c" xsi:nil="true"/>
    <Disclosed xmlns="cdc7663a-08f0-4737-9e8c-148ce897a09c">false</Disclosed>
    <Publication_x0020_Type xmlns="cdc7663a-08f0-4737-9e8c-148ce897a09c" xsi:nil="true"/>
    <Editor1 xmlns="cdc7663a-08f0-4737-9e8c-148ce897a09c" xsi:nil="true"/>
    <Region xmlns="cdc7663a-08f0-4737-9e8c-148ce897a09c" xsi:nil="true"/>
    <Webtopic xmlns="cdc7663a-08f0-4737-9e8c-148ce897a09c" xsi:nil="true"/>
    <Abstract xmlns="cdc7663a-08f0-4737-9e8c-148ce897a09c" xsi:nil="true"/>
    <Publishing_x0020_House xmlns="cdc7663a-08f0-4737-9e8c-148ce897a09c" xsi:nil="true"/>
  </documentManagement>
</p:properties>
</file>

<file path=customXml/item6.xml><?xml version="1.0" encoding="utf-8"?>
<ct:contentTypeSchema xmlns:ct="http://schemas.microsoft.com/office/2006/metadata/contentType" xmlns:ma="http://schemas.microsoft.com/office/2006/metadata/properties/metaAttributes" ct:_="" ma:_="" ma:contentTypeName="ez-Operations" ma:contentTypeID="0x010100ACF722E9F6B0B149B0CD8BE2560A667200BF03CDA988754B4CABB5AAC3718DD32F" ma:contentTypeVersion="533" ma:contentTypeDescription="The base project type from which other project content types inherit their information." ma:contentTypeScope="" ma:versionID="5174f36308011d17bd6f5dc2a3e783c6">
  <xsd:schema xmlns:xsd="http://www.w3.org/2001/XMLSchema" xmlns:xs="http://www.w3.org/2001/XMLSchema" xmlns:p="http://schemas.microsoft.com/office/2006/metadata/properties" xmlns:ns2="cdc7663a-08f0-4737-9e8c-148ce897a09c" targetNamespace="http://schemas.microsoft.com/office/2006/metadata/properties" ma:root="true" ma:fieldsID="ad92f2ec853e868ec6885df9e6a4b97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CR-G1006"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Investment Grants"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57769C19-218A-45B9-900D-42392CD5E8AC}"/>
</file>

<file path=customXml/itemProps2.xml><?xml version="1.0" encoding="utf-8"?>
<ds:datastoreItem xmlns:ds="http://schemas.openxmlformats.org/officeDocument/2006/customXml" ds:itemID="{AEF4F681-60AB-40B1-B466-91D811F4CCFD}"/>
</file>

<file path=customXml/itemProps3.xml><?xml version="1.0" encoding="utf-8"?>
<ds:datastoreItem xmlns:ds="http://schemas.openxmlformats.org/officeDocument/2006/customXml" ds:itemID="{EA1DD61C-CC9C-454A-9C3B-89B67C987641}"/>
</file>

<file path=customXml/itemProps4.xml><?xml version="1.0" encoding="utf-8"?>
<ds:datastoreItem xmlns:ds="http://schemas.openxmlformats.org/officeDocument/2006/customXml" ds:itemID="{9F60BA20-0C60-4A5A-90E3-DCF0CAFF8ACD}"/>
</file>

<file path=customXml/itemProps5.xml><?xml version="1.0" encoding="utf-8"?>
<ds:datastoreItem xmlns:ds="http://schemas.openxmlformats.org/officeDocument/2006/customXml" ds:itemID="{80244229-1B71-4548-B113-E84E0EFFB8B0}"/>
</file>

<file path=customXml/itemProps6.xml><?xml version="1.0" encoding="utf-8"?>
<ds:datastoreItem xmlns:ds="http://schemas.openxmlformats.org/officeDocument/2006/customXml" ds:itemID="{05538C3A-3B05-4107-9AF9-41413FE088D8}"/>
</file>

<file path=customXml/itemProps7.xml><?xml version="1.0" encoding="utf-8"?>
<ds:datastoreItem xmlns:ds="http://schemas.openxmlformats.org/officeDocument/2006/customXml" ds:itemID="{528E656F-570D-4E66-8837-544518545FAB}"/>
</file>

<file path=docProps/app.xml><?xml version="1.0" encoding="utf-8"?>
<Properties xmlns="http://schemas.openxmlformats.org/officeDocument/2006/extended-properties" xmlns:vt="http://schemas.openxmlformats.org/officeDocument/2006/docPropsVTypes">
  <Application>Microsoft Excel Online</Application>
  <Manager/>
  <Company>Inter-American Development Bank</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meroca</dc:creator>
  <cp:keywords/>
  <dc:description/>
  <cp:lastModifiedBy>Esteves, Yasmin</cp:lastModifiedBy>
  <cp:revision/>
  <dcterms:created xsi:type="dcterms:W3CDTF">2007-02-02T19:50:30Z</dcterms:created>
  <dcterms:modified xsi:type="dcterms:W3CDTF">2022-03-18T16:20:09Z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4" name="_dlc_DocIdItemGuid">
    <vt:lpwstr>f2633b58-7056-49a7-b514-1b16dfc495f0</vt:lpwstr>
  </property>
  <property fmtid="{D5CDD505-2E9C-101B-9397-08002B2CF9AE}" pid="5" name="TaxKeyword">
    <vt:lpwstr/>
  </property>
  <property fmtid="{D5CDD505-2E9C-101B-9397-08002B2CF9AE}" pid="6" name="Sub_x002d_Sector">
    <vt:lpwstr/>
  </property>
  <property fmtid="{D5CDD505-2E9C-101B-9397-08002B2CF9AE}" pid="7" name="TaxKeywordTaxHTField">
    <vt:lpwstr/>
  </property>
  <property fmtid="{D5CDD505-2E9C-101B-9397-08002B2CF9AE}" pid="8" name="Country">
    <vt:lpwstr>16;#Costa Rica|70401352-ba64-401d-af16-55c448a66295</vt:lpwstr>
  </property>
  <property fmtid="{D5CDD505-2E9C-101B-9397-08002B2CF9AE}" pid="9" name="Fund_x0020_IDB">
    <vt:lpwstr/>
  </property>
  <property fmtid="{D5CDD505-2E9C-101B-9397-08002B2CF9AE}" pid="10" name="Series_x0020_Operations_x0020_IDB">
    <vt:lpwstr/>
  </property>
  <property fmtid="{D5CDD505-2E9C-101B-9397-08002B2CF9AE}" pid="11" name="Function Operations IDB">
    <vt:lpwstr>7;#Goods and Services|5bfebf1b-9f1f-4411-b1dd-4c19b807b799</vt:lpwstr>
  </property>
  <property fmtid="{D5CDD505-2E9C-101B-9397-08002B2CF9AE}" pid="12" name="Sector_x0020_IDB">
    <vt:lpwstr/>
  </property>
  <property fmtid="{D5CDD505-2E9C-101B-9397-08002B2CF9AE}" pid="13" name="Sub-Sector">
    <vt:lpwstr>36;#EXPORT AND INVESTMENT PROMOTION|a3c6a1c6-fb9e-4c31-b143-db9fb3847e9e</vt:lpwstr>
  </property>
  <property fmtid="{D5CDD505-2E9C-101B-9397-08002B2CF9AE}" pid="15" name="Fund IDB">
    <vt:lpwstr>37;#MAG|f2961ed5-64bf-4cdc-b6e0-8a84bf53eb1d</vt:lpwstr>
  </property>
  <property fmtid="{D5CDD505-2E9C-101B-9397-08002B2CF9AE}" pid="16" name="Sector IDB">
    <vt:lpwstr>35;#TRADE|4f84c989-30b4-4e40-b7c1-3021a996f7c5</vt:lpwstr>
  </property>
  <property fmtid="{D5CDD505-2E9C-101B-9397-08002B2CF9AE}" pid="24" name="Disclosed">
    <vt:bool>false</vt:bool>
  </property>
  <property fmtid="{D5CDD505-2E9C-101B-9397-08002B2CF9AE}" pid="25" name="Disclosure Activity">
    <vt:lpwstr/>
  </property>
  <property fmtid="{D5CDD505-2E9C-101B-9397-08002B2CF9AE}" pid="26" name="Webtopic">
    <vt:lpwstr/>
  </property>
  <property fmtid="{D5CDD505-2E9C-101B-9397-08002B2CF9AE}" pid="36" name="ContentTypeId">
    <vt:lpwstr>0x0101001A458A224826124E8B45B1D613300CFC00667A6A7C9C9BE9428E7ACA0F0F496AD5</vt:lpwstr>
  </property>
  <property fmtid="{D5CDD505-2E9C-101B-9397-08002B2CF9AE}" pid="37" name="Series Operations IDB">
    <vt:lpwstr/>
  </property>
</Properties>
</file>