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55" windowWidth="11340" windowHeight="6300"/>
  </bookViews>
  <sheets>
    <sheet name="Plan adquisición" sheetId="1" r:id="rId1"/>
    <sheet name="Sheet1" sheetId="2" r:id="rId2"/>
  </sheets>
  <definedNames>
    <definedName name="_1.__Aplicación" localSheetId="0">'Plan adquisición'!$C$76</definedName>
    <definedName name="_3.__Conflicto" localSheetId="0">'Plan adquisición'!$C$80</definedName>
    <definedName name="_De_acuerdo_con" localSheetId="0">'Plan adquisición'!$C$77</definedName>
    <definedName name="_Toc292262103" localSheetId="0">'Plan adquisición'!$C$74</definedName>
    <definedName name="_Toc292262105" localSheetId="0">'Plan adquisición'!$C$78</definedName>
    <definedName name="_xlnm.Print_Area" localSheetId="0">'Plan adquisición'!$A$4:$L$67</definedName>
    <definedName name="_xlnm.Print_Titles" localSheetId="0">'Plan adquisición'!$10:$11</definedName>
  </definedNames>
  <calcPr calcId="145621"/>
</workbook>
</file>

<file path=xl/calcChain.xml><?xml version="1.0" encoding="utf-8"?>
<calcChain xmlns="http://schemas.openxmlformats.org/spreadsheetml/2006/main">
  <c r="K20" i="2" l="1"/>
  <c r="G27" i="2"/>
  <c r="E31" i="2"/>
  <c r="H22" i="1" l="1"/>
  <c r="I58" i="1" l="1"/>
</calcChain>
</file>

<file path=xl/sharedStrings.xml><?xml version="1.0" encoding="utf-8"?>
<sst xmlns="http://schemas.openxmlformats.org/spreadsheetml/2006/main" count="162" uniqueCount="101">
  <si>
    <t>Fuente de Financiamiento y porcentaje</t>
  </si>
  <si>
    <t>Local / Otro %</t>
  </si>
  <si>
    <t>Comentarios</t>
  </si>
  <si>
    <t>Número del Proyecto:</t>
  </si>
  <si>
    <t xml:space="preserve"> </t>
  </si>
  <si>
    <t>Monto límite para revisión ex post de adquisiciones:</t>
  </si>
  <si>
    <t>Costo estimado de la Adquisición         (US$)</t>
  </si>
  <si>
    <t xml:space="preserve">Fecha estimada del Anuncio de Adquisición o del Inicio de la contratación </t>
  </si>
  <si>
    <t>Total</t>
  </si>
  <si>
    <t>Preparado por:</t>
  </si>
  <si>
    <t>Fecha:</t>
  </si>
  <si>
    <t>BID/MIF %</t>
  </si>
  <si>
    <t>Ref. POA</t>
  </si>
  <si>
    <t xml:space="preserve">Servicios diferentes a consultoría  </t>
  </si>
  <si>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</si>
  <si>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</si>
  <si>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Banco Interamericano de Desarrollo </t>
  </si>
  <si>
    <t>VPC/FMP</t>
  </si>
  <si>
    <t>PLAN DE ADQUISICIONES  DE COOPERACIONES TECNICAS NO REEMBOLSABLES</t>
  </si>
  <si>
    <t>Nº Item</t>
  </si>
  <si>
    <t>Descripción de las adquisiciones 
(1)</t>
  </si>
  <si>
    <t>Método de Adquisición 
(2)</t>
  </si>
  <si>
    <t>Revisión técnica del JEP
(4)</t>
  </si>
  <si>
    <t>Revisión  de adquisiciones 
(Ex-ante o 
Ex-Post) 
(3)</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</si>
  <si>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</si>
  <si>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</si>
  <si>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t>(3)</t>
    </r>
    <r>
      <rPr>
        <sz val="10"/>
        <rFont val="Calibri"/>
        <family val="2"/>
        <scheme val="minor"/>
      </rPr>
      <t xml:space="preserve"> </t>
    </r>
    <r>
      <rPr>
        <b/>
        <u/>
        <sz val="10"/>
        <rFont val="Calibri"/>
        <family val="2"/>
        <scheme val="minor"/>
      </rPr>
      <t xml:space="preserve"> Revisión ex-ante/ ex-post</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t>
    </r>
  </si>
  <si>
    <t>País: Ecuador</t>
  </si>
  <si>
    <t>Nombre del Proyecto: Educación en prevención en salud sexual y reproductiva para adolescentes y jóvenes del Ecuador</t>
  </si>
  <si>
    <t>CCIN</t>
  </si>
  <si>
    <t>CP</t>
  </si>
  <si>
    <t>Diseño de dos metodologías en prevención de riesgos asociados a salud sexual y reproductiva.</t>
  </si>
  <si>
    <t xml:space="preserve">Consultor para diseño y acompañamiento inicial a la estrategia comunicacional </t>
  </si>
  <si>
    <t>Diseño, producción e implementación de un proyecto de Red virtual para jóvenes</t>
  </si>
  <si>
    <t>Evaluación formativa de medio término</t>
  </si>
  <si>
    <t>Ex-post</t>
  </si>
  <si>
    <t>Ex-ante</t>
  </si>
  <si>
    <t xml:space="preserve"> Ex-ante </t>
  </si>
  <si>
    <t xml:space="preserve"> Ex-post </t>
  </si>
  <si>
    <t>Componente 1</t>
  </si>
  <si>
    <t>Componente 2</t>
  </si>
  <si>
    <t>Componente 3</t>
  </si>
  <si>
    <t>Componente 4</t>
  </si>
  <si>
    <t>Publicación y Difusión de la línea de base</t>
  </si>
  <si>
    <t>Talleres para desarrollo de metodología</t>
  </si>
  <si>
    <t>Seguimiento de proyectos piloto</t>
  </si>
  <si>
    <t>SD</t>
  </si>
  <si>
    <t xml:space="preserve">  Ex-post  </t>
  </si>
  <si>
    <t>Talleres para formación lideres juveniles</t>
  </si>
  <si>
    <t>Producción de material audiovisual e impresos para 5 provincias</t>
  </si>
  <si>
    <t>Bienes</t>
  </si>
  <si>
    <t>Mayo 2014</t>
  </si>
  <si>
    <t>mayo 2016</t>
  </si>
  <si>
    <t>mayo 2018</t>
  </si>
  <si>
    <t>abril 2018</t>
  </si>
  <si>
    <t>Abril 2014</t>
  </si>
  <si>
    <t>Septiembre 2014</t>
  </si>
  <si>
    <t>Febrero 2015</t>
  </si>
  <si>
    <t>Abril 2015</t>
  </si>
  <si>
    <t>Enero 2015</t>
  </si>
  <si>
    <t>Marzo 2015</t>
  </si>
  <si>
    <t>Mayo 2015</t>
  </si>
  <si>
    <t>Junio 2015</t>
  </si>
  <si>
    <t>junio 2015</t>
  </si>
  <si>
    <t>Mayo 2016</t>
  </si>
  <si>
    <t>Apéndice 4.</t>
  </si>
  <si>
    <t>Políticas para las Adquisiciones con Préstamos al Sector Privado</t>
  </si>
  <si>
    <t>Aplicación de Políticas al Sector Privado</t>
  </si>
  <si>
    <t xml:space="preserve">De acuerdo con las políticas del Banco, se consideran empresas privadas aquellas que no cuentan con participación gubernamental en su capital o aquellas en que ésta es inferior al cincuenta por ciento (50%) de su capital. En general, las políticas del Banco en materia de adquisiciones se aplican también al sector privado, ya sea que los entes de dicho sector sean Prestatarios del Banco o que éste les otorgue su garantía. En especial se aplican al sector privado las políticas del Banco sobre el uso apropiado de los fondos de sus préstamos, elegibilidad de bienes, obras y servicios, así como las que se refieren a la aplicación de las reglas de economía y eficiencia. </t>
  </si>
  <si>
    <t xml:space="preserve">Métodos de Adquisiciones  </t>
  </si>
  <si>
    <t>Los Prestatarios del sector privado deben utilizar procedimientos de adquisición que se ajusten en sus modalidades a las prácticas del mercado para el sector privado o comercial y que sean aceptables para el Banco. El Banco se asegurará de que tales procedimientos resulten en precios competitivos y de mercado para los bienes y servicios, y que éstos se adecúen a las necesidades del proyecto.</t>
  </si>
  <si>
    <t>Conflicto de Interés</t>
  </si>
  <si>
    <t xml:space="preserve">Los contratos que adjudiquen los Prestatarios del sector privado deben haber sido negociados de una forma imparcial y teniendo en cuenta sus propios intereses financieros por sobre los intereses de su empresa matriz. Cuando un accionista del Prestatario sea a su vez su contratista, se deberá demostrar al Banco que los costos de la adquisición de que se trate se aproximan a los estimados en el presupuesto y a los del mercado, y que las condiciones del respectivo contrato sean equitativas y razonables. El Banco no financia costos que excedan los que prevalecen en el mercado. </t>
  </si>
  <si>
    <t>GN-2359-9 y GN-2350-9</t>
  </si>
  <si>
    <t>Nota:</t>
  </si>
  <si>
    <r>
      <t>(2)</t>
    </r>
    <r>
      <rPr>
        <sz val="10"/>
        <rFont val="Calibri"/>
        <family val="2"/>
        <scheme val="minor"/>
      </rPr>
      <t xml:space="preserve"> </t>
    </r>
    <r>
      <rPr>
        <b/>
        <u/>
        <sz val="10"/>
        <rFont val="Calibri"/>
        <family val="2"/>
        <scheme val="minor"/>
      </rPr>
      <t>Firmas de consultoría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</si>
  <si>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t>La CT aplicara el Apéndice 4 de las políticas de adquisiciones y consultores</t>
  </si>
  <si>
    <t>Consultorías</t>
  </si>
  <si>
    <t>Servicios diferentes a consultoría</t>
  </si>
  <si>
    <t>Seguimiento a la implementación de la metodología y de los proyectos pilotos</t>
  </si>
  <si>
    <t xml:space="preserve">Gastos operativos para implementación de metodología en centros comunitarios </t>
  </si>
  <si>
    <r>
      <t xml:space="preserve">Agencia Ejecutora (Corporación Kimirina):                                                 Sector Público: o Privado: </t>
    </r>
    <r>
      <rPr>
        <b/>
        <sz val="11"/>
        <color rgb="FFFF0000"/>
        <rFont val="Calibri"/>
        <family val="2"/>
        <scheme val="minor"/>
      </rPr>
      <t>Privado. Aplica Apéndice 4 de las Políticas de Adquisiciones y Consultoría (GN-2349-9 y GN-2350-9) Ver nota al pie.</t>
    </r>
  </si>
  <si>
    <t>Bienes y servicios (monto en U$S): 10.000</t>
  </si>
  <si>
    <t>Consultorías (monto en U$S):15.000</t>
  </si>
  <si>
    <t>Evaluación final de los procesos de la CT</t>
  </si>
  <si>
    <t>Apoyo técnico/a Administrativo/a financiero/a del proyecto: 1 consultor por 48 meses con un sueldo de 1.212$ mensuales</t>
  </si>
  <si>
    <t xml:space="preserve">Coordinación del proyecto: 1 consultor por 48 meses, con un sueldo de 2.117$ mensuales </t>
  </si>
  <si>
    <t>4 Auditorías, que se realizarán al final de cada periodo anual de ejecución</t>
  </si>
  <si>
    <t xml:space="preserve">Gastos operativos para la ejecución del proyecto </t>
  </si>
  <si>
    <t>Levantamiento de línea de base CAPs y mapeo  de organizaciones o redes de adolescentes y  jóvenes que trabajan con adolescentes y jóvenes de este grupo etario</t>
  </si>
  <si>
    <t>Asesoría técnica para linea de base sobre conocimientos,  actitudes,  y prácticas  (CAPs) de adolescentes y jóvenes en relación a su salud sexual y reproductiva</t>
  </si>
  <si>
    <t>Asesoría técnica para estudio de seguimiento de CAPs de adolescentes y jóvenes en relación a su salud sexual y reproductiva</t>
  </si>
  <si>
    <t>Reuniones /talleres de trabajo con las organizaciones o redes de jóvenes</t>
  </si>
  <si>
    <t>Fortalecimiento de redes juveniles a través de apoyo institucional y capacitación a las organizaciones participantes por técnicos Kimirina</t>
  </si>
  <si>
    <t>Julio 2014</t>
  </si>
  <si>
    <t xml:space="preserve">Asesoria técnico para el programa de formación de líderes juveniles.  </t>
  </si>
  <si>
    <t>Fortalecimiento de redes juveniles: 5 técnicos de campo por 20 meses con un salario promedio de US$888, que realicen el acompañamiento al mapeo de organziaciones, al levantamiento de la linea de base y que convoquen y selecciones los jóvenes a los talleres</t>
  </si>
  <si>
    <t xml:space="preserve">Validación de las metodologías de prevención: 5 técnicos de campo por 28 meses con un salario de $704, que acompañan el proceso de formación de líderes comunitarios, y la validación y capacitación de las metodologías elaboradas.  
</t>
  </si>
  <si>
    <t xml:space="preserve">Proyectos comunitarios juveniles </t>
  </si>
  <si>
    <t>Piloto de proyectos comunitarios  juveniles</t>
  </si>
  <si>
    <t>1.110.360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</si>
</sst>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31" x14ac:knownFonts="1">
    <font>
      <sz val="10"/>
      <name val="Arial"/>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1"/>
      <color theme="3" tint="0.59999389629810485"/>
      <name val="Calibri"/>
      <family val="2"/>
      <scheme val="minor"/>
    </font>
    <font>
      <sz val="11"/>
      <color theme="3" tint="0.59999389629810485"/>
      <name val="Calibri"/>
      <family val="2"/>
      <scheme val="minor"/>
    </font>
    <font>
      <b/>
      <sz val="12"/>
      <name val="Calibri"/>
      <family val="2"/>
      <scheme val="minor"/>
    </font>
    <font>
      <sz val="12"/>
      <name val="Calibri"/>
      <family val="2"/>
      <scheme val="minor"/>
    </font>
    <font>
      <sz val="10"/>
      <name val="Arial"/>
      <family val="2"/>
    </font>
    <font>
      <b/>
      <sz val="11"/>
      <name val="Times New Roman"/>
      <family val="1"/>
    </font>
    <font>
      <sz val="11"/>
      <name val="Times New Roman"/>
      <family val="1"/>
    </font>
    <font>
      <b/>
      <i/>
      <sz val="11"/>
      <name val="Times New Roman"/>
      <family val="1"/>
    </font>
    <font>
      <sz val="10"/>
      <name val="Times New Roman"/>
      <family val="1"/>
    </font>
    <font>
      <sz val="12"/>
      <name val="Times New Roman"/>
      <family val="1"/>
    </font>
    <font>
      <sz val="13"/>
      <name val="Times New Roman"/>
      <family val="1"/>
    </font>
    <font>
      <b/>
      <sz val="12"/>
      <name val="Arial"/>
      <family val="2"/>
    </font>
    <font>
      <b/>
      <sz val="11"/>
      <color rgb="FFFF0000"/>
      <name val="Calibri"/>
      <family val="2"/>
      <scheme val="minor"/>
    </font>
    <font>
      <sz val="8"/>
      <name val="Times New Roman"/>
      <family val="1"/>
    </font>
    <font>
      <b/>
      <sz val="11"/>
      <name val="Arial"/>
      <family val="2"/>
    </font>
    <font>
      <b/>
      <sz val="14"/>
      <name val="Times New Roman"/>
      <family val="1"/>
    </font>
    <font>
      <b/>
      <sz val="12"/>
      <name val="Times New Roman"/>
      <family val="1"/>
    </font>
    <font>
      <sz val="8"/>
      <color rgb="FF000000"/>
      <name val="Times New Roman"/>
      <family val="1"/>
    </font>
    <font>
      <b/>
      <i/>
      <sz val="8"/>
      <color rgb="FF000000"/>
      <name val="Times New Roman"/>
      <family val="1"/>
    </font>
    <font>
      <b/>
      <sz val="8"/>
      <color rgb="FF000000"/>
      <name val="Times New Roman"/>
      <family val="1"/>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D9D9D9"/>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s>
  <cellStyleXfs count="2">
    <xf numFmtId="0" fontId="0" fillId="0" borderId="0"/>
    <xf numFmtId="43" fontId="15" fillId="0" borderId="0" applyFont="0" applyFill="0" applyBorder="0" applyAlignment="0" applyProtection="0"/>
  </cellStyleXfs>
  <cellXfs count="164">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7" fillId="0" borderId="0" xfId="0" applyFont="1"/>
    <xf numFmtId="0" fontId="5" fillId="0" borderId="18" xfId="0" applyFont="1" applyFill="1" applyBorder="1" applyAlignment="1">
      <alignment horizontal="left"/>
    </xf>
    <xf numFmtId="0" fontId="5" fillId="0" borderId="0" xfId="0" applyFont="1" applyFill="1" applyBorder="1" applyAlignment="1">
      <alignment horizontal="left"/>
    </xf>
    <xf numFmtId="0" fontId="5" fillId="0" borderId="0" xfId="0" applyFont="1" applyBorder="1"/>
    <xf numFmtId="0" fontId="5" fillId="0" borderId="0" xfId="0" applyFont="1" applyBorder="1" applyAlignment="1"/>
    <xf numFmtId="0" fontId="6" fillId="0" borderId="0" xfId="0" applyFont="1" applyBorder="1"/>
    <xf numFmtId="0" fontId="6" fillId="0" borderId="19" xfId="0" applyFont="1" applyBorder="1"/>
    <xf numFmtId="0" fontId="6" fillId="0" borderId="20" xfId="0" applyFont="1" applyBorder="1"/>
    <xf numFmtId="0" fontId="6" fillId="0" borderId="5" xfId="0" applyFont="1" applyBorder="1"/>
    <xf numFmtId="0" fontId="6" fillId="0" borderId="21" xfId="0" applyFont="1" applyBorder="1"/>
    <xf numFmtId="0" fontId="5" fillId="0" borderId="23" xfId="0" applyFont="1" applyBorder="1"/>
    <xf numFmtId="0" fontId="5" fillId="0" borderId="1" xfId="0" applyFont="1" applyBorder="1"/>
    <xf numFmtId="0" fontId="6" fillId="0" borderId="1" xfId="0" applyFont="1" applyBorder="1"/>
    <xf numFmtId="0" fontId="6" fillId="0" borderId="22" xfId="0" applyFont="1" applyBorder="1"/>
    <xf numFmtId="0" fontId="6" fillId="0" borderId="23" xfId="0" applyFont="1" applyBorder="1"/>
    <xf numFmtId="0" fontId="7" fillId="0" borderId="0" xfId="0" applyFont="1" applyAlignment="1">
      <alignment horizontal="center"/>
    </xf>
    <xf numFmtId="0" fontId="4" fillId="0" borderId="0" xfId="0" applyFont="1"/>
    <xf numFmtId="0" fontId="8" fillId="2" borderId="3" xfId="0" applyFont="1" applyFill="1" applyBorder="1" applyAlignment="1">
      <alignment horizontal="center" vertical="center" wrapText="1"/>
    </xf>
    <xf numFmtId="0" fontId="6" fillId="0" borderId="1" xfId="0" applyFont="1" applyBorder="1" applyAlignment="1">
      <alignment horizontal="center"/>
    </xf>
    <xf numFmtId="43" fontId="6" fillId="0" borderId="1" xfId="1" applyFont="1" applyBorder="1"/>
    <xf numFmtId="43" fontId="6" fillId="0" borderId="34" xfId="0" applyNumberFormat="1" applyFont="1" applyBorder="1"/>
    <xf numFmtId="0" fontId="6" fillId="0" borderId="35" xfId="0" applyFont="1" applyBorder="1"/>
    <xf numFmtId="0" fontId="6" fillId="0" borderId="1" xfId="0" applyFont="1" applyBorder="1" applyAlignment="1">
      <alignment horizontal="left"/>
    </xf>
    <xf numFmtId="0" fontId="5" fillId="0" borderId="38" xfId="0" applyFont="1" applyBorder="1"/>
    <xf numFmtId="0" fontId="6" fillId="0" borderId="39" xfId="0" applyFont="1" applyBorder="1"/>
    <xf numFmtId="0" fontId="6" fillId="0" borderId="40" xfId="0" applyFont="1" applyBorder="1"/>
    <xf numFmtId="0" fontId="6" fillId="0" borderId="23" xfId="0" applyFont="1" applyBorder="1" applyAlignment="1">
      <alignment horizontal="center"/>
    </xf>
    <xf numFmtId="0" fontId="6" fillId="0" borderId="41" xfId="0" applyFont="1" applyBorder="1" applyAlignment="1">
      <alignment horizontal="center"/>
    </xf>
    <xf numFmtId="0" fontId="6" fillId="0" borderId="42" xfId="0" applyFont="1" applyBorder="1" applyAlignment="1">
      <alignment horizontal="center"/>
    </xf>
    <xf numFmtId="0" fontId="5" fillId="0" borderId="42" xfId="0" applyFont="1" applyBorder="1" applyAlignment="1"/>
    <xf numFmtId="0" fontId="6" fillId="0" borderId="42" xfId="0" applyFont="1" applyBorder="1"/>
    <xf numFmtId="0" fontId="6" fillId="0" borderId="43" xfId="0" applyFont="1" applyBorder="1"/>
    <xf numFmtId="43" fontId="5" fillId="0" borderId="42" xfId="0" applyNumberFormat="1" applyFont="1" applyBorder="1" applyAlignment="1"/>
    <xf numFmtId="0" fontId="6" fillId="0" borderId="1" xfId="0" applyFont="1" applyFill="1" applyBorder="1"/>
    <xf numFmtId="0" fontId="6" fillId="0" borderId="22" xfId="0" applyFont="1" applyFill="1" applyBorder="1" applyAlignment="1">
      <alignment wrapText="1"/>
    </xf>
    <xf numFmtId="0" fontId="6" fillId="0" borderId="22" xfId="0" applyFont="1" applyFill="1" applyBorder="1"/>
    <xf numFmtId="164" fontId="6" fillId="0" borderId="1" xfId="1" applyNumberFormat="1" applyFont="1" applyBorder="1"/>
    <xf numFmtId="164" fontId="6" fillId="0" borderId="1" xfId="1" applyNumberFormat="1" applyFont="1" applyFill="1" applyBorder="1"/>
    <xf numFmtId="0" fontId="16" fillId="0" borderId="1" xfId="0" applyFont="1" applyFill="1" applyBorder="1"/>
    <xf numFmtId="0" fontId="16" fillId="0" borderId="1" xfId="0" applyFont="1" applyBorder="1"/>
    <xf numFmtId="43" fontId="17" fillId="0" borderId="1" xfId="1" applyFont="1" applyBorder="1"/>
    <xf numFmtId="0" fontId="17" fillId="0" borderId="1" xfId="0" applyFont="1" applyFill="1" applyBorder="1" applyAlignment="1">
      <alignment vertical="top" wrapText="1"/>
    </xf>
    <xf numFmtId="0" fontId="5" fillId="0" borderId="18" xfId="0" applyFont="1" applyBorder="1"/>
    <xf numFmtId="0" fontId="5" fillId="0" borderId="44" xfId="0" applyFont="1" applyBorder="1"/>
    <xf numFmtId="43" fontId="17" fillId="0" borderId="4" xfId="1" applyFont="1" applyBorder="1"/>
    <xf numFmtId="0" fontId="6" fillId="0" borderId="4" xfId="0" applyFont="1" applyBorder="1" applyAlignment="1">
      <alignment horizontal="center"/>
    </xf>
    <xf numFmtId="0" fontId="6" fillId="0" borderId="4" xfId="0" applyFont="1" applyBorder="1"/>
    <xf numFmtId="43" fontId="6" fillId="0" borderId="4" xfId="1" applyFont="1" applyBorder="1"/>
    <xf numFmtId="0" fontId="6" fillId="0" borderId="45" xfId="0" applyFont="1" applyBorder="1"/>
    <xf numFmtId="0" fontId="18" fillId="0" borderId="4" xfId="0" applyFont="1" applyBorder="1"/>
    <xf numFmtId="164" fontId="17" fillId="0" borderId="1" xfId="1" applyNumberFormat="1" applyFont="1" applyBorder="1"/>
    <xf numFmtId="164" fontId="19" fillId="0" borderId="1" xfId="1" applyNumberFormat="1" applyFont="1" applyBorder="1"/>
    <xf numFmtId="0" fontId="19" fillId="0" borderId="1" xfId="0" applyFont="1" applyBorder="1" applyAlignment="1">
      <alignment horizontal="center"/>
    </xf>
    <xf numFmtId="164" fontId="19" fillId="0" borderId="1" xfId="1" applyNumberFormat="1" applyFont="1" applyFill="1" applyBorder="1"/>
    <xf numFmtId="0" fontId="19" fillId="0" borderId="1" xfId="0" applyFont="1" applyFill="1" applyBorder="1" applyAlignment="1">
      <alignment horizontal="center"/>
    </xf>
    <xf numFmtId="0" fontId="18" fillId="0" borderId="1" xfId="0" applyFont="1" applyBorder="1"/>
    <xf numFmtId="0" fontId="21" fillId="0" borderId="0" xfId="0" applyFont="1" applyAlignment="1">
      <alignment horizontal="left" vertical="center" indent="2"/>
    </xf>
    <xf numFmtId="0" fontId="20" fillId="0" borderId="0" xfId="0" applyFont="1" applyAlignment="1">
      <alignment horizontal="justify" vertical="center"/>
    </xf>
    <xf numFmtId="0" fontId="22" fillId="0" borderId="0" xfId="0" applyFont="1" applyAlignment="1">
      <alignment horizontal="center"/>
    </xf>
    <xf numFmtId="0" fontId="7" fillId="0" borderId="0" xfId="0" applyFont="1" applyAlignment="1">
      <alignment horizontal="center" wrapText="1"/>
    </xf>
    <xf numFmtId="0" fontId="17" fillId="3" borderId="1" xfId="0" applyFont="1" applyFill="1" applyBorder="1" applyAlignment="1">
      <alignment vertical="top" wrapText="1"/>
    </xf>
    <xf numFmtId="43" fontId="17" fillId="3" borderId="1" xfId="1" applyFont="1" applyFill="1" applyBorder="1"/>
    <xf numFmtId="43" fontId="6" fillId="0" borderId="22" xfId="0" applyNumberFormat="1" applyFont="1" applyFill="1" applyBorder="1" applyAlignment="1">
      <alignment wrapText="1"/>
    </xf>
    <xf numFmtId="43" fontId="6" fillId="0" borderId="22" xfId="0" applyNumberFormat="1" applyFont="1" applyFill="1" applyBorder="1"/>
    <xf numFmtId="164" fontId="5" fillId="0" borderId="42" xfId="1" applyNumberFormat="1" applyFont="1" applyBorder="1" applyAlignment="1"/>
    <xf numFmtId="0" fontId="19" fillId="0" borderId="1" xfId="0" applyFont="1" applyBorder="1" applyAlignment="1">
      <alignment horizontal="justify" vertical="center" wrapText="1"/>
    </xf>
    <xf numFmtId="164" fontId="19" fillId="0" borderId="1" xfId="1" applyNumberFormat="1" applyFont="1" applyBorder="1" applyAlignment="1">
      <alignment horizontal="justify" vertical="center" wrapText="1"/>
    </xf>
    <xf numFmtId="164" fontId="19" fillId="0" borderId="1" xfId="1" applyNumberFormat="1" applyFont="1" applyBorder="1" applyAlignment="1">
      <alignment horizontal="center" vertical="center" wrapText="1"/>
    </xf>
    <xf numFmtId="43" fontId="19" fillId="0" borderId="1" xfId="1" applyFont="1" applyBorder="1" applyAlignment="1">
      <alignment horizontal="justify" vertical="center" wrapText="1"/>
    </xf>
    <xf numFmtId="164" fontId="19" fillId="0" borderId="1" xfId="1" applyNumberFormat="1" applyFont="1" applyBorder="1" applyAlignment="1">
      <alignment horizontal="right" vertical="center" wrapText="1"/>
    </xf>
    <xf numFmtId="43" fontId="19" fillId="0" borderId="1" xfId="1" applyFont="1" applyBorder="1" applyAlignment="1">
      <alignment horizontal="center" vertical="center" wrapText="1"/>
    </xf>
    <xf numFmtId="0" fontId="19" fillId="0" borderId="1" xfId="0" applyFont="1" applyBorder="1" applyAlignment="1">
      <alignment vertical="center" wrapText="1"/>
    </xf>
    <xf numFmtId="43" fontId="17" fillId="0" borderId="1" xfId="0" applyNumberFormat="1" applyFont="1" applyBorder="1" applyAlignment="1">
      <alignment horizontal="justify" vertical="center" wrapText="1"/>
    </xf>
    <xf numFmtId="164" fontId="17" fillId="0" borderId="1" xfId="1" applyNumberFormat="1" applyFont="1" applyBorder="1" applyAlignment="1">
      <alignment horizontal="justify" vertical="center" wrapText="1"/>
    </xf>
    <xf numFmtId="164" fontId="17" fillId="0" borderId="1" xfId="1" applyNumberFormat="1" applyFont="1" applyBorder="1" applyAlignment="1">
      <alignment horizontal="center" vertical="center" wrapText="1"/>
    </xf>
    <xf numFmtId="43" fontId="24" fillId="0" borderId="1" xfId="1" applyFont="1" applyBorder="1" applyAlignment="1">
      <alignment horizontal="justify" vertical="center" wrapText="1"/>
    </xf>
    <xf numFmtId="0" fontId="2" fillId="0" borderId="1" xfId="0" applyFont="1" applyBorder="1"/>
    <xf numFmtId="0" fontId="19" fillId="3" borderId="1" xfId="0" applyFont="1" applyFill="1" applyBorder="1" applyAlignment="1">
      <alignment vertical="center" wrapText="1"/>
    </xf>
    <xf numFmtId="164" fontId="19" fillId="3" borderId="1" xfId="1" applyNumberFormat="1" applyFont="1" applyFill="1" applyBorder="1" applyAlignment="1">
      <alignment horizontal="justify" vertical="center" wrapText="1"/>
    </xf>
    <xf numFmtId="164" fontId="19" fillId="3" borderId="1" xfId="1" applyNumberFormat="1" applyFont="1" applyFill="1" applyBorder="1" applyAlignment="1">
      <alignment horizontal="center" vertical="center" wrapText="1"/>
    </xf>
    <xf numFmtId="43" fontId="19" fillId="3" borderId="1" xfId="0" applyNumberFormat="1" applyFont="1" applyFill="1" applyBorder="1" applyAlignment="1">
      <alignment horizontal="justify" vertical="center" wrapText="1"/>
    </xf>
    <xf numFmtId="43" fontId="19" fillId="0" borderId="1" xfId="0" applyNumberFormat="1" applyFont="1" applyBorder="1" applyAlignment="1">
      <alignment horizontal="justify" vertical="center" wrapText="1"/>
    </xf>
    <xf numFmtId="0" fontId="17" fillId="0" borderId="1" xfId="0" applyFont="1" applyBorder="1" applyAlignment="1">
      <alignment horizontal="justify" vertical="center" wrapText="1"/>
    </xf>
    <xf numFmtId="43" fontId="24" fillId="0" borderId="1" xfId="0" applyNumberFormat="1" applyFont="1" applyBorder="1" applyAlignment="1">
      <alignment horizontal="justify" vertical="center" wrapText="1"/>
    </xf>
    <xf numFmtId="0" fontId="16" fillId="0" borderId="1" xfId="0" applyFont="1" applyBorder="1" applyAlignment="1">
      <alignment horizontal="justify" vertical="center" wrapText="1"/>
    </xf>
    <xf numFmtId="0" fontId="17" fillId="3" borderId="1" xfId="0" applyFont="1" applyFill="1" applyBorder="1" applyAlignment="1">
      <alignment horizontal="justify" vertical="center" wrapText="1"/>
    </xf>
    <xf numFmtId="164" fontId="17" fillId="3" borderId="1" xfId="1" applyNumberFormat="1" applyFont="1" applyFill="1" applyBorder="1" applyAlignment="1">
      <alignment horizontal="justify" vertical="center" wrapText="1"/>
    </xf>
    <xf numFmtId="164" fontId="17" fillId="3" borderId="1" xfId="1" applyNumberFormat="1" applyFont="1" applyFill="1" applyBorder="1" applyAlignment="1">
      <alignment horizontal="center" vertical="center" wrapText="1"/>
    </xf>
    <xf numFmtId="0" fontId="17" fillId="0" borderId="4" xfId="0" applyFont="1" applyFill="1" applyBorder="1" applyAlignment="1">
      <alignment horizontal="justify" vertical="center" wrapText="1"/>
    </xf>
    <xf numFmtId="164" fontId="17" fillId="0" borderId="4" xfId="1" applyNumberFormat="1" applyFont="1" applyFill="1" applyBorder="1" applyAlignment="1">
      <alignment horizontal="justify" vertical="center" wrapText="1"/>
    </xf>
    <xf numFmtId="0" fontId="18" fillId="0" borderId="1" xfId="0" applyFont="1" applyBorder="1" applyAlignment="1">
      <alignment horizontal="justify" vertical="center" wrapText="1"/>
    </xf>
    <xf numFmtId="164" fontId="17" fillId="0" borderId="1" xfId="0" applyNumberFormat="1" applyFont="1" applyBorder="1" applyAlignment="1">
      <alignment horizontal="right" vertical="center" wrapText="1"/>
    </xf>
    <xf numFmtId="0" fontId="17" fillId="0" borderId="1" xfId="0" applyFont="1" applyBorder="1" applyAlignment="1">
      <alignment vertical="center" wrapText="1"/>
    </xf>
    <xf numFmtId="43" fontId="17" fillId="0" borderId="1" xfId="1" applyNumberFormat="1" applyFont="1" applyBorder="1" applyAlignment="1">
      <alignment horizontal="justify" vertical="center" wrapText="1"/>
    </xf>
    <xf numFmtId="0" fontId="25" fillId="0" borderId="0" xfId="0" applyFont="1" applyAlignment="1">
      <alignment horizontal="center"/>
    </xf>
    <xf numFmtId="0" fontId="26" fillId="0" borderId="0" xfId="0" applyFont="1" applyAlignment="1">
      <alignment horizontal="right" vertical="center" indent="2"/>
    </xf>
    <xf numFmtId="0" fontId="26" fillId="0" borderId="0" xfId="0" applyFont="1" applyAlignment="1">
      <alignment horizontal="center" vertical="center"/>
    </xf>
    <xf numFmtId="0" fontId="26" fillId="0" borderId="0" xfId="0" applyFont="1" applyAlignment="1">
      <alignment horizontal="center" vertical="center" wrapText="1"/>
    </xf>
    <xf numFmtId="0" fontId="27" fillId="0" borderId="0" xfId="0" applyFont="1" applyAlignment="1">
      <alignment horizontal="left" vertical="center" indent="2"/>
    </xf>
    <xf numFmtId="43" fontId="6" fillId="0" borderId="1" xfId="0" applyNumberFormat="1" applyFont="1" applyFill="1" applyBorder="1"/>
    <xf numFmtId="0" fontId="28" fillId="0" borderId="27" xfId="0" applyFont="1" applyBorder="1" applyAlignment="1">
      <alignment horizontal="right" vertical="center" wrapText="1"/>
    </xf>
    <xf numFmtId="0" fontId="28" fillId="0" borderId="46" xfId="0" applyFont="1" applyBorder="1" applyAlignment="1">
      <alignment horizontal="right" vertical="center" wrapText="1"/>
    </xf>
    <xf numFmtId="0" fontId="29" fillId="0" borderId="46" xfId="0" applyFont="1" applyBorder="1" applyAlignment="1">
      <alignment horizontal="right" vertical="center" wrapText="1"/>
    </xf>
    <xf numFmtId="0" fontId="30" fillId="4" borderId="46" xfId="0" applyFont="1" applyFill="1" applyBorder="1" applyAlignment="1">
      <alignment horizontal="right" vertical="center" wrapText="1"/>
    </xf>
    <xf numFmtId="0" fontId="3" fillId="0" borderId="24" xfId="0" applyFont="1" applyBorder="1" applyAlignment="1">
      <alignment horizontal="left" wrapText="1"/>
    </xf>
    <xf numFmtId="0" fontId="3" fillId="0" borderId="9" xfId="0" applyFont="1" applyBorder="1" applyAlignment="1">
      <alignment horizontal="left" wrapText="1"/>
    </xf>
    <xf numFmtId="0" fontId="4" fillId="0" borderId="9" xfId="0" applyFont="1" applyBorder="1" applyAlignment="1">
      <alignment horizontal="left" wrapText="1"/>
    </xf>
    <xf numFmtId="0" fontId="4" fillId="0" borderId="27" xfId="0" applyFont="1" applyBorder="1" applyAlignment="1">
      <alignment horizontal="left" wrapText="1"/>
    </xf>
    <xf numFmtId="0" fontId="3" fillId="0" borderId="24" xfId="0" applyFont="1" applyBorder="1" applyAlignment="1">
      <alignment horizontal="left" vertical="top" wrapText="1"/>
    </xf>
    <xf numFmtId="0" fontId="3" fillId="0" borderId="9" xfId="0" applyFont="1" applyBorder="1" applyAlignment="1">
      <alignment horizontal="left" vertical="top" wrapText="1"/>
    </xf>
    <xf numFmtId="0" fontId="3" fillId="0" borderId="27" xfId="0" applyFont="1" applyBorder="1" applyAlignment="1">
      <alignment horizontal="left" vertical="top" wrapText="1"/>
    </xf>
    <xf numFmtId="0" fontId="10" fillId="0" borderId="24" xfId="0" applyFont="1" applyBorder="1" applyAlignment="1">
      <alignment horizontal="left" vertical="top" wrapText="1"/>
    </xf>
    <xf numFmtId="0" fontId="10" fillId="0" borderId="9" xfId="0" applyFont="1" applyBorder="1" applyAlignment="1">
      <alignment horizontal="left" vertical="top" wrapText="1"/>
    </xf>
    <xf numFmtId="0" fontId="4" fillId="0" borderId="9" xfId="0" applyFont="1" applyBorder="1" applyAlignment="1">
      <alignment horizontal="left" vertical="top" wrapText="1"/>
    </xf>
    <xf numFmtId="0" fontId="4" fillId="0" borderId="27" xfId="0" applyFont="1" applyBorder="1" applyAlignment="1">
      <alignment horizontal="left" vertical="top"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3" fillId="0" borderId="18"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19" xfId="0" applyFont="1" applyBorder="1" applyAlignment="1">
      <alignment horizontal="left" vertical="center" wrapText="1"/>
    </xf>
    <xf numFmtId="0" fontId="8" fillId="2" borderId="13"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5" fillId="0" borderId="28" xfId="0" applyFont="1" applyBorder="1" applyAlignment="1">
      <alignment horizontal="left" wrapText="1"/>
    </xf>
    <xf numFmtId="0" fontId="6" fillId="0" borderId="6" xfId="0" applyFont="1" applyBorder="1" applyAlignment="1">
      <alignment wrapText="1"/>
    </xf>
    <xf numFmtId="0" fontId="6" fillId="0" borderId="17" xfId="0" applyFont="1" applyBorder="1" applyAlignment="1">
      <alignment wrapText="1"/>
    </xf>
    <xf numFmtId="0" fontId="5" fillId="0" borderId="30" xfId="0" applyFont="1" applyBorder="1" applyAlignment="1">
      <alignment horizontal="left" wrapText="1"/>
    </xf>
    <xf numFmtId="0" fontId="6" fillId="0" borderId="5" xfId="0" applyFont="1" applyBorder="1" applyAlignment="1">
      <alignment horizontal="left" wrapText="1"/>
    </xf>
    <xf numFmtId="0" fontId="6" fillId="0" borderId="21" xfId="0" applyFont="1" applyBorder="1" applyAlignment="1">
      <alignment horizontal="left" wrapText="1"/>
    </xf>
    <xf numFmtId="0" fontId="13" fillId="2" borderId="10" xfId="0" applyFont="1" applyFill="1" applyBorder="1" applyAlignment="1">
      <alignment horizontal="center"/>
    </xf>
    <xf numFmtId="0" fontId="13" fillId="2" borderId="11" xfId="0" applyFont="1" applyFill="1" applyBorder="1" applyAlignment="1">
      <alignment horizontal="center"/>
    </xf>
    <xf numFmtId="0" fontId="14" fillId="2" borderId="11" xfId="0" applyFont="1" applyFill="1" applyBorder="1" applyAlignment="1">
      <alignment horizontal="center"/>
    </xf>
    <xf numFmtId="0" fontId="13" fillId="2" borderId="12" xfId="0" applyFont="1" applyFill="1" applyBorder="1" applyAlignment="1">
      <alignment horizontal="center"/>
    </xf>
    <xf numFmtId="0" fontId="3" fillId="0" borderId="18" xfId="0" applyFont="1" applyBorder="1" applyAlignment="1">
      <alignment horizontal="left" vertical="top" wrapText="1"/>
    </xf>
    <xf numFmtId="0" fontId="3" fillId="0" borderId="0" xfId="0" applyFont="1" applyBorder="1" applyAlignment="1">
      <alignment horizontal="left" vertical="top" wrapText="1"/>
    </xf>
    <xf numFmtId="0" fontId="3" fillId="0" borderId="19" xfId="0" applyFont="1" applyBorder="1" applyAlignment="1">
      <alignment horizontal="left" vertical="top" wrapText="1"/>
    </xf>
    <xf numFmtId="0" fontId="5" fillId="0" borderId="31" xfId="0" applyFont="1" applyBorder="1" applyAlignment="1">
      <alignment horizontal="center"/>
    </xf>
    <xf numFmtId="0" fontId="5" fillId="0" borderId="32" xfId="0" applyFont="1" applyBorder="1" applyAlignment="1">
      <alignment horizontal="center"/>
    </xf>
    <xf numFmtId="0" fontId="6" fillId="0" borderId="33" xfId="0" applyFont="1" applyBorder="1" applyAlignment="1">
      <alignment horizontal="center"/>
    </xf>
    <xf numFmtId="0" fontId="5" fillId="0" borderId="7" xfId="0" applyFont="1" applyBorder="1" applyAlignment="1">
      <alignment horizontal="left" vertical="center"/>
    </xf>
    <xf numFmtId="0" fontId="6" fillId="0" borderId="9" xfId="0" applyFont="1" applyBorder="1" applyAlignment="1">
      <alignment horizontal="left" vertical="center"/>
    </xf>
    <xf numFmtId="0" fontId="6" fillId="0" borderId="8" xfId="0" applyFont="1" applyBorder="1" applyAlignment="1">
      <alignment horizontal="left" vertical="center"/>
    </xf>
    <xf numFmtId="0" fontId="5" fillId="0" borderId="15" xfId="0" applyFont="1" applyBorder="1" applyAlignment="1">
      <alignment horizontal="left"/>
    </xf>
    <xf numFmtId="0" fontId="5" fillId="0" borderId="26" xfId="0" applyFont="1" applyBorder="1" applyAlignment="1">
      <alignment horizontal="left"/>
    </xf>
    <xf numFmtId="0" fontId="6" fillId="0" borderId="2" xfId="0" applyFont="1" applyBorder="1" applyAlignment="1">
      <alignment horizontal="left"/>
    </xf>
    <xf numFmtId="0" fontId="5" fillId="0" borderId="13" xfId="0" applyFont="1" applyBorder="1" applyAlignment="1">
      <alignment horizontal="left"/>
    </xf>
    <xf numFmtId="0" fontId="5" fillId="0" borderId="25" xfId="0" applyFont="1" applyBorder="1" applyAlignment="1">
      <alignment horizontal="left"/>
    </xf>
    <xf numFmtId="0" fontId="6" fillId="0" borderId="3" xfId="0" applyFont="1" applyBorder="1" applyAlignment="1"/>
    <xf numFmtId="0" fontId="11" fillId="2" borderId="16" xfId="0" applyFont="1" applyFill="1" applyBorder="1" applyAlignment="1"/>
    <xf numFmtId="0" fontId="11" fillId="2" borderId="6" xfId="0" applyFont="1" applyFill="1" applyBorder="1" applyAlignment="1"/>
    <xf numFmtId="0" fontId="12" fillId="2" borderId="6" xfId="0" applyFont="1" applyFill="1" applyBorder="1" applyAlignment="1"/>
    <xf numFmtId="0" fontId="12" fillId="2" borderId="17" xfId="0" applyFont="1" applyFill="1" applyBorder="1" applyAlignment="1"/>
    <xf numFmtId="0" fontId="8" fillId="2" borderId="29"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4"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tabSelected="1" topLeftCell="A59" zoomScale="80" zoomScaleNormal="80" workbookViewId="0">
      <selection activeCell="B65" sqref="B65:L65"/>
    </sheetView>
  </sheetViews>
  <sheetFormatPr defaultColWidth="9.140625" defaultRowHeight="12.75" x14ac:dyDescent="0.2"/>
  <cols>
    <col min="1" max="1" width="2.42578125" customWidth="1"/>
    <col min="2" max="2" width="7.140625" customWidth="1"/>
    <col min="3" max="3" width="4.7109375" customWidth="1"/>
    <col min="4" max="4" width="45.7109375" customWidth="1"/>
    <col min="5" max="5" width="15.28515625" customWidth="1"/>
    <col min="6" max="6" width="11.85546875" customWidth="1"/>
    <col min="7" max="7" width="13.5703125" customWidth="1"/>
    <col min="8" max="8" width="12.5703125" customWidth="1"/>
    <col min="9" max="9" width="14.42578125" customWidth="1"/>
    <col min="10" max="10" width="26.28515625" customWidth="1"/>
    <col min="11" max="11" width="15.7109375" customWidth="1"/>
    <col min="12" max="12" width="49.85546875" customWidth="1"/>
  </cols>
  <sheetData>
    <row r="1" spans="1:15" ht="20.25" customHeight="1" x14ac:dyDescent="0.2">
      <c r="B1" s="7"/>
      <c r="C1" s="7"/>
      <c r="D1" s="7"/>
      <c r="E1" s="7"/>
      <c r="F1" s="7"/>
      <c r="G1" s="7"/>
      <c r="H1" s="23"/>
      <c r="J1" s="23" t="s">
        <v>16</v>
      </c>
      <c r="K1" s="23"/>
      <c r="L1" s="23"/>
    </row>
    <row r="2" spans="1:15" ht="20.25" customHeight="1" x14ac:dyDescent="0.2">
      <c r="B2" s="7"/>
      <c r="C2" s="7"/>
      <c r="D2" s="7"/>
      <c r="E2" s="7"/>
      <c r="F2" s="7"/>
      <c r="G2" s="7"/>
      <c r="H2" s="23"/>
      <c r="I2" s="23"/>
      <c r="J2" s="23" t="s">
        <v>17</v>
      </c>
      <c r="K2" s="23"/>
      <c r="L2" s="23"/>
    </row>
    <row r="3" spans="1:15" ht="22.5" customHeight="1" thickBot="1" x14ac:dyDescent="0.25">
      <c r="B3" s="7"/>
      <c r="C3" s="7"/>
      <c r="D3" s="7"/>
      <c r="E3" s="7"/>
      <c r="F3" s="7"/>
      <c r="G3" s="7"/>
      <c r="H3" s="7"/>
      <c r="I3" s="7"/>
      <c r="J3" s="7"/>
      <c r="K3" s="7"/>
      <c r="L3" s="7"/>
    </row>
    <row r="4" spans="1:15" ht="28.5" customHeight="1" x14ac:dyDescent="0.25">
      <c r="B4" s="138" t="s">
        <v>18</v>
      </c>
      <c r="C4" s="139"/>
      <c r="D4" s="140"/>
      <c r="E4" s="139"/>
      <c r="F4" s="139"/>
      <c r="G4" s="139"/>
      <c r="H4" s="139"/>
      <c r="I4" s="139"/>
      <c r="J4" s="139"/>
      <c r="K4" s="139"/>
      <c r="L4" s="141"/>
    </row>
    <row r="5" spans="1:15" ht="36" customHeight="1" x14ac:dyDescent="0.25">
      <c r="B5" s="154" t="s">
        <v>27</v>
      </c>
      <c r="C5" s="155"/>
      <c r="D5" s="156"/>
      <c r="E5" s="156"/>
      <c r="F5" s="156"/>
      <c r="G5" s="132" t="s">
        <v>81</v>
      </c>
      <c r="H5" s="133"/>
      <c r="I5" s="133"/>
      <c r="J5" s="133"/>
      <c r="K5" s="133"/>
      <c r="L5" s="134"/>
    </row>
    <row r="6" spans="1:15" ht="31.5" customHeight="1" x14ac:dyDescent="0.25">
      <c r="B6" s="151" t="s">
        <v>3</v>
      </c>
      <c r="C6" s="152"/>
      <c r="D6" s="153"/>
      <c r="E6" s="153"/>
      <c r="F6" s="153"/>
      <c r="G6" s="135" t="s">
        <v>28</v>
      </c>
      <c r="H6" s="136"/>
      <c r="I6" s="136"/>
      <c r="J6" s="136"/>
      <c r="K6" s="136"/>
      <c r="L6" s="137"/>
    </row>
    <row r="7" spans="1:15" ht="21" customHeight="1" x14ac:dyDescent="0.25">
      <c r="B7" s="157"/>
      <c r="C7" s="158"/>
      <c r="D7" s="159"/>
      <c r="E7" s="159"/>
      <c r="F7" s="159"/>
      <c r="G7" s="159"/>
      <c r="H7" s="159"/>
      <c r="I7" s="159"/>
      <c r="J7" s="159"/>
      <c r="K7" s="159"/>
      <c r="L7" s="160"/>
    </row>
    <row r="8" spans="1:15" ht="22.5" customHeight="1" x14ac:dyDescent="0.25">
      <c r="A8" s="6" t="s">
        <v>4</v>
      </c>
      <c r="B8" s="8" t="s">
        <v>5</v>
      </c>
      <c r="C8" s="9"/>
      <c r="D8" s="10"/>
      <c r="E8" s="11" t="s">
        <v>82</v>
      </c>
      <c r="F8" s="12"/>
      <c r="G8" s="12"/>
      <c r="H8" s="12"/>
      <c r="I8" s="10" t="s">
        <v>83</v>
      </c>
      <c r="J8" s="12"/>
      <c r="K8" s="12"/>
      <c r="L8" s="13"/>
    </row>
    <row r="9" spans="1:15" ht="12" customHeight="1" x14ac:dyDescent="0.25">
      <c r="B9" s="14"/>
      <c r="C9" s="15"/>
      <c r="D9" s="15"/>
      <c r="E9" s="15"/>
      <c r="F9" s="15"/>
      <c r="G9" s="15"/>
      <c r="H9" s="15"/>
      <c r="I9" s="15"/>
      <c r="J9" s="15"/>
      <c r="K9" s="15"/>
      <c r="L9" s="16"/>
    </row>
    <row r="10" spans="1:15" s="3" customFormat="1" ht="40.5" customHeight="1" x14ac:dyDescent="0.2">
      <c r="A10" s="4"/>
      <c r="B10" s="161" t="s">
        <v>19</v>
      </c>
      <c r="C10" s="130" t="s">
        <v>12</v>
      </c>
      <c r="D10" s="123" t="s">
        <v>20</v>
      </c>
      <c r="E10" s="122" t="s">
        <v>6</v>
      </c>
      <c r="F10" s="122" t="s">
        <v>21</v>
      </c>
      <c r="G10" s="122" t="s">
        <v>23</v>
      </c>
      <c r="H10" s="122" t="s">
        <v>0</v>
      </c>
      <c r="I10" s="122"/>
      <c r="J10" s="123" t="s">
        <v>7</v>
      </c>
      <c r="K10" s="122" t="s">
        <v>22</v>
      </c>
      <c r="L10" s="124" t="s">
        <v>2</v>
      </c>
      <c r="M10" s="2"/>
      <c r="N10" s="2"/>
      <c r="O10" s="2"/>
    </row>
    <row r="11" spans="1:15" ht="40.5" customHeight="1" x14ac:dyDescent="0.2">
      <c r="A11" s="5"/>
      <c r="B11" s="162"/>
      <c r="C11" s="131"/>
      <c r="D11" s="163"/>
      <c r="E11" s="123"/>
      <c r="F11" s="123"/>
      <c r="G11" s="123"/>
      <c r="H11" s="24" t="s">
        <v>11</v>
      </c>
      <c r="I11" s="24" t="s">
        <v>1</v>
      </c>
      <c r="J11" s="163"/>
      <c r="K11" s="123"/>
      <c r="L11" s="125"/>
      <c r="M11" s="1"/>
      <c r="N11" s="1"/>
      <c r="O11" s="1"/>
    </row>
    <row r="12" spans="1:15" ht="15.75" thickBot="1" x14ac:dyDescent="0.3">
      <c r="A12" s="5"/>
      <c r="B12" s="49"/>
      <c r="C12" s="50"/>
      <c r="D12" s="56" t="s">
        <v>39</v>
      </c>
      <c r="E12" s="51"/>
      <c r="F12" s="52"/>
      <c r="G12" s="53"/>
      <c r="H12" s="54"/>
      <c r="I12" s="54"/>
      <c r="J12" s="53"/>
      <c r="K12" s="53"/>
      <c r="L12" s="55"/>
    </row>
    <row r="13" spans="1:15" ht="15" x14ac:dyDescent="0.25">
      <c r="A13" s="5"/>
      <c r="B13" s="30"/>
      <c r="C13" s="18"/>
      <c r="D13" s="46" t="s">
        <v>77</v>
      </c>
      <c r="E13" s="47"/>
      <c r="F13" s="25"/>
      <c r="G13" s="19"/>
      <c r="H13" s="26"/>
      <c r="I13" s="26"/>
      <c r="J13" s="19"/>
      <c r="K13" s="31"/>
      <c r="L13" s="32"/>
    </row>
    <row r="14" spans="1:15" ht="57" customHeight="1" x14ac:dyDescent="0.25">
      <c r="A14" s="5"/>
      <c r="B14" s="21"/>
      <c r="C14" s="19"/>
      <c r="D14" s="72" t="s">
        <v>90</v>
      </c>
      <c r="E14" s="73">
        <v>10000</v>
      </c>
      <c r="F14" s="74" t="s">
        <v>29</v>
      </c>
      <c r="G14" s="75" t="s">
        <v>36</v>
      </c>
      <c r="H14" s="73">
        <v>100</v>
      </c>
      <c r="I14" s="76"/>
      <c r="J14" s="77" t="s">
        <v>51</v>
      </c>
      <c r="K14" s="19"/>
      <c r="L14" s="20"/>
    </row>
    <row r="15" spans="1:15" ht="69" customHeight="1" x14ac:dyDescent="0.25">
      <c r="A15" s="5"/>
      <c r="B15" s="21"/>
      <c r="C15" s="19"/>
      <c r="D15" s="72" t="s">
        <v>89</v>
      </c>
      <c r="E15" s="73">
        <v>20000</v>
      </c>
      <c r="F15" s="74" t="s">
        <v>29</v>
      </c>
      <c r="G15" s="75" t="s">
        <v>36</v>
      </c>
      <c r="H15" s="73">
        <v>100</v>
      </c>
      <c r="I15" s="76"/>
      <c r="J15" s="77" t="s">
        <v>51</v>
      </c>
      <c r="K15" s="19"/>
      <c r="L15" s="20"/>
    </row>
    <row r="16" spans="1:15" ht="15" x14ac:dyDescent="0.25">
      <c r="A16" s="5"/>
      <c r="B16" s="21"/>
      <c r="C16" s="19"/>
      <c r="D16" s="78" t="s">
        <v>34</v>
      </c>
      <c r="E16" s="73">
        <v>10000</v>
      </c>
      <c r="F16" s="74" t="s">
        <v>29</v>
      </c>
      <c r="G16" s="75" t="s">
        <v>36</v>
      </c>
      <c r="H16" s="73">
        <v>10</v>
      </c>
      <c r="I16" s="73">
        <v>90</v>
      </c>
      <c r="J16" s="77" t="s">
        <v>52</v>
      </c>
      <c r="K16" s="19"/>
      <c r="L16" s="20"/>
    </row>
    <row r="17" spans="1:12" ht="15" x14ac:dyDescent="0.25">
      <c r="A17" s="5"/>
      <c r="B17" s="21"/>
      <c r="C17" s="19"/>
      <c r="D17" s="72" t="s">
        <v>84</v>
      </c>
      <c r="E17" s="73">
        <v>10000</v>
      </c>
      <c r="F17" s="74" t="s">
        <v>29</v>
      </c>
      <c r="G17" s="75" t="s">
        <v>36</v>
      </c>
      <c r="H17" s="73">
        <v>100</v>
      </c>
      <c r="I17" s="58"/>
      <c r="J17" s="59" t="s">
        <v>53</v>
      </c>
      <c r="K17" s="19"/>
      <c r="L17" s="20"/>
    </row>
    <row r="18" spans="1:12" ht="49.5" customHeight="1" x14ac:dyDescent="0.25">
      <c r="A18" s="5"/>
      <c r="B18" s="21"/>
      <c r="C18" s="19"/>
      <c r="D18" s="72" t="s">
        <v>91</v>
      </c>
      <c r="E18" s="73">
        <v>10000</v>
      </c>
      <c r="F18" s="74" t="s">
        <v>29</v>
      </c>
      <c r="G18" s="75" t="s">
        <v>36</v>
      </c>
      <c r="H18" s="73">
        <v>100</v>
      </c>
      <c r="I18" s="60"/>
      <c r="J18" s="61" t="s">
        <v>54</v>
      </c>
      <c r="K18" s="40"/>
      <c r="L18" s="41"/>
    </row>
    <row r="19" spans="1:12" ht="76.5" customHeight="1" x14ac:dyDescent="0.25">
      <c r="A19" s="5"/>
      <c r="B19" s="21"/>
      <c r="C19" s="19"/>
      <c r="D19" s="72" t="s">
        <v>96</v>
      </c>
      <c r="E19" s="73">
        <v>88792</v>
      </c>
      <c r="F19" s="74" t="s">
        <v>29</v>
      </c>
      <c r="G19" s="75" t="s">
        <v>36</v>
      </c>
      <c r="H19" s="73">
        <v>100</v>
      </c>
      <c r="I19" s="60"/>
      <c r="J19" s="61" t="s">
        <v>54</v>
      </c>
      <c r="K19" s="40"/>
      <c r="L19" s="20"/>
    </row>
    <row r="20" spans="1:12" ht="15" x14ac:dyDescent="0.25">
      <c r="A20" s="5"/>
      <c r="B20" s="21"/>
      <c r="C20" s="19"/>
      <c r="D20" s="79"/>
      <c r="E20" s="80"/>
      <c r="F20" s="81"/>
      <c r="G20" s="82"/>
      <c r="H20" s="80"/>
      <c r="I20" s="44"/>
      <c r="J20" s="40"/>
      <c r="K20" s="40"/>
      <c r="L20" s="41"/>
    </row>
    <row r="21" spans="1:12" ht="15" x14ac:dyDescent="0.25">
      <c r="A21" s="5"/>
      <c r="B21" s="21"/>
      <c r="C21" s="19"/>
      <c r="D21" s="46" t="s">
        <v>13</v>
      </c>
      <c r="E21" s="80"/>
      <c r="F21" s="81"/>
      <c r="G21" s="82"/>
      <c r="H21" s="83"/>
      <c r="I21" s="83"/>
      <c r="J21" s="40"/>
      <c r="K21" s="40"/>
      <c r="L21" s="69"/>
    </row>
    <row r="22" spans="1:12" ht="43.5" customHeight="1" x14ac:dyDescent="0.25">
      <c r="A22" s="5"/>
      <c r="B22" s="21"/>
      <c r="C22" s="19"/>
      <c r="D22" s="72" t="s">
        <v>92</v>
      </c>
      <c r="E22" s="73">
        <v>34172</v>
      </c>
      <c r="F22" s="74" t="s">
        <v>30</v>
      </c>
      <c r="G22" s="75" t="s">
        <v>35</v>
      </c>
      <c r="H22" s="73">
        <f>100-16</f>
        <v>84</v>
      </c>
      <c r="I22" s="73">
        <v>16</v>
      </c>
      <c r="J22" s="61" t="s">
        <v>55</v>
      </c>
      <c r="K22" s="40"/>
      <c r="L22" s="41"/>
    </row>
    <row r="23" spans="1:12" ht="49.5" customHeight="1" x14ac:dyDescent="0.25">
      <c r="A23" s="5"/>
      <c r="B23" s="21"/>
      <c r="C23" s="19"/>
      <c r="D23" s="84" t="s">
        <v>93</v>
      </c>
      <c r="E23" s="85">
        <v>24917</v>
      </c>
      <c r="F23" s="86" t="s">
        <v>46</v>
      </c>
      <c r="G23" s="87" t="s">
        <v>38</v>
      </c>
      <c r="H23" s="73"/>
      <c r="I23" s="73">
        <v>100</v>
      </c>
      <c r="J23" s="61" t="s">
        <v>94</v>
      </c>
      <c r="K23" s="40"/>
      <c r="L23" s="41"/>
    </row>
    <row r="24" spans="1:12" ht="15" x14ac:dyDescent="0.25">
      <c r="A24" s="5"/>
      <c r="B24" s="21"/>
      <c r="C24" s="19"/>
      <c r="D24" s="78" t="s">
        <v>43</v>
      </c>
      <c r="E24" s="73">
        <v>5000</v>
      </c>
      <c r="F24" s="74" t="s">
        <v>30</v>
      </c>
      <c r="G24" s="88" t="s">
        <v>38</v>
      </c>
      <c r="H24" s="73">
        <v>100</v>
      </c>
      <c r="I24" s="60"/>
      <c r="J24" s="61" t="s">
        <v>56</v>
      </c>
      <c r="K24" s="40"/>
      <c r="L24" s="41"/>
    </row>
    <row r="25" spans="1:12" ht="15" x14ac:dyDescent="0.25">
      <c r="A25" s="5"/>
      <c r="B25" s="21"/>
      <c r="C25" s="19"/>
      <c r="D25" s="46"/>
      <c r="E25" s="80"/>
      <c r="F25" s="81"/>
      <c r="G25" s="82"/>
      <c r="H25" s="80"/>
      <c r="I25" s="44"/>
      <c r="J25" s="40"/>
      <c r="K25" s="40"/>
      <c r="L25" s="41"/>
    </row>
    <row r="26" spans="1:12" ht="15" x14ac:dyDescent="0.25">
      <c r="A26" s="5"/>
      <c r="B26" s="21"/>
      <c r="C26" s="19"/>
      <c r="D26" s="62" t="s">
        <v>40</v>
      </c>
      <c r="E26" s="80"/>
      <c r="F26" s="81"/>
      <c r="G26" s="82"/>
      <c r="H26" s="80"/>
      <c r="I26" s="44"/>
      <c r="J26" s="40"/>
      <c r="K26" s="40"/>
      <c r="L26" s="41"/>
    </row>
    <row r="27" spans="1:12" ht="15" x14ac:dyDescent="0.25">
      <c r="A27" s="5"/>
      <c r="B27" s="21"/>
      <c r="C27" s="19"/>
      <c r="D27" s="46" t="s">
        <v>77</v>
      </c>
      <c r="E27" s="80"/>
      <c r="F27" s="81"/>
      <c r="G27" s="82"/>
      <c r="H27" s="80"/>
      <c r="I27" s="44"/>
      <c r="J27" s="40"/>
      <c r="K27" s="40"/>
      <c r="L27" s="69"/>
    </row>
    <row r="28" spans="1:12" ht="30" x14ac:dyDescent="0.25">
      <c r="A28" s="5"/>
      <c r="B28" s="21"/>
      <c r="C28" s="19"/>
      <c r="D28" s="89" t="s">
        <v>31</v>
      </c>
      <c r="E28" s="80">
        <v>24780</v>
      </c>
      <c r="F28" s="81" t="s">
        <v>29</v>
      </c>
      <c r="G28" s="90" t="s">
        <v>37</v>
      </c>
      <c r="H28" s="80">
        <v>100</v>
      </c>
      <c r="I28" s="44"/>
      <c r="J28" s="61" t="s">
        <v>57</v>
      </c>
      <c r="K28" s="40"/>
      <c r="L28" s="70"/>
    </row>
    <row r="29" spans="1:12" ht="30" x14ac:dyDescent="0.25">
      <c r="A29" s="5"/>
      <c r="B29" s="21"/>
      <c r="C29" s="19"/>
      <c r="D29" s="89" t="s">
        <v>95</v>
      </c>
      <c r="E29" s="80">
        <v>10000</v>
      </c>
      <c r="F29" s="81" t="s">
        <v>29</v>
      </c>
      <c r="G29" s="90" t="s">
        <v>38</v>
      </c>
      <c r="H29" s="80">
        <v>100</v>
      </c>
      <c r="I29" s="44"/>
      <c r="J29" s="61" t="s">
        <v>59</v>
      </c>
      <c r="K29" s="40"/>
      <c r="L29" s="42"/>
    </row>
    <row r="30" spans="1:12" ht="93.75" customHeight="1" x14ac:dyDescent="0.25">
      <c r="A30" s="5"/>
      <c r="B30" s="21"/>
      <c r="C30" s="19"/>
      <c r="D30" s="89" t="s">
        <v>97</v>
      </c>
      <c r="E30" s="80">
        <v>98648</v>
      </c>
      <c r="F30" s="81" t="s">
        <v>29</v>
      </c>
      <c r="G30" s="90" t="s">
        <v>37</v>
      </c>
      <c r="H30" s="80">
        <v>100</v>
      </c>
      <c r="I30" s="44"/>
      <c r="J30" s="61" t="s">
        <v>57</v>
      </c>
      <c r="K30" s="40"/>
      <c r="L30" s="69"/>
    </row>
    <row r="31" spans="1:12" ht="15" x14ac:dyDescent="0.25">
      <c r="A31" s="5"/>
      <c r="B31" s="21"/>
      <c r="C31" s="19"/>
      <c r="D31" s="89" t="s">
        <v>45</v>
      </c>
      <c r="E31" s="80">
        <v>37377</v>
      </c>
      <c r="F31" s="81" t="s">
        <v>46</v>
      </c>
      <c r="G31" s="90" t="s">
        <v>47</v>
      </c>
      <c r="H31" s="80"/>
      <c r="I31" s="44">
        <v>100</v>
      </c>
      <c r="J31" s="61" t="s">
        <v>60</v>
      </c>
      <c r="K31" s="40"/>
      <c r="L31" s="42"/>
    </row>
    <row r="32" spans="1:12" ht="15" x14ac:dyDescent="0.25">
      <c r="A32" s="5"/>
      <c r="B32" s="21"/>
      <c r="C32" s="19"/>
      <c r="D32" s="89"/>
      <c r="E32" s="80"/>
      <c r="F32" s="81"/>
      <c r="G32" s="90"/>
      <c r="H32" s="80"/>
      <c r="I32" s="44"/>
      <c r="J32" s="61"/>
      <c r="K32" s="40"/>
      <c r="L32" s="42"/>
    </row>
    <row r="33" spans="1:12" ht="15" x14ac:dyDescent="0.25">
      <c r="A33" s="5"/>
      <c r="B33" s="21"/>
      <c r="C33" s="19"/>
      <c r="D33" s="91" t="s">
        <v>78</v>
      </c>
      <c r="E33" s="80"/>
      <c r="F33" s="81"/>
      <c r="G33" s="90"/>
      <c r="H33" s="80"/>
      <c r="I33" s="44"/>
      <c r="J33" s="61"/>
      <c r="K33" s="40"/>
      <c r="L33" s="42"/>
    </row>
    <row r="34" spans="1:12" ht="15" x14ac:dyDescent="0.25">
      <c r="A34" s="5"/>
      <c r="B34" s="21"/>
      <c r="C34" s="19"/>
      <c r="D34" s="89" t="s">
        <v>44</v>
      </c>
      <c r="E34" s="80">
        <v>18000</v>
      </c>
      <c r="F34" s="81" t="s">
        <v>30</v>
      </c>
      <c r="G34" s="90" t="s">
        <v>38</v>
      </c>
      <c r="H34" s="80">
        <v>100</v>
      </c>
      <c r="I34" s="44"/>
      <c r="J34" s="61" t="s">
        <v>59</v>
      </c>
      <c r="K34" s="40"/>
      <c r="L34" s="42"/>
    </row>
    <row r="35" spans="1:12" ht="15" x14ac:dyDescent="0.25">
      <c r="A35" s="5"/>
      <c r="B35" s="21"/>
      <c r="C35" s="19"/>
      <c r="D35" s="92" t="s">
        <v>99</v>
      </c>
      <c r="E35" s="93">
        <v>100000</v>
      </c>
      <c r="F35" s="94" t="s">
        <v>30</v>
      </c>
      <c r="G35" s="90" t="s">
        <v>38</v>
      </c>
      <c r="H35" s="93">
        <v>100</v>
      </c>
      <c r="I35" s="44"/>
      <c r="J35" s="61" t="s">
        <v>60</v>
      </c>
      <c r="K35" s="40"/>
      <c r="L35" s="42"/>
    </row>
    <row r="36" spans="1:12" ht="15" x14ac:dyDescent="0.25">
      <c r="A36" s="5"/>
      <c r="B36" s="21"/>
      <c r="C36" s="19"/>
      <c r="D36" s="95" t="s">
        <v>48</v>
      </c>
      <c r="E36" s="96">
        <v>15000</v>
      </c>
      <c r="F36" s="81" t="s">
        <v>30</v>
      </c>
      <c r="G36" s="90" t="s">
        <v>38</v>
      </c>
      <c r="H36" s="80">
        <v>100</v>
      </c>
      <c r="I36" s="44"/>
      <c r="J36" s="61" t="s">
        <v>58</v>
      </c>
      <c r="K36" s="40"/>
      <c r="L36" s="42"/>
    </row>
    <row r="37" spans="1:12" ht="15" x14ac:dyDescent="0.25">
      <c r="A37" s="5"/>
      <c r="B37" s="21"/>
      <c r="C37" s="19"/>
      <c r="D37" s="89"/>
      <c r="E37" s="80"/>
      <c r="F37" s="81"/>
      <c r="G37" s="90"/>
      <c r="H37" s="80"/>
      <c r="I37" s="44"/>
      <c r="J37" s="61"/>
      <c r="K37" s="40"/>
      <c r="L37" s="42"/>
    </row>
    <row r="38" spans="1:12" ht="15" x14ac:dyDescent="0.25">
      <c r="A38" s="5"/>
      <c r="B38" s="21"/>
      <c r="C38" s="19"/>
      <c r="D38" s="97" t="s">
        <v>41</v>
      </c>
      <c r="E38" s="80"/>
      <c r="F38" s="81"/>
      <c r="G38" s="90"/>
      <c r="H38" s="80"/>
      <c r="I38" s="44"/>
      <c r="J38" s="61"/>
      <c r="K38" s="40"/>
      <c r="L38" s="42"/>
    </row>
    <row r="39" spans="1:12" ht="15" x14ac:dyDescent="0.25">
      <c r="A39" s="5"/>
      <c r="B39" s="21"/>
      <c r="C39" s="19"/>
      <c r="D39" s="91" t="s">
        <v>77</v>
      </c>
      <c r="E39" s="80"/>
      <c r="F39" s="81"/>
      <c r="G39" s="90"/>
      <c r="H39" s="80"/>
      <c r="I39" s="44"/>
      <c r="J39" s="61"/>
      <c r="K39" s="40"/>
      <c r="L39" s="42"/>
    </row>
    <row r="40" spans="1:12" ht="30" x14ac:dyDescent="0.25">
      <c r="A40" s="5"/>
      <c r="B40" s="21"/>
      <c r="C40" s="19"/>
      <c r="D40" s="89" t="s">
        <v>32</v>
      </c>
      <c r="E40" s="80">
        <v>6720</v>
      </c>
      <c r="F40" s="81" t="s">
        <v>29</v>
      </c>
      <c r="G40" s="90" t="s">
        <v>38</v>
      </c>
      <c r="H40" s="80">
        <v>100</v>
      </c>
      <c r="I40" s="44"/>
      <c r="J40" s="61" t="s">
        <v>61</v>
      </c>
      <c r="K40" s="40"/>
      <c r="L40" s="42"/>
    </row>
    <row r="41" spans="1:12" ht="30" x14ac:dyDescent="0.25">
      <c r="A41" s="5"/>
      <c r="B41" s="21"/>
      <c r="C41" s="19"/>
      <c r="D41" s="89" t="s">
        <v>33</v>
      </c>
      <c r="E41" s="80">
        <v>50000</v>
      </c>
      <c r="F41" s="81" t="s">
        <v>29</v>
      </c>
      <c r="G41" s="90" t="s">
        <v>37</v>
      </c>
      <c r="H41" s="80">
        <v>100</v>
      </c>
      <c r="I41" s="44"/>
      <c r="J41" s="61" t="s">
        <v>62</v>
      </c>
      <c r="K41" s="106"/>
      <c r="L41" s="42"/>
    </row>
    <row r="42" spans="1:12" ht="30" x14ac:dyDescent="0.25">
      <c r="A42" s="5"/>
      <c r="B42" s="21"/>
      <c r="C42" s="19"/>
      <c r="D42" s="89" t="s">
        <v>79</v>
      </c>
      <c r="E42" s="80">
        <v>62294</v>
      </c>
      <c r="F42" s="81" t="s">
        <v>46</v>
      </c>
      <c r="G42" s="90" t="s">
        <v>47</v>
      </c>
      <c r="H42" s="80"/>
      <c r="I42" s="44">
        <v>100</v>
      </c>
      <c r="J42" s="61" t="s">
        <v>61</v>
      </c>
      <c r="K42" s="40"/>
      <c r="L42" s="42"/>
    </row>
    <row r="43" spans="1:12" ht="15" x14ac:dyDescent="0.25">
      <c r="A43" s="5"/>
      <c r="B43" s="21"/>
      <c r="C43" s="19"/>
      <c r="D43" s="91" t="s">
        <v>50</v>
      </c>
      <c r="E43" s="80"/>
      <c r="F43" s="81"/>
      <c r="G43" s="90"/>
      <c r="H43" s="80"/>
      <c r="I43" s="44"/>
      <c r="J43" s="61"/>
      <c r="K43" s="40"/>
      <c r="L43" s="42"/>
    </row>
    <row r="44" spans="1:12" ht="30" x14ac:dyDescent="0.25">
      <c r="A44" s="5"/>
      <c r="B44" s="21"/>
      <c r="C44" s="19"/>
      <c r="D44" s="89" t="s">
        <v>49</v>
      </c>
      <c r="E44" s="80">
        <v>50000</v>
      </c>
      <c r="F44" s="81" t="s">
        <v>30</v>
      </c>
      <c r="G44" s="90" t="s">
        <v>37</v>
      </c>
      <c r="H44" s="80">
        <v>100</v>
      </c>
      <c r="I44" s="44"/>
      <c r="J44" s="61" t="s">
        <v>63</v>
      </c>
      <c r="K44" s="40"/>
      <c r="L44" s="42"/>
    </row>
    <row r="45" spans="1:12" ht="15" x14ac:dyDescent="0.25">
      <c r="A45" s="5"/>
      <c r="B45" s="21"/>
      <c r="C45" s="19"/>
      <c r="D45" s="46" t="s">
        <v>13</v>
      </c>
      <c r="E45" s="80"/>
      <c r="F45" s="81"/>
      <c r="G45" s="90"/>
      <c r="H45" s="80"/>
      <c r="I45" s="44"/>
      <c r="J45" s="61"/>
      <c r="K45" s="40"/>
      <c r="L45" s="42"/>
    </row>
    <row r="46" spans="1:12" ht="40.5" customHeight="1" x14ac:dyDescent="0.25">
      <c r="A46" s="5"/>
      <c r="B46" s="21"/>
      <c r="C46" s="19"/>
      <c r="D46" s="89" t="s">
        <v>80</v>
      </c>
      <c r="E46" s="80">
        <v>3000</v>
      </c>
      <c r="F46" s="81" t="s">
        <v>30</v>
      </c>
      <c r="G46" s="90" t="s">
        <v>47</v>
      </c>
      <c r="H46" s="80">
        <v>100</v>
      </c>
      <c r="I46" s="44"/>
      <c r="J46" s="61" t="s">
        <v>62</v>
      </c>
      <c r="K46" s="40"/>
      <c r="L46" s="42"/>
    </row>
    <row r="47" spans="1:12" ht="15" x14ac:dyDescent="0.25">
      <c r="A47" s="5"/>
      <c r="B47" s="21"/>
      <c r="C47" s="19"/>
      <c r="D47" s="67" t="s">
        <v>98</v>
      </c>
      <c r="E47" s="68">
        <v>225000</v>
      </c>
      <c r="F47" s="94" t="s">
        <v>30</v>
      </c>
      <c r="G47" s="90" t="s">
        <v>47</v>
      </c>
      <c r="H47" s="80">
        <v>100</v>
      </c>
      <c r="I47" s="44"/>
      <c r="J47" s="61" t="s">
        <v>62</v>
      </c>
      <c r="K47" s="40"/>
      <c r="L47" s="42"/>
    </row>
    <row r="48" spans="1:12" ht="15" x14ac:dyDescent="0.25">
      <c r="A48" s="5"/>
      <c r="B48" s="21"/>
      <c r="C48" s="19"/>
      <c r="D48" s="89"/>
      <c r="E48" s="80"/>
      <c r="F48" s="81"/>
      <c r="G48" s="90"/>
      <c r="H48" s="80"/>
      <c r="I48" s="44"/>
      <c r="J48" s="61"/>
      <c r="K48" s="40"/>
      <c r="L48" s="42"/>
    </row>
    <row r="49" spans="1:12" ht="15" x14ac:dyDescent="0.25">
      <c r="A49" s="5"/>
      <c r="B49" s="21"/>
      <c r="C49" s="19"/>
      <c r="D49" s="97" t="s">
        <v>42</v>
      </c>
      <c r="E49" s="80"/>
      <c r="F49" s="81"/>
      <c r="G49" s="90"/>
      <c r="H49" s="80"/>
      <c r="I49" s="44"/>
      <c r="J49" s="61"/>
      <c r="K49" s="40"/>
      <c r="L49" s="42"/>
    </row>
    <row r="50" spans="1:12" ht="87" customHeight="1" x14ac:dyDescent="0.25">
      <c r="A50" s="5"/>
      <c r="B50" s="21"/>
      <c r="C50" s="19"/>
      <c r="D50" s="89" t="s">
        <v>86</v>
      </c>
      <c r="E50" s="98">
        <v>101616</v>
      </c>
      <c r="F50" s="81" t="s">
        <v>29</v>
      </c>
      <c r="G50" s="90" t="s">
        <v>37</v>
      </c>
      <c r="H50" s="80">
        <v>100</v>
      </c>
      <c r="I50" s="44"/>
      <c r="J50" s="61" t="s">
        <v>51</v>
      </c>
      <c r="K50" s="40"/>
      <c r="L50" s="42"/>
    </row>
    <row r="51" spans="1:12" ht="54.75" customHeight="1" x14ac:dyDescent="0.25">
      <c r="A51" s="5"/>
      <c r="B51" s="21"/>
      <c r="C51" s="19"/>
      <c r="D51" s="99" t="s">
        <v>85</v>
      </c>
      <c r="E51" s="98">
        <v>58176</v>
      </c>
      <c r="F51" s="81" t="s">
        <v>29</v>
      </c>
      <c r="G51" s="90" t="s">
        <v>37</v>
      </c>
      <c r="H51" s="80">
        <v>100</v>
      </c>
      <c r="I51" s="44"/>
      <c r="J51" s="61" t="s">
        <v>51</v>
      </c>
      <c r="K51" s="40"/>
      <c r="L51" s="42"/>
    </row>
    <row r="52" spans="1:12" ht="30" customHeight="1" x14ac:dyDescent="0.25">
      <c r="A52" s="5"/>
      <c r="B52" s="21"/>
      <c r="C52" s="19"/>
      <c r="D52" s="99" t="s">
        <v>87</v>
      </c>
      <c r="E52" s="98">
        <v>14000</v>
      </c>
      <c r="F52" s="81" t="s">
        <v>29</v>
      </c>
      <c r="G52" s="90" t="s">
        <v>37</v>
      </c>
      <c r="H52" s="80">
        <v>100</v>
      </c>
      <c r="I52" s="44"/>
      <c r="J52" s="61" t="s">
        <v>64</v>
      </c>
      <c r="K52" s="40"/>
      <c r="L52" s="42"/>
    </row>
    <row r="53" spans="1:12" ht="15" x14ac:dyDescent="0.25">
      <c r="A53" s="5"/>
      <c r="B53" s="17"/>
      <c r="C53" s="18"/>
      <c r="D53" s="45"/>
      <c r="E53" s="80"/>
      <c r="F53" s="81"/>
      <c r="G53" s="19"/>
      <c r="H53" s="100"/>
      <c r="I53" s="43"/>
      <c r="J53" s="61"/>
      <c r="K53" s="19"/>
      <c r="L53" s="20"/>
    </row>
    <row r="54" spans="1:12" ht="15" x14ac:dyDescent="0.25">
      <c r="A54" s="5"/>
      <c r="B54" s="17"/>
      <c r="C54" s="18"/>
      <c r="D54" s="46" t="s">
        <v>13</v>
      </c>
      <c r="E54" s="57"/>
      <c r="F54" s="81"/>
      <c r="G54" s="19"/>
      <c r="H54" s="100"/>
      <c r="I54" s="43"/>
      <c r="J54" s="61"/>
      <c r="K54" s="19"/>
      <c r="L54" s="20"/>
    </row>
    <row r="55" spans="1:12" ht="15" x14ac:dyDescent="0.25">
      <c r="A55" s="5"/>
      <c r="B55" s="17"/>
      <c r="C55" s="18"/>
      <c r="D55" s="48" t="s">
        <v>88</v>
      </c>
      <c r="E55" s="81">
        <v>22867</v>
      </c>
      <c r="F55" s="81" t="s">
        <v>30</v>
      </c>
      <c r="G55" s="90" t="s">
        <v>38</v>
      </c>
      <c r="H55" s="100">
        <v>0.8</v>
      </c>
      <c r="I55" s="100">
        <v>99.2</v>
      </c>
      <c r="J55" s="61" t="s">
        <v>51</v>
      </c>
      <c r="K55" s="19"/>
      <c r="L55" s="20"/>
    </row>
    <row r="56" spans="1:12" ht="15" x14ac:dyDescent="0.25">
      <c r="A56" s="5"/>
      <c r="B56" s="17"/>
      <c r="C56" s="18"/>
      <c r="D56" s="48"/>
      <c r="E56" s="47"/>
      <c r="F56" s="81"/>
      <c r="G56" s="90"/>
      <c r="H56" s="80"/>
      <c r="I56" s="43"/>
      <c r="J56" s="19"/>
      <c r="K56" s="19"/>
      <c r="L56" s="20"/>
    </row>
    <row r="57" spans="1:12" ht="15" x14ac:dyDescent="0.25">
      <c r="A57" s="5"/>
      <c r="B57" s="17"/>
      <c r="C57" s="18"/>
      <c r="D57" s="48"/>
      <c r="E57" s="47"/>
      <c r="F57" s="81"/>
      <c r="G57" s="90"/>
      <c r="H57" s="80"/>
      <c r="I57" s="43"/>
      <c r="J57" s="19"/>
      <c r="K57" s="19"/>
      <c r="L57" s="20"/>
    </row>
    <row r="58" spans="1:12" ht="15" x14ac:dyDescent="0.25">
      <c r="A58" s="5"/>
      <c r="B58" s="33"/>
      <c r="C58" s="25"/>
      <c r="D58" s="29"/>
      <c r="E58" s="26"/>
      <c r="F58" s="25"/>
      <c r="G58" s="19"/>
      <c r="H58" s="26"/>
      <c r="I58" s="26">
        <f>+E58-H58</f>
        <v>0</v>
      </c>
      <c r="J58" s="19"/>
      <c r="K58" s="19"/>
      <c r="L58" s="20"/>
    </row>
    <row r="59" spans="1:12" ht="15.75" thickBot="1" x14ac:dyDescent="0.3">
      <c r="A59" s="5"/>
      <c r="B59" s="34"/>
      <c r="C59" s="35"/>
      <c r="D59" s="36" t="s">
        <v>8</v>
      </c>
      <c r="E59" s="71">
        <v>1110360</v>
      </c>
      <c r="F59" s="6"/>
      <c r="G59" s="37"/>
      <c r="H59" s="39"/>
      <c r="I59" s="39"/>
      <c r="J59" s="37"/>
      <c r="K59" s="37"/>
      <c r="L59" s="38"/>
    </row>
    <row r="60" spans="1:12" ht="42.75" customHeight="1" thickBot="1" x14ac:dyDescent="0.3">
      <c r="A60" s="5"/>
      <c r="B60" s="145"/>
      <c r="C60" s="146"/>
      <c r="D60" s="147"/>
      <c r="E60" s="27"/>
      <c r="F60" s="148" t="s">
        <v>9</v>
      </c>
      <c r="G60" s="149"/>
      <c r="H60" s="150"/>
      <c r="I60" s="148" t="s">
        <v>10</v>
      </c>
      <c r="J60" s="149"/>
      <c r="K60" s="150"/>
      <c r="L60" s="28"/>
    </row>
    <row r="61" spans="1:12" ht="58.5" customHeight="1" thickBot="1" x14ac:dyDescent="0.25">
      <c r="A61" s="5"/>
      <c r="B61" s="115" t="s">
        <v>24</v>
      </c>
      <c r="C61" s="116"/>
      <c r="D61" s="120"/>
      <c r="E61" s="120"/>
      <c r="F61" s="120"/>
      <c r="G61" s="120"/>
      <c r="H61" s="120"/>
      <c r="I61" s="120"/>
      <c r="J61" s="120"/>
      <c r="K61" s="120"/>
      <c r="L61" s="121"/>
    </row>
    <row r="62" spans="1:12" ht="21.75" customHeight="1" thickBot="1" x14ac:dyDescent="0.25">
      <c r="A62" s="5"/>
      <c r="B62" s="142" t="s">
        <v>14</v>
      </c>
      <c r="C62" s="143"/>
      <c r="D62" s="143"/>
      <c r="E62" s="143"/>
      <c r="F62" s="143"/>
      <c r="G62" s="143"/>
      <c r="H62" s="143"/>
      <c r="I62" s="143"/>
      <c r="J62" s="143"/>
      <c r="K62" s="143"/>
      <c r="L62" s="144"/>
    </row>
    <row r="63" spans="1:12" ht="39" customHeight="1" thickBot="1" x14ac:dyDescent="0.25">
      <c r="A63" s="5"/>
      <c r="B63" s="115" t="s">
        <v>75</v>
      </c>
      <c r="C63" s="116"/>
      <c r="D63" s="116"/>
      <c r="E63" s="116"/>
      <c r="F63" s="116"/>
      <c r="G63" s="116"/>
      <c r="H63" s="116"/>
      <c r="I63" s="116"/>
      <c r="J63" s="116"/>
      <c r="K63" s="116"/>
      <c r="L63" s="117"/>
    </row>
    <row r="64" spans="1:12" ht="26.25" customHeight="1" thickBot="1" x14ac:dyDescent="0.25">
      <c r="A64" s="5"/>
      <c r="B64" s="118" t="s">
        <v>25</v>
      </c>
      <c r="C64" s="119"/>
      <c r="D64" s="120"/>
      <c r="E64" s="120"/>
      <c r="F64" s="120"/>
      <c r="G64" s="120"/>
      <c r="H64" s="120"/>
      <c r="I64" s="120"/>
      <c r="J64" s="120"/>
      <c r="K64" s="120"/>
      <c r="L64" s="121"/>
    </row>
    <row r="65" spans="1:12" ht="29.25" customHeight="1" thickBot="1" x14ac:dyDescent="0.25">
      <c r="A65" s="5"/>
      <c r="B65" s="126" t="s">
        <v>26</v>
      </c>
      <c r="C65" s="127"/>
      <c r="D65" s="128"/>
      <c r="E65" s="128"/>
      <c r="F65" s="128"/>
      <c r="G65" s="128"/>
      <c r="H65" s="128"/>
      <c r="I65" s="128"/>
      <c r="J65" s="128"/>
      <c r="K65" s="128"/>
      <c r="L65" s="129"/>
    </row>
    <row r="66" spans="1:12" ht="30" customHeight="1" thickBot="1" x14ac:dyDescent="0.25">
      <c r="A66" s="5"/>
      <c r="B66" s="111" t="s">
        <v>15</v>
      </c>
      <c r="C66" s="112"/>
      <c r="D66" s="113"/>
      <c r="E66" s="113"/>
      <c r="F66" s="113"/>
      <c r="G66" s="113"/>
      <c r="H66" s="113"/>
      <c r="I66" s="113"/>
      <c r="J66" s="113"/>
      <c r="K66" s="113"/>
      <c r="L66" s="114"/>
    </row>
    <row r="67" spans="1:12" ht="14.25" x14ac:dyDescent="0.2">
      <c r="A67" s="5"/>
      <c r="B67" s="7"/>
      <c r="C67" s="7"/>
      <c r="D67" s="22"/>
      <c r="E67" s="22"/>
      <c r="F67" s="22"/>
      <c r="G67" s="22"/>
      <c r="H67" s="22"/>
      <c r="I67" s="22"/>
      <c r="J67" s="22"/>
      <c r="K67" s="22"/>
      <c r="L67" s="22"/>
    </row>
    <row r="68" spans="1:12" ht="29.25" x14ac:dyDescent="0.25">
      <c r="A68" s="5"/>
      <c r="B68" s="101" t="s">
        <v>74</v>
      </c>
      <c r="C68" s="7"/>
      <c r="D68" s="66" t="s">
        <v>76</v>
      </c>
      <c r="E68" s="22"/>
      <c r="F68" s="22"/>
      <c r="G68" s="22"/>
      <c r="H68" s="22"/>
      <c r="I68" s="22"/>
      <c r="J68" s="22"/>
      <c r="K68" s="22"/>
      <c r="L68" s="22"/>
    </row>
    <row r="69" spans="1:12" ht="14.25" x14ac:dyDescent="0.2">
      <c r="A69" s="5"/>
      <c r="B69" s="7"/>
      <c r="C69" s="7"/>
      <c r="D69" s="66"/>
      <c r="E69" s="22"/>
      <c r="F69" s="22"/>
      <c r="G69" s="22"/>
      <c r="H69" s="22"/>
      <c r="I69" s="22"/>
      <c r="J69" s="22"/>
      <c r="K69" s="22"/>
      <c r="L69" s="22"/>
    </row>
    <row r="70" spans="1:12" ht="15.75" x14ac:dyDescent="0.25">
      <c r="A70" s="5"/>
      <c r="B70" s="5"/>
      <c r="C70" s="5"/>
      <c r="D70" s="65" t="s">
        <v>73</v>
      </c>
      <c r="E70" s="5"/>
      <c r="F70" s="5"/>
      <c r="G70" s="5"/>
      <c r="H70" s="5"/>
      <c r="I70" s="5"/>
      <c r="J70" s="5"/>
      <c r="K70" s="5"/>
      <c r="L70" s="5"/>
    </row>
    <row r="71" spans="1:12" ht="18.75" x14ac:dyDescent="0.2">
      <c r="A71" s="5"/>
      <c r="B71" s="5"/>
      <c r="C71" s="5"/>
      <c r="D71" s="102" t="s">
        <v>65</v>
      </c>
      <c r="E71" s="6"/>
      <c r="F71" s="5"/>
      <c r="G71" s="5"/>
      <c r="H71" s="5"/>
      <c r="I71" s="5"/>
      <c r="J71" s="5"/>
      <c r="K71" s="5"/>
      <c r="L71" s="5"/>
    </row>
    <row r="72" spans="1:12" ht="18.75" x14ac:dyDescent="0.2">
      <c r="A72" s="5"/>
      <c r="B72" s="5"/>
      <c r="C72" s="5"/>
      <c r="D72" s="103"/>
      <c r="E72" s="6"/>
      <c r="F72" s="5"/>
      <c r="G72" s="5"/>
      <c r="H72" s="5"/>
      <c r="I72" s="5"/>
      <c r="J72" s="5"/>
      <c r="K72" s="5"/>
      <c r="L72" s="5"/>
    </row>
    <row r="73" spans="1:12" ht="37.5" x14ac:dyDescent="0.2">
      <c r="A73" s="5"/>
      <c r="B73" s="5"/>
      <c r="C73" s="5"/>
      <c r="D73" s="104" t="s">
        <v>66</v>
      </c>
      <c r="E73" s="6"/>
      <c r="F73" s="5"/>
      <c r="G73" s="5"/>
      <c r="H73" s="5"/>
      <c r="I73" s="5"/>
      <c r="J73" s="5"/>
      <c r="K73" s="5"/>
      <c r="L73" s="5"/>
    </row>
    <row r="74" spans="1:12" ht="16.5" x14ac:dyDescent="0.2">
      <c r="A74" s="5"/>
      <c r="B74" s="5"/>
      <c r="C74" s="5"/>
      <c r="D74" s="63"/>
      <c r="E74" s="6"/>
      <c r="F74" s="5"/>
      <c r="G74" s="5"/>
      <c r="H74" s="5"/>
      <c r="I74" s="5"/>
      <c r="J74" s="5"/>
      <c r="K74" s="5"/>
      <c r="L74" s="5"/>
    </row>
    <row r="75" spans="1:12" ht="15.75" x14ac:dyDescent="0.2">
      <c r="A75" s="5"/>
      <c r="B75" s="5"/>
      <c r="C75" s="5"/>
      <c r="D75" s="105" t="s">
        <v>67</v>
      </c>
      <c r="E75" s="6"/>
      <c r="F75" s="5"/>
      <c r="G75" s="5"/>
      <c r="H75" s="5"/>
      <c r="I75" s="5"/>
      <c r="J75" s="5"/>
      <c r="K75" s="5"/>
      <c r="L75" s="5"/>
    </row>
    <row r="76" spans="1:12" ht="249.75" customHeight="1" x14ac:dyDescent="0.2">
      <c r="A76" s="5"/>
      <c r="B76" s="5"/>
      <c r="C76" s="5"/>
      <c r="D76" s="64" t="s">
        <v>68</v>
      </c>
      <c r="E76" s="6"/>
      <c r="F76" s="5"/>
      <c r="G76" s="5"/>
      <c r="H76" s="5"/>
      <c r="I76" s="5"/>
      <c r="J76" s="5"/>
      <c r="K76" s="5"/>
      <c r="L76" s="5"/>
    </row>
    <row r="77" spans="1:12" ht="30" customHeight="1" x14ac:dyDescent="0.2">
      <c r="A77" s="5"/>
      <c r="B77" s="5"/>
      <c r="C77" s="5"/>
      <c r="D77" s="105" t="s">
        <v>69</v>
      </c>
      <c r="E77" s="6"/>
      <c r="F77" s="5"/>
      <c r="G77" s="5"/>
      <c r="H77" s="5"/>
      <c r="I77" s="5"/>
      <c r="J77" s="5"/>
      <c r="K77" s="5"/>
      <c r="L77" s="5"/>
    </row>
    <row r="78" spans="1:12" ht="141.75" x14ac:dyDescent="0.2">
      <c r="A78" s="5"/>
      <c r="B78" s="5"/>
      <c r="C78" s="5"/>
      <c r="D78" s="64" t="s">
        <v>70</v>
      </c>
      <c r="E78" s="6"/>
      <c r="F78" s="5"/>
      <c r="G78" s="5"/>
      <c r="H78" s="5"/>
      <c r="I78" s="5"/>
      <c r="J78" s="5"/>
      <c r="K78" s="5"/>
      <c r="L78" s="5"/>
    </row>
    <row r="79" spans="1:12" ht="15.75" x14ac:dyDescent="0.2">
      <c r="A79" s="5"/>
      <c r="B79" s="5"/>
      <c r="C79" s="5"/>
      <c r="D79" s="105" t="s">
        <v>71</v>
      </c>
      <c r="E79" s="6"/>
      <c r="F79" s="5"/>
      <c r="G79" s="5"/>
      <c r="H79" s="5"/>
      <c r="I79" s="5"/>
      <c r="J79" s="5"/>
      <c r="K79" s="5"/>
      <c r="L79" s="5"/>
    </row>
    <row r="80" spans="1:12" ht="239.25" customHeight="1" x14ac:dyDescent="0.2">
      <c r="A80" s="5"/>
      <c r="B80" s="5"/>
      <c r="C80" s="5"/>
      <c r="D80" s="64" t="s">
        <v>72</v>
      </c>
      <c r="E80" s="6"/>
      <c r="F80" s="5"/>
      <c r="G80" s="5"/>
      <c r="H80" s="5"/>
      <c r="I80" s="5"/>
      <c r="J80" s="5"/>
      <c r="K80" s="5"/>
      <c r="L80" s="5"/>
    </row>
    <row r="81" spans="1:12" x14ac:dyDescent="0.2">
      <c r="A81" s="5"/>
      <c r="B81" s="5"/>
      <c r="C81" s="5"/>
      <c r="D81" s="5"/>
      <c r="E81" s="5"/>
      <c r="F81" s="5"/>
      <c r="G81" s="5"/>
      <c r="H81" s="5"/>
      <c r="I81" s="5"/>
      <c r="J81" s="5"/>
      <c r="K81" s="5"/>
      <c r="L81" s="5"/>
    </row>
    <row r="82" spans="1:12" x14ac:dyDescent="0.2">
      <c r="A82" s="5"/>
      <c r="B82" s="5"/>
      <c r="C82" s="5"/>
      <c r="D82" s="5"/>
      <c r="E82" s="5"/>
      <c r="F82" s="5"/>
      <c r="G82" s="5"/>
      <c r="H82" s="5"/>
      <c r="I82" s="5"/>
      <c r="J82" s="5"/>
      <c r="K82" s="5"/>
      <c r="L82" s="5"/>
    </row>
    <row r="83" spans="1:12" x14ac:dyDescent="0.2">
      <c r="A83" s="5"/>
      <c r="B83" s="5"/>
      <c r="C83" s="5"/>
      <c r="D83" s="5"/>
      <c r="E83" s="5"/>
      <c r="F83" s="5"/>
      <c r="G83" s="5"/>
      <c r="H83" s="5"/>
      <c r="I83" s="5"/>
      <c r="J83" s="5"/>
      <c r="K83" s="5"/>
      <c r="L83" s="5"/>
    </row>
    <row r="84" spans="1:12" x14ac:dyDescent="0.2">
      <c r="A84" s="5"/>
      <c r="B84" s="5"/>
      <c r="C84" s="5"/>
      <c r="D84" s="5"/>
      <c r="E84" s="5"/>
      <c r="F84" s="5"/>
      <c r="G84" s="5"/>
      <c r="H84" s="5"/>
      <c r="I84" s="5"/>
      <c r="J84" s="5"/>
      <c r="K84" s="5"/>
      <c r="L84" s="5"/>
    </row>
    <row r="85" spans="1:12" x14ac:dyDescent="0.2">
      <c r="A85" s="5"/>
      <c r="B85" s="5"/>
      <c r="C85" s="5"/>
      <c r="D85" s="5"/>
      <c r="E85" s="5"/>
      <c r="F85" s="5"/>
      <c r="G85" s="5"/>
      <c r="H85" s="5"/>
      <c r="I85" s="5"/>
      <c r="J85" s="5"/>
      <c r="K85" s="5"/>
      <c r="L85" s="5"/>
    </row>
    <row r="86" spans="1:12" x14ac:dyDescent="0.2">
      <c r="A86" s="5"/>
      <c r="B86" s="5"/>
      <c r="C86" s="5"/>
      <c r="D86" s="5"/>
      <c r="E86" s="5"/>
      <c r="F86" s="5"/>
      <c r="G86" s="5"/>
      <c r="H86" s="5"/>
      <c r="I86" s="5"/>
      <c r="J86" s="5"/>
      <c r="K86" s="5"/>
      <c r="L86" s="5"/>
    </row>
    <row r="87" spans="1:12" x14ac:dyDescent="0.2">
      <c r="A87" s="5"/>
      <c r="B87" s="5"/>
      <c r="C87" s="5"/>
      <c r="D87" s="5"/>
      <c r="E87" s="5"/>
      <c r="F87" s="5"/>
      <c r="G87" s="5"/>
      <c r="H87" s="5"/>
      <c r="I87" s="5"/>
      <c r="J87" s="5"/>
      <c r="K87" s="5"/>
      <c r="L87" s="5"/>
    </row>
    <row r="88" spans="1:12" x14ac:dyDescent="0.2">
      <c r="A88" s="5"/>
      <c r="B88" s="5"/>
      <c r="C88" s="5"/>
      <c r="D88" s="5"/>
      <c r="E88" s="5"/>
      <c r="F88" s="5"/>
      <c r="G88" s="5"/>
      <c r="H88" s="5"/>
      <c r="I88" s="5"/>
      <c r="J88" s="5"/>
      <c r="K88" s="5"/>
      <c r="L88" s="5"/>
    </row>
    <row r="89" spans="1:12" x14ac:dyDescent="0.2">
      <c r="A89" s="5"/>
      <c r="B89" s="5"/>
      <c r="C89" s="5"/>
      <c r="D89" s="5"/>
      <c r="E89" s="5"/>
      <c r="F89" s="5"/>
      <c r="G89" s="5"/>
      <c r="H89" s="5"/>
      <c r="I89" s="5"/>
      <c r="J89" s="5"/>
      <c r="K89" s="5"/>
      <c r="L89" s="5"/>
    </row>
  </sheetData>
  <mergeCells count="25">
    <mergeCell ref="G5:L5"/>
    <mergeCell ref="G6:L6"/>
    <mergeCell ref="B4:L4"/>
    <mergeCell ref="B62:L62"/>
    <mergeCell ref="B60:D60"/>
    <mergeCell ref="F60:H60"/>
    <mergeCell ref="I60:K60"/>
    <mergeCell ref="B6:F6"/>
    <mergeCell ref="B5:F5"/>
    <mergeCell ref="B7:L7"/>
    <mergeCell ref="B10:B11"/>
    <mergeCell ref="D10:D11"/>
    <mergeCell ref="E10:E11"/>
    <mergeCell ref="F10:F11"/>
    <mergeCell ref="G10:G11"/>
    <mergeCell ref="J10:J11"/>
    <mergeCell ref="B66:L66"/>
    <mergeCell ref="B63:L63"/>
    <mergeCell ref="B64:L64"/>
    <mergeCell ref="H10:I10"/>
    <mergeCell ref="K10:K11"/>
    <mergeCell ref="L10:L11"/>
    <mergeCell ref="B65:L65"/>
    <mergeCell ref="B61:L61"/>
    <mergeCell ref="C10:C11"/>
  </mergeCells>
  <phoneticPr fontId="0" type="noConversion"/>
  <printOptions horizontalCentered="1"/>
  <pageMargins left="0.23622047244094491" right="0.23622047244094491" top="0.6692913385826772" bottom="0.62992125984251968" header="0.27559055118110237" footer="0.35433070866141736"/>
  <pageSetup scale="63" fitToHeight="0" orientation="landscape" r:id="rId1"/>
  <headerFooter alignWithMargins="0">
    <oddHeader xml:space="preserve">&amp;R&amp;8Banco Interamericano de Desarrollo
</oddHeader>
    <oddFooter>&amp;L &amp;RPágina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3:M31"/>
  <sheetViews>
    <sheetView workbookViewId="0">
      <selection activeCell="K34" sqref="K34"/>
    </sheetView>
  </sheetViews>
  <sheetFormatPr defaultRowHeight="12.75" x14ac:dyDescent="0.2"/>
  <sheetData>
    <row r="13" spans="11:11" ht="13.5" thickBot="1" x14ac:dyDescent="0.25"/>
    <row r="14" spans="11:11" ht="13.5" thickBot="1" x14ac:dyDescent="0.25">
      <c r="K14" s="107">
        <v>101.616</v>
      </c>
    </row>
    <row r="15" spans="11:11" ht="13.5" thickBot="1" x14ac:dyDescent="0.25">
      <c r="K15" s="108">
        <v>58.176000000000002</v>
      </c>
    </row>
    <row r="16" spans="11:11" ht="13.5" thickBot="1" x14ac:dyDescent="0.25">
      <c r="K16" s="108">
        <v>14</v>
      </c>
    </row>
    <row r="17" spans="5:13" ht="13.5" thickBot="1" x14ac:dyDescent="0.25">
      <c r="K17" s="108">
        <v>22.867000000000001</v>
      </c>
    </row>
    <row r="18" spans="5:13" ht="13.5" thickBot="1" x14ac:dyDescent="0.25">
      <c r="K18" s="109">
        <v>196.65899999999999</v>
      </c>
    </row>
    <row r="19" spans="5:13" ht="13.5" thickBot="1" x14ac:dyDescent="0.25">
      <c r="K19" s="110" t="s">
        <v>100</v>
      </c>
    </row>
    <row r="20" spans="5:13" x14ac:dyDescent="0.2">
      <c r="K20">
        <f>SUM(K14:K17)</f>
        <v>196.65899999999999</v>
      </c>
    </row>
    <row r="23" spans="5:13" ht="13.5" thickBot="1" x14ac:dyDescent="0.25"/>
    <row r="24" spans="5:13" ht="13.5" thickBot="1" x14ac:dyDescent="0.25">
      <c r="E24" s="107">
        <v>101.616</v>
      </c>
      <c r="F24" s="107"/>
      <c r="G24" s="107">
        <v>101.616</v>
      </c>
    </row>
    <row r="25" spans="5:13" ht="13.5" thickBot="1" x14ac:dyDescent="0.25">
      <c r="E25" s="108">
        <v>58.176000000000002</v>
      </c>
      <c r="F25" s="108"/>
      <c r="G25" s="108">
        <v>58.176000000000002</v>
      </c>
      <c r="K25" s="107">
        <v>101.616</v>
      </c>
      <c r="L25" s="107"/>
      <c r="M25" s="107">
        <v>101.616</v>
      </c>
    </row>
    <row r="26" spans="5:13" ht="13.5" thickBot="1" x14ac:dyDescent="0.25">
      <c r="E26" s="108">
        <v>14</v>
      </c>
      <c r="F26" s="108"/>
      <c r="G26" s="108">
        <v>14</v>
      </c>
      <c r="K26" s="108">
        <v>58.176000000000002</v>
      </c>
      <c r="L26" s="108"/>
      <c r="M26" s="108">
        <v>58.176000000000002</v>
      </c>
    </row>
    <row r="27" spans="5:13" ht="13.5" thickBot="1" x14ac:dyDescent="0.25">
      <c r="E27" s="108">
        <v>2.1280000000000001</v>
      </c>
      <c r="F27" s="108">
        <v>20.739000000000001</v>
      </c>
      <c r="G27" s="108">
        <f>E27+F27</f>
        <v>22.867000000000001</v>
      </c>
      <c r="K27" s="108">
        <v>14</v>
      </c>
      <c r="L27" s="108"/>
      <c r="M27" s="108">
        <v>14</v>
      </c>
    </row>
    <row r="28" spans="5:13" ht="13.5" thickBot="1" x14ac:dyDescent="0.25">
      <c r="E28" s="109">
        <v>175.92</v>
      </c>
      <c r="F28" s="109">
        <v>20.739000000000001</v>
      </c>
      <c r="G28" s="109">
        <v>196.65899999999999</v>
      </c>
      <c r="K28" s="108">
        <v>2.1280000000000001</v>
      </c>
      <c r="L28" s="108">
        <v>20.739000000000001</v>
      </c>
      <c r="M28" s="108">
        <v>22.867000000000001</v>
      </c>
    </row>
    <row r="29" spans="5:13" ht="13.5" thickBot="1" x14ac:dyDescent="0.25">
      <c r="E29" s="110">
        <v>950.36</v>
      </c>
      <c r="F29" s="110">
        <v>160</v>
      </c>
      <c r="G29" s="110" t="s">
        <v>100</v>
      </c>
      <c r="K29" s="109">
        <v>175.92</v>
      </c>
      <c r="L29" s="109">
        <v>20.739000000000001</v>
      </c>
      <c r="M29" s="109">
        <v>196.65899999999999</v>
      </c>
    </row>
    <row r="30" spans="5:13" ht="13.5" thickBot="1" x14ac:dyDescent="0.25">
      <c r="K30" s="110">
        <v>950.36</v>
      </c>
      <c r="L30" s="110">
        <v>160</v>
      </c>
      <c r="M30" s="110" t="s">
        <v>100</v>
      </c>
    </row>
    <row r="31" spans="5:13" x14ac:dyDescent="0.2">
      <c r="E31">
        <f>SUM(E24:E27)</f>
        <v>175.92000000000002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908FD4CC881184E8552B30F02EBA83D" ma:contentTypeVersion="0" ma:contentTypeDescription="A content type to manage public (operations) IDB documents" ma:contentTypeScope="" ma:versionID="e28658ede1a9af31c664c241f00e470d">
  <xsd:schema xmlns:xsd="http://www.w3.org/2001/XMLSchema" xmlns:xs="http://www.w3.org/2001/XMLSchema" xmlns:p="http://schemas.microsoft.com/office/2006/metadata/properties" xmlns:ns2="9c571b2f-e523-4ab2-ba2e-09e151a03ef4" targetNamespace="http://schemas.microsoft.com/office/2006/metadata/properties" ma:root="true" ma:fieldsID="6c7b30f3a9b049adb5b4f8bc130fd7e6"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1f9ce3e8-7bef-4be6-8580-3a9caba9e68b}" ma:internalName="TaxCatchAll" ma:showField="CatchAllData" ma:web="d781d7ea-b998-4461-9f76-cea0a37e5e00">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1f9ce3e8-7bef-4be6-8580-3a9caba9e68b}" ma:internalName="TaxCatchAllLabel" ma:readOnly="true" ma:showField="CatchAllDataLabel" ma:web="d781d7ea-b998-4461-9f76-cea0a37e5e00">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SCL/SPH</Division_x0020_or_x0020_Unit>
    <Other_x0020_Author xmlns="9c571b2f-e523-4ab2-ba2e-09e151a03ef4" xsi:nil="true"/>
    <Region xmlns="9c571b2f-e523-4ab2-ba2e-09e151a03ef4" xsi:nil="true"/>
    <IDBDocs_x0020_Number xmlns="9c571b2f-e523-4ab2-ba2e-09e151a03ef4">38370537</IDBDocs_x0020_Number>
    <Document_x0020_Author xmlns="9c571b2f-e523-4ab2-ba2e-09e151a03ef4">SQAUser</Document_x0020_Author>
    <Publication_x0020_Type xmlns="9c571b2f-e523-4ab2-ba2e-09e151a03ef4" xsi:nil="true"/>
    <Operation_x0020_Type xmlns="9c571b2f-e523-4ab2-ba2e-09e151a03ef4" xsi:nil="true"/>
    <TaxCatchAll xmlns="9c571b2f-e523-4ab2-ba2e-09e151a03ef4">
      <Value>4</Value>
      <Value>3</Value>
    </TaxCatchAll>
    <Fiscal_x0020_Year_x0020_IDB xmlns="9c571b2f-e523-4ab2-ba2e-09e151a03ef4">2014</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EC-T1288</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document&lt;/USER_STAGE&gt;&lt;APPROVAL_CODE&gt;QRR&lt;/APPROVAL_CODE&gt;&lt;APPROVAL_DESC&gt;Quality &amp; Risk Review&lt;/APPROVAL_DESC&gt;&lt;PD_OBJ_TYPE&gt;0&lt;/PD_OBJ_TYPE&gt;&lt;DTAPPROVAL&gt;Feb 13 2014 12:00AM&lt;/DTAPPROVAL&gt;&lt;MAKERECORD&gt;N&lt;/MAKERECORD&gt;&lt;/Data&gt;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IS-INS</Webtopic>
    <Identifier xmlns="9c571b2f-e523-4ab2-ba2e-09e151a03ef4">Plan de Adquisiciones ANNEX</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1D6954F4-F0CC-4B4C-8743-D3D47E13914F}"/>
</file>

<file path=customXml/itemProps2.xml><?xml version="1.0" encoding="utf-8"?>
<ds:datastoreItem xmlns:ds="http://schemas.openxmlformats.org/officeDocument/2006/customXml" ds:itemID="{EAD0C222-15DF-48CF-9C7A-8B7F4D0D458B}"/>
</file>

<file path=customXml/itemProps3.xml><?xml version="1.0" encoding="utf-8"?>
<ds:datastoreItem xmlns:ds="http://schemas.openxmlformats.org/officeDocument/2006/customXml" ds:itemID="{E42E0391-E37A-432B-A521-5B33F76C3E21}"/>
</file>

<file path=customXml/itemProps4.xml><?xml version="1.0" encoding="utf-8"?>
<ds:datastoreItem xmlns:ds="http://schemas.openxmlformats.org/officeDocument/2006/customXml" ds:itemID="{5210D9CA-DA18-48C7-99ED-2149F545C316}"/>
</file>

<file path=customXml/itemProps5.xml><?xml version="1.0" encoding="utf-8"?>
<ds:datastoreItem xmlns:ds="http://schemas.openxmlformats.org/officeDocument/2006/customXml" ds:itemID="{D915A90E-A23F-469E-852B-A976A9676A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Plan adquisición</vt:lpstr>
      <vt:lpstr>Sheet1</vt:lpstr>
      <vt:lpstr>'Plan adquisición'!_1.__Aplicación</vt:lpstr>
      <vt:lpstr>'Plan adquisición'!_3.__Conflicto</vt:lpstr>
      <vt:lpstr>'Plan adquisición'!_De_acuerdo_con</vt:lpstr>
      <vt:lpstr>'Plan adquisición'!_Toc292262103</vt:lpstr>
      <vt:lpstr>'Plan adquisición'!_Toc292262105</vt:lpstr>
      <vt:lpstr>'Plan adquisición'!Print_Area</vt:lpstr>
      <vt:lpstr>'Plan adquisición'!Print_Titles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 QRR</dc:title>
  <dc:creator>meroca</dc:creator>
  <cp:lastModifiedBy>Inter-American Development Bank</cp:lastModifiedBy>
  <cp:lastPrinted>2014-01-20T17:22:08Z</cp:lastPrinted>
  <dcterms:created xsi:type="dcterms:W3CDTF">2007-02-02T19:50:30Z</dcterms:created>
  <dcterms:modified xsi:type="dcterms:W3CDTF">2014-01-31T19:55:04Z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0x01010046CF21643EE8D14686A648AA6DAD0892002908FD4CC881184E8552B30F02EBA83D</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8" name="Sub-Sector">
    <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4;#IDBDocs|cca77002-e150-4b2d-ab1f-1d7a7cdcae16</vt:lpwstr>
  </property>
</Properties>
</file>