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comments1.xml" ContentType="application/vnd.openxmlformats-officedocument.spreadsheetml.comment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9001"/>
  <workbookPr defaultThemeVersion="166925"/>
  <mc:AlternateContent xmlns:mc="http://schemas.openxmlformats.org/markup-compatibility/2006">
    <mc:Choice Requires="x15">
      <x15ac:absPath xmlns:x15ac="http://schemas.microsoft.com/office/spreadsheetml/2010/11/ac" url="C:\Users\elafontant\Desktop\"/>
    </mc:Choice>
  </mc:AlternateContent>
  <bookViews>
    <workbookView xWindow="0" yWindow="0" windowWidth="23040" windowHeight="9048" xr2:uid="{BCB6E5C3-D36E-41B8-B3B0-3EB0519EF683}"/>
  </bookViews>
  <sheets>
    <sheet name="3. Plan de Passation de Marchés" sheetId="1" r:id="rId1"/>
  </sheets>
  <externalReferences>
    <externalReference r:id="rId2"/>
    <externalReference r:id="rId3"/>
  </externalReferences>
  <definedNames>
    <definedName name="_xlnm._FilterDatabase" localSheetId="0" hidden="1">'3. Plan de Passation de Marchés'!$A$45:$L$48</definedName>
    <definedName name="Catégorie">[2]Data!$B$3:$B$8</definedName>
    <definedName name="_xlnm.Print_Area" localSheetId="0">'3. Plan de Passation de Marchés'!$A$1:$L$79</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8" i="1" l="1"/>
  <c r="F57" i="1"/>
  <c r="B57" i="1"/>
  <c r="J50" i="1"/>
  <c r="I50" i="1"/>
  <c r="F50" i="1"/>
  <c r="B50" i="1"/>
  <c r="A50" i="1"/>
  <c r="J49" i="1"/>
  <c r="I49" i="1"/>
  <c r="F49" i="1"/>
  <c r="B49" i="1"/>
  <c r="A49" i="1"/>
  <c r="I48" i="1"/>
  <c r="F48" i="1"/>
  <c r="B48" i="1"/>
  <c r="A48" i="1"/>
  <c r="J42" i="1"/>
  <c r="I42" i="1"/>
  <c r="F42" i="1"/>
  <c r="B42" i="1"/>
  <c r="A42" i="1"/>
  <c r="B41" i="1"/>
  <c r="A41" i="1"/>
  <c r="I39" i="1"/>
  <c r="B39" i="1"/>
  <c r="A39" i="1"/>
  <c r="B37" i="1"/>
  <c r="B29" i="1"/>
  <c r="B28" i="1"/>
  <c r="B18" i="1"/>
  <c r="J17" i="1"/>
  <c r="B17" i="1"/>
  <c r="A17" i="1"/>
  <c r="F10" i="1"/>
  <c r="B10" i="1"/>
  <c r="A1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Kirkagacli, Romina Emanuela</author>
  </authors>
  <commentList>
    <comment ref="D18" authorId="0" shapeId="0" xr:uid="{B4C753A8-B769-45D9-968B-7C870E441014}">
      <text>
        <r>
          <rPr>
            <b/>
            <sz val="11"/>
            <color indexed="81"/>
            <rFont val="Tahoma"/>
            <family val="2"/>
          </rPr>
          <t>Kirkagacli, Romina Emanuela:</t>
        </r>
        <r>
          <rPr>
            <sz val="11"/>
            <color indexed="81"/>
            <rFont val="Tahoma"/>
            <family val="2"/>
          </rPr>
          <t xml:space="preserve">
Pour ces deux ententes directes, il faut indiquer les clauses justificatives en commentaires et nous faire part de la justification d'ED. A noter que pour Estrella ce sera une révision du PPC et que pour EGIS, il me semble que le marché ait déjà été signé? dans ce cas il faudrait le passer sous le statut "adjugé"</t>
        </r>
      </text>
    </comment>
    <comment ref="C20" authorId="0" shapeId="0" xr:uid="{08DEE2C3-E654-43B7-B25A-B1CB7B8A05C3}">
      <text>
        <r>
          <rPr>
            <b/>
            <sz val="11"/>
            <color indexed="81"/>
            <rFont val="Tahoma"/>
            <family val="2"/>
          </rPr>
          <t>Kirkagacli, Romina Emanuela:</t>
        </r>
        <r>
          <rPr>
            <sz val="11"/>
            <color indexed="81"/>
            <rFont val="Tahoma"/>
            <family val="2"/>
          </rPr>
          <t xml:space="preserve">
Ce ne sont pas des marchés. Ces lignes doivent simplement figurer dans le POA</t>
        </r>
      </text>
    </comment>
    <comment ref="D26" authorId="0" shapeId="0" xr:uid="{0092DFF5-C3B9-4F0A-AD02-1A7220CD2185}">
      <text>
        <r>
          <rPr>
            <b/>
            <sz val="11"/>
            <color indexed="81"/>
            <rFont val="Tahoma"/>
            <family val="2"/>
          </rPr>
          <t>Kirkagacli, Romina Emanuela:</t>
        </r>
        <r>
          <rPr>
            <sz val="11"/>
            <color indexed="81"/>
            <rFont val="Tahoma"/>
            <family val="2"/>
          </rPr>
          <t xml:space="preserve">
Le système national n'est pas d'application pour ces marchés. S'il s'agit d'une marché sà 100K, il s'agit d'un AOI</t>
        </r>
      </text>
    </comment>
    <comment ref="J26" authorId="0" shapeId="0" xr:uid="{98A254BA-C27A-4F6E-8D08-F89DB205EBDB}">
      <text>
        <r>
          <rPr>
            <b/>
            <sz val="11"/>
            <color indexed="81"/>
            <rFont val="Tahoma"/>
            <family val="2"/>
          </rPr>
          <t>Kirkagacli, Romina Emanuela:</t>
        </r>
        <r>
          <rPr>
            <sz val="11"/>
            <color indexed="81"/>
            <rFont val="Tahoma"/>
            <family val="2"/>
          </rPr>
          <t xml:space="preserve">
Merci d'actualiser la date si le marché n'a pas encore été signé</t>
        </r>
      </text>
    </comment>
    <comment ref="C57" authorId="0" shapeId="0" xr:uid="{EE138552-1BBC-4053-AAF8-F278DE7595A6}">
      <text>
        <r>
          <rPr>
            <b/>
            <sz val="11"/>
            <color indexed="81"/>
            <rFont val="Tahoma"/>
            <family val="2"/>
          </rPr>
          <t>Kirkagacli, Romina Emanuela:</t>
        </r>
        <r>
          <rPr>
            <sz val="11"/>
            <color indexed="81"/>
            <rFont val="Tahoma"/>
            <family val="2"/>
          </rPr>
          <t xml:space="preserve">
Ceci n'est pas un marché. A retirer du PPM</t>
        </r>
      </text>
    </comment>
    <comment ref="C65" authorId="0" shapeId="0" xr:uid="{BC8ED296-6362-42BA-8FE6-F59491D3A7EF}">
      <text>
        <r>
          <rPr>
            <b/>
            <sz val="11"/>
            <color indexed="81"/>
            <rFont val="Tahoma"/>
            <family val="2"/>
          </rPr>
          <t>Kirkagacli, Romina Emanuela:</t>
        </r>
        <r>
          <rPr>
            <sz val="11"/>
            <color indexed="81"/>
            <rFont val="Tahoma"/>
            <family val="2"/>
          </rPr>
          <t xml:space="preserve">
Je ne comprends pas la nature de ce marché. Dans cette catégorie, il faut indiquer les dépenses opérationnelles qui correspondent à des marchés</t>
        </r>
      </text>
    </comment>
  </commentList>
</comments>
</file>

<file path=xl/sharedStrings.xml><?xml version="1.0" encoding="utf-8"?>
<sst xmlns="http://schemas.openxmlformats.org/spreadsheetml/2006/main" count="349" uniqueCount="157">
  <si>
    <t>Agence d'Exécution</t>
  </si>
  <si>
    <t>MINISTERE DES TRAVAUX PUBLICS, TRANSPORTS ET COMMUNICATIONS</t>
  </si>
  <si>
    <t>Unité d'Exécution</t>
  </si>
  <si>
    <t>Unité Centrale d'Execution (UCE)</t>
  </si>
  <si>
    <t>Numéro et nom du programme</t>
  </si>
  <si>
    <t>3570/GR-HA PROGRAMME D'APPUI AU SECTEUR DES TRANSPORTS EN HAITI V</t>
  </si>
  <si>
    <t xml:space="preserve">Date de préparation </t>
  </si>
  <si>
    <t>Février 2018</t>
  </si>
  <si>
    <t>Période couverte par le PPM</t>
  </si>
  <si>
    <t>Janvier à décembre 2018</t>
  </si>
  <si>
    <t>BIENS ET SERVICES CONNEXES (B)</t>
  </si>
  <si>
    <t>National System</t>
  </si>
  <si>
    <t>Numéro de référence du marché (1)</t>
  </si>
  <si>
    <t>Composante et Activité</t>
  </si>
  <si>
    <t>Description du marché</t>
  </si>
  <si>
    <t>Méthode de de passation de marché (2)</t>
  </si>
  <si>
    <t>Révision                              Ex Ante ou Ex Post</t>
  </si>
  <si>
    <t>Montant estimatif</t>
  </si>
  <si>
    <t>Dates estimatives</t>
  </si>
  <si>
    <t>Commentaires                       ((Pour ED/SED (3)  préciser nom de la firme et clause de justification tirée des politiques de passation de marchés de la BID))</t>
  </si>
  <si>
    <t>Statut : En attente, en cours, adjugé, annulé, clôturé (4)</t>
  </si>
  <si>
    <t>Ex-Post</t>
  </si>
  <si>
    <t>Coût estimatif (USD):</t>
  </si>
  <si>
    <t xml:space="preserve"> % BID:</t>
  </si>
  <si>
    <t>% Contrepartie:</t>
  </si>
  <si>
    <t xml:space="preserve">Publication de l'avis spécifique (Biens - Travaux- SNC) ou de l'Appel à Manifestation d'intérêt  (Firmes) </t>
  </si>
  <si>
    <t>Date de signature du contrat</t>
  </si>
  <si>
    <t>Ex-Ante</t>
  </si>
  <si>
    <t>National Competitive Bidding</t>
  </si>
  <si>
    <t>Ex Ante</t>
  </si>
  <si>
    <t>avril 18</t>
  </si>
  <si>
    <t>juil 18</t>
  </si>
  <si>
    <t>Contrats multiples</t>
  </si>
  <si>
    <t>AON</t>
  </si>
  <si>
    <t>001</t>
  </si>
  <si>
    <t>Contract Terminated</t>
  </si>
  <si>
    <t>TOTAL</t>
  </si>
  <si>
    <t>Ongoing</t>
  </si>
  <si>
    <t>Travaux</t>
  </si>
  <si>
    <t>Planned</t>
  </si>
  <si>
    <t>Rejection of all Bids</t>
  </si>
  <si>
    <t>Publication de l'avis spécifique (Biens - Travaux- SNC) ou de l'Appel à Manifestation d'intérêt (Firmes )</t>
  </si>
  <si>
    <t>Re-Tendering</t>
  </si>
  <si>
    <t xml:space="preserve"> Rehab. Camp Coq - Vaudreuil</t>
  </si>
  <si>
    <t>International Competitive Bidding</t>
  </si>
  <si>
    <t>En attente</t>
  </si>
  <si>
    <t>AOI</t>
  </si>
  <si>
    <t>ED/3882/2017/09/001</t>
  </si>
  <si>
    <t>Direct Contracting</t>
  </si>
  <si>
    <t>fev 18</t>
  </si>
  <si>
    <t>mars 18</t>
  </si>
  <si>
    <t>Ingenieria Estrella 3.6 (a)</t>
  </si>
  <si>
    <t>en cours</t>
  </si>
  <si>
    <t>AOI-AMO/3570/2018/001</t>
  </si>
  <si>
    <t>C1. Trx Publics et Supervision</t>
  </si>
  <si>
    <t>AMO Tour de Contrôle</t>
  </si>
  <si>
    <t>Shopping</t>
  </si>
  <si>
    <t>C1: Activité 1.2 : Mitigation des impacts environnementaux</t>
  </si>
  <si>
    <t>Expropriations sur RN1</t>
  </si>
  <si>
    <t>SERVICES NON CONSULTATIFS (S)</t>
  </si>
  <si>
    <t>Limited Competitive Bidding</t>
  </si>
  <si>
    <t>Prequalification</t>
  </si>
  <si>
    <t xml:space="preserve">Publication de l'avis spécifique (Biens - Travaux- SNC) ou de l'Appel à Manifestation d'intérêt   (Firmes) </t>
  </si>
  <si>
    <t>Two-envelope International Competitive Bidding</t>
  </si>
  <si>
    <t>ED/001/3570/2018/001-FOR</t>
  </si>
  <si>
    <t>Composante 2. 3</t>
  </si>
  <si>
    <t xml:space="preserve">Communication et Formation </t>
  </si>
  <si>
    <t>DC</t>
  </si>
  <si>
    <t>Communication (publicité, audio, visuel, affichage, etc)</t>
  </si>
  <si>
    <t>ED/3882/2017/001-SUP</t>
  </si>
  <si>
    <t>Supervision Achèvement Cayes - Jeremie</t>
  </si>
  <si>
    <t>Egis / Compac Clause 3.10 (a)</t>
  </si>
  <si>
    <t>adjugé</t>
  </si>
  <si>
    <t>AOI-SUP/3570/2018/001</t>
  </si>
  <si>
    <t>Supervision Camp Coq - Vaudreuil</t>
  </si>
  <si>
    <t>internat bidding</t>
  </si>
  <si>
    <t>juin 18</t>
  </si>
  <si>
    <t>Quality and Cost Based Selection</t>
  </si>
  <si>
    <t>Quality Based Selection</t>
  </si>
  <si>
    <t>Selection Based on the Consultants' Qualifications</t>
  </si>
  <si>
    <t xml:space="preserve">BUREAUX DE SERVICES-CONSEILS    (CF)                                                                                                                                            </t>
  </si>
  <si>
    <t>Single Source Selection</t>
  </si>
  <si>
    <t>Least cost Selection</t>
  </si>
  <si>
    <t>SFQC</t>
  </si>
  <si>
    <t>CP</t>
  </si>
  <si>
    <t>SED-AMO/3570/2018/00</t>
  </si>
  <si>
    <t>AMO aspects Géotechniques de constrution de la Tour de Controle de l'AITL</t>
  </si>
  <si>
    <t>17 janvier 2018</t>
  </si>
  <si>
    <t>Egis Structure et Environnement.  Clause 3.10 (c )</t>
  </si>
  <si>
    <t>SFQ/AON-C/3570/2018/001-139</t>
  </si>
  <si>
    <t>C3 : Etudes</t>
  </si>
  <si>
    <t>Etudes  de la Tour de Controle</t>
  </si>
  <si>
    <t>SFQ</t>
  </si>
  <si>
    <t>002</t>
  </si>
  <si>
    <t>Etudes detaillees Crf Joffre- Port de Paix et Port de Paix - Anse à Foleur</t>
  </si>
  <si>
    <t>PEE SA</t>
  </si>
  <si>
    <t>003</t>
  </si>
  <si>
    <t>C3: Etudes</t>
  </si>
  <si>
    <t>Etudes Camp Coq -Vaudreuil</t>
  </si>
  <si>
    <t>PEE SA  Clause 3.10 (a)</t>
  </si>
  <si>
    <t xml:space="preserve"> Audit financiere</t>
  </si>
  <si>
    <t>mai 18</t>
  </si>
  <si>
    <t>004</t>
  </si>
  <si>
    <t>Audit socio-env.</t>
  </si>
  <si>
    <t>Turnkey</t>
  </si>
  <si>
    <t>Goods</t>
  </si>
  <si>
    <t>Unit Prices</t>
  </si>
  <si>
    <t xml:space="preserve">CONSULTANTS INDIVIDUELS         (CI)                                                                                                                                                              </t>
  </si>
  <si>
    <t>Lump-Sum</t>
  </si>
  <si>
    <t>Works</t>
  </si>
  <si>
    <t>Date d'aprobation des TDR et de la grille d'évaluation</t>
  </si>
  <si>
    <t>Date de siganture du contrat</t>
  </si>
  <si>
    <t>Campage de communication sur la securite routière</t>
  </si>
  <si>
    <t>Comparison of Qualifications - National Individual Consultant</t>
  </si>
  <si>
    <t>CI</t>
  </si>
  <si>
    <t>suivi (autres consultations le cas echeant)</t>
  </si>
  <si>
    <t>3CV</t>
  </si>
  <si>
    <t>Evaluation finale</t>
  </si>
  <si>
    <t>Comparison of Qualifications - International Individual Consultant</t>
  </si>
  <si>
    <t>Non-Consulting Services</t>
  </si>
  <si>
    <t>Consulting Firms</t>
  </si>
  <si>
    <t>Lump-Sum + Reimbursable Expenses</t>
  </si>
  <si>
    <t>DÉPENSES OPÉRATIONNELLES  (DO)</t>
  </si>
  <si>
    <t>Time-Based</t>
  </si>
  <si>
    <t>Individual Consultants</t>
  </si>
  <si>
    <t>Date de lancememt du marché</t>
  </si>
  <si>
    <t>Administration UCE/ Salaire du Personnel</t>
  </si>
  <si>
    <t>Materiels Informatiques</t>
  </si>
  <si>
    <t>Achat de véhicules</t>
  </si>
  <si>
    <t>location de véhicules</t>
  </si>
  <si>
    <t>Fourniture de bureaux</t>
  </si>
  <si>
    <r>
      <t xml:space="preserve">Service d'Entretien &amp; Acquisition de Pièces de rechange  </t>
    </r>
    <r>
      <rPr>
        <i/>
        <sz val="10"/>
        <rFont val="Calibri"/>
        <family val="2"/>
      </rPr>
      <t>(véhicules-Matériels informatiques-Réseau éléctrique-génératrices-Climatiseurs)</t>
    </r>
  </si>
  <si>
    <t>Location immeuble</t>
  </si>
  <si>
    <t>M. Vieux 
Clause 3.6 (a)</t>
  </si>
  <si>
    <t>Mobiliers,Materiels et outils techniques, pneus</t>
  </si>
  <si>
    <t>Publicité</t>
  </si>
  <si>
    <t>Procurement of Health Sector Goods</t>
  </si>
  <si>
    <t>Price Comparison for Goods</t>
  </si>
  <si>
    <t>Technical Specifications</t>
  </si>
  <si>
    <t>Procurement of plant Design , Supply and Installation</t>
  </si>
  <si>
    <t>Procurement of IT Products and/or Services</t>
  </si>
  <si>
    <r>
      <rPr>
        <b/>
        <sz val="11"/>
        <rFont val="Times New Roman"/>
        <family val="1"/>
      </rPr>
      <t xml:space="preserve">(1) LE NUMERO DE REFERENCE </t>
    </r>
    <r>
      <rPr>
        <sz val="11"/>
        <rFont val="Times New Roman"/>
        <family val="1"/>
      </rPr>
      <t xml:space="preserve"> doit inclure les informations suivantes : Le numéro de l'opération; l'unité d'exécution; le type de marché (B, T, S, CF, CI,DO); la méthode de sélection; la séquence; l'année. </t>
    </r>
  </si>
  <si>
    <r>
      <rPr>
        <b/>
        <sz val="11"/>
        <rFont val="Times New Roman"/>
        <family val="1"/>
      </rPr>
      <t>(2) METHODE DE PDM</t>
    </r>
    <r>
      <rPr>
        <sz val="11"/>
        <rFont val="Times New Roman"/>
        <family val="1"/>
      </rPr>
      <t>- Biens et Travaux: AOI - Appel d'Offres International; AOIR - Appel d'Offres International Restreint; AON - Appel d'Offres National; CP - Comparaison de Prix; ED - Entente Directe; FA - Force Account (En régie); Bureaux de Services Conseils :  SFQC - Sélection fondée sur la qualité et le coût; SFQ - Sélection fondée sur la qualité; SCBD - Sélection dans le cadre d'un budget déterminé; SMC - Sélection au « moindre coût »; QC - Sélection fondée sur les qualifications des consultants; SED - Sélection par entente directe; Services de Consultants Individuels: QCNI - Sélection fondée sur les qualifications des consultants individuels nationaux; QCII - Sélection fondée sur les qualifications des consultants individuels internationaux.</t>
    </r>
  </si>
  <si>
    <t>Price Comparison for Works</t>
  </si>
  <si>
    <r>
      <rPr>
        <b/>
        <sz val="11"/>
        <rFont val="Times New Roman"/>
        <family val="1"/>
      </rPr>
      <t>(3) ENTENTE DIRECTE</t>
    </r>
    <r>
      <rPr>
        <sz val="11"/>
        <rFont val="Times New Roman"/>
        <family val="1"/>
      </rPr>
      <t xml:space="preserve"> - Chaque contrat dans le quel la methode d'entente direct est proposée inclue le numero de la clause et l'alinea correspondant aux Politiques de Passation des Marches de la BID. Réferences: 3.6 (a) ou (b) ou (c) ou (d) des GN-2349-9 pour Biens, Services et Travaux; 3.10 (a) ou (b) ou (c) ou (d) des GN-2350-9 pour Firmes de Consultation; et 5.4 (a) ou (b) ou (c) ou (d) des GN-2350-9 pour Consultants Individuels.</t>
    </r>
  </si>
  <si>
    <t>Procurement for Works</t>
  </si>
  <si>
    <t>Procurement for Smaller Works</t>
  </si>
  <si>
    <r>
      <rPr>
        <b/>
        <sz val="11"/>
        <rFont val="Times New Roman"/>
        <family val="1"/>
      </rPr>
      <t>(4) STATUT</t>
    </r>
    <r>
      <rPr>
        <sz val="11"/>
        <rFont val="Times New Roman"/>
        <family val="1"/>
      </rPr>
      <t>: En attente - Processus pas encore commencé ; En cours - Processus de passation des marchés en cours ; Adjugé non-objection de la Banque obtenue pour l'adjudication ; Annulé - Processus annulé ; Clôturé - Contrat dûment exécuté - dernier paiement exécuté</t>
    </r>
  </si>
  <si>
    <t>Prequalification for Procurement of Works</t>
  </si>
  <si>
    <t>Price Comparison</t>
  </si>
  <si>
    <t>Terms of Reference</t>
  </si>
  <si>
    <t>Procurement of Non-Consulting Services</t>
  </si>
  <si>
    <t>Request for Proposals and Terms of Reference</t>
  </si>
  <si>
    <t>Plusieurs marchés qui seront définis au cours de l'année
Contrats multiples</t>
  </si>
  <si>
    <t>Acquisition équip &amp; matériels d'entretien</t>
  </si>
  <si>
    <t>Achèvenent de la RN7 Cayes- Jérémie</t>
  </si>
  <si>
    <t>Janvier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</si>
</sst>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25" x14ac:knownFonts="1">
    <font>
      <sz val="11"/>
      <color theme="1"/>
      <name val="Calibri"/>
      <family val="2"/>
      <scheme val="minor"/>
    </font>
    <font>
      <sz val="11"/>
      <color theme="1"/>
      <name val="Calibri"/>
      <family val="2"/>
      <scheme val="minor"/>
    </font>
    <font>
      <sz val="11"/>
      <color rgb="FFFF0000"/>
      <name val="Calibri"/>
      <family val="2"/>
      <scheme val="minor"/>
    </font>
    <font>
      <sz val="11"/>
      <color theme="1"/>
      <name val="Times New Roman"/>
      <family val="1"/>
    </font>
    <font>
      <b/>
      <sz val="11"/>
      <color theme="1"/>
      <name val="Times New Roman"/>
      <family val="1"/>
    </font>
    <font>
      <i/>
      <sz val="10"/>
      <color theme="1"/>
      <name val="Times New Roman"/>
      <family val="1"/>
    </font>
    <font>
      <sz val="10"/>
      <color theme="1"/>
      <name val="Calibri"/>
      <family val="2"/>
      <scheme val="minor"/>
    </font>
    <font>
      <i/>
      <sz val="12"/>
      <color theme="1"/>
      <name val="Times New Roman"/>
      <family val="1"/>
    </font>
    <font>
      <i/>
      <sz val="9"/>
      <color theme="1"/>
      <name val="Times New Roman"/>
      <family val="1"/>
    </font>
    <font>
      <sz val="10"/>
      <name val="Calibri"/>
      <family val="2"/>
      <scheme val="minor"/>
    </font>
    <font>
      <sz val="10"/>
      <name val="Arial"/>
      <family val="2"/>
    </font>
    <font>
      <b/>
      <sz val="11"/>
      <color indexed="9"/>
      <name val="Times New Roman"/>
      <family val="1"/>
    </font>
    <font>
      <sz val="11"/>
      <name val="Times New Roman"/>
      <family val="1"/>
    </font>
    <font>
      <sz val="11"/>
      <color indexed="9"/>
      <name val="Times New Roman"/>
      <family val="1"/>
    </font>
    <font>
      <sz val="10"/>
      <name val="Calibri"/>
      <family val="2"/>
    </font>
    <font>
      <sz val="11"/>
      <name val="Calibri"/>
      <family val="2"/>
      <scheme val="minor"/>
    </font>
    <font>
      <b/>
      <sz val="11"/>
      <name val="Times New Roman"/>
      <family val="1"/>
    </font>
    <font>
      <i/>
      <sz val="10"/>
      <name val="Calibri"/>
      <family val="2"/>
    </font>
    <font>
      <sz val="10"/>
      <color rgb="FFFF0000"/>
      <name val="Calibri"/>
      <family val="2"/>
    </font>
    <font>
      <sz val="11"/>
      <color rgb="FFFF0000"/>
      <name val="Times New Roman"/>
      <family val="1"/>
    </font>
    <font>
      <sz val="10"/>
      <color indexed="8"/>
      <name val="Calibri"/>
      <family val="2"/>
    </font>
    <font>
      <sz val="10"/>
      <color rgb="FFFF0000"/>
      <name val="Calibri"/>
      <family val="2"/>
      <scheme val="minor"/>
    </font>
    <font>
      <sz val="12"/>
      <name val="Calibri"/>
      <family val="2"/>
      <scheme val="minor"/>
    </font>
    <font>
      <b/>
      <sz val="11"/>
      <color indexed="81"/>
      <name val="Tahoma"/>
      <family val="2"/>
    </font>
    <font>
      <sz val="11"/>
      <color indexed="81"/>
      <name val="Tahoma"/>
      <family val="2"/>
    </font>
  </fonts>
  <fills count="7">
    <fill>
      <patternFill patternType="none"/>
    </fill>
    <fill>
      <patternFill patternType="gray125"/>
    </fill>
    <fill>
      <patternFill patternType="solid">
        <fgColor rgb="FF92D050"/>
        <bgColor indexed="64"/>
      </patternFill>
    </fill>
    <fill>
      <patternFill patternType="solid">
        <fgColor indexed="48"/>
        <bgColor indexed="64"/>
      </patternFill>
    </fill>
    <fill>
      <patternFill patternType="solid">
        <fgColor rgb="FF0066FF"/>
        <bgColor indexed="64"/>
      </patternFill>
    </fill>
    <fill>
      <patternFill patternType="solid">
        <fgColor theme="0" tint="-0.14999847407452621"/>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5">
    <xf numFmtId="0" fontId="0" fillId="0" borderId="0"/>
    <xf numFmtId="0" fontId="10" fillId="0" borderId="0"/>
    <xf numFmtId="0" fontId="10" fillId="0" borderId="0"/>
    <xf numFmtId="43" fontId="1" fillId="0" borderId="0" applyFont="0" applyFill="0" applyBorder="0" applyAlignment="0" applyProtection="0"/>
    <xf numFmtId="9" fontId="1" fillId="0" borderId="0" applyFont="0" applyFill="0" applyBorder="0" applyAlignment="0" applyProtection="0"/>
  </cellStyleXfs>
  <cellXfs count="173">
    <xf numFmtId="0" fontId="0" fillId="0" borderId="0" xfId="0"/>
    <xf numFmtId="0" fontId="3" fillId="0" borderId="0" xfId="0" applyFont="1"/>
    <xf numFmtId="0" fontId="4" fillId="2" borderId="1" xfId="0" applyFont="1" applyFill="1" applyBorder="1"/>
    <xf numFmtId="0" fontId="5" fillId="2" borderId="1" xfId="0" applyFont="1" applyFill="1" applyBorder="1" applyAlignment="1">
      <alignment horizontal="center"/>
    </xf>
    <xf numFmtId="0" fontId="6" fillId="0" borderId="0" xfId="0" applyNumberFormat="1" applyFont="1" applyBorder="1" applyAlignment="1">
      <alignment vertical="center" wrapText="1"/>
    </xf>
    <xf numFmtId="0" fontId="3" fillId="0" borderId="0" xfId="0" applyFont="1" applyBorder="1"/>
    <xf numFmtId="0" fontId="7" fillId="2" borderId="1" xfId="0" applyFont="1" applyFill="1" applyBorder="1" applyAlignment="1">
      <alignment horizontal="center"/>
    </xf>
    <xf numFmtId="0" fontId="4" fillId="2" borderId="1" xfId="0" applyFont="1" applyFill="1" applyBorder="1" applyAlignment="1">
      <alignment wrapText="1"/>
    </xf>
    <xf numFmtId="0" fontId="8" fillId="2" borderId="1" xfId="0" applyFont="1" applyFill="1" applyBorder="1" applyAlignment="1">
      <alignment horizontal="center"/>
    </xf>
    <xf numFmtId="0" fontId="9" fillId="0" borderId="0" xfId="0" applyNumberFormat="1" applyFont="1" applyBorder="1" applyAlignment="1">
      <alignment vertical="distributed"/>
    </xf>
    <xf numFmtId="43" fontId="3" fillId="0" borderId="0" xfId="0" applyNumberFormat="1" applyFont="1"/>
    <xf numFmtId="0" fontId="11" fillId="3" borderId="1" xfId="1" applyFont="1" applyFill="1" applyBorder="1" applyAlignment="1">
      <alignment horizontal="left" vertical="center" wrapText="1"/>
    </xf>
    <xf numFmtId="0" fontId="11" fillId="3" borderId="2" xfId="1" applyFont="1" applyFill="1" applyBorder="1" applyAlignment="1">
      <alignment horizontal="left" vertical="center" wrapText="1"/>
    </xf>
    <xf numFmtId="0" fontId="12" fillId="4" borderId="1" xfId="1" applyFont="1" applyFill="1" applyBorder="1"/>
    <xf numFmtId="0" fontId="10" fillId="0" borderId="0" xfId="1"/>
    <xf numFmtId="0" fontId="9" fillId="0" borderId="0" xfId="2" applyFont="1" applyBorder="1"/>
    <xf numFmtId="0" fontId="13" fillId="3" borderId="3" xfId="1" applyFont="1" applyFill="1" applyBorder="1" applyAlignment="1">
      <alignment horizontal="center" vertical="center" wrapText="1"/>
    </xf>
    <xf numFmtId="0" fontId="13" fillId="3" borderId="4" xfId="1" applyFont="1" applyFill="1" applyBorder="1" applyAlignment="1">
      <alignment horizontal="center" vertical="center" wrapText="1"/>
    </xf>
    <xf numFmtId="0" fontId="13" fillId="3" borderId="5" xfId="1" applyFont="1" applyFill="1" applyBorder="1" applyAlignment="1">
      <alignment horizontal="center" vertical="center" wrapText="1"/>
    </xf>
    <xf numFmtId="0" fontId="13" fillId="3" borderId="6" xfId="1" applyFont="1" applyFill="1" applyBorder="1" applyAlignment="1">
      <alignment horizontal="center" vertical="center" wrapText="1"/>
    </xf>
    <xf numFmtId="0" fontId="13" fillId="3" borderId="7" xfId="1" applyFont="1" applyFill="1" applyBorder="1" applyAlignment="1">
      <alignment horizontal="center" vertical="center"/>
    </xf>
    <xf numFmtId="0" fontId="13" fillId="3" borderId="8" xfId="1" applyFont="1" applyFill="1" applyBorder="1" applyAlignment="1">
      <alignment horizontal="center" vertical="center"/>
    </xf>
    <xf numFmtId="0" fontId="13" fillId="3" borderId="2" xfId="1" applyFont="1" applyFill="1" applyBorder="1" applyAlignment="1">
      <alignment horizontal="center" vertical="center" wrapText="1"/>
    </xf>
    <xf numFmtId="0" fontId="13" fillId="3" borderId="9" xfId="1" applyFont="1" applyFill="1" applyBorder="1" applyAlignment="1">
      <alignment horizontal="center" vertical="center" wrapText="1"/>
    </xf>
    <xf numFmtId="0" fontId="13" fillId="3" borderId="1" xfId="1" applyFont="1" applyFill="1" applyBorder="1" applyAlignment="1">
      <alignment horizontal="center" vertical="center" wrapText="1"/>
    </xf>
    <xf numFmtId="0" fontId="9" fillId="0" borderId="0" xfId="2" applyFont="1" applyFill="1" applyBorder="1" applyAlignment="1">
      <alignment vertical="center" wrapText="1"/>
    </xf>
    <xf numFmtId="0" fontId="13" fillId="3" borderId="10" xfId="1" applyFont="1" applyFill="1" applyBorder="1" applyAlignment="1">
      <alignment horizontal="center" vertical="center" wrapText="1"/>
    </xf>
    <xf numFmtId="0" fontId="13" fillId="3" borderId="11" xfId="1" applyFont="1" applyFill="1" applyBorder="1" applyAlignment="1">
      <alignment horizontal="center" vertical="center" wrapText="1"/>
    </xf>
    <xf numFmtId="0" fontId="13" fillId="3" borderId="1" xfId="1" applyFont="1" applyFill="1" applyBorder="1" applyAlignment="1">
      <alignment horizontal="center" vertical="center" wrapText="1"/>
    </xf>
    <xf numFmtId="0" fontId="14" fillId="0" borderId="12" xfId="0" applyNumberFormat="1" applyFont="1" applyFill="1" applyBorder="1" applyAlignment="1">
      <alignment horizontal="justify" vertical="distributed"/>
    </xf>
    <xf numFmtId="0" fontId="14" fillId="0" borderId="1" xfId="0" applyNumberFormat="1" applyFont="1" applyFill="1" applyBorder="1" applyAlignment="1">
      <alignment horizontal="justify" vertical="distributed"/>
    </xf>
    <xf numFmtId="0" fontId="12" fillId="0" borderId="1" xfId="1" applyFont="1" applyFill="1" applyBorder="1" applyAlignment="1">
      <alignment vertical="center" wrapText="1"/>
    </xf>
    <xf numFmtId="43" fontId="12" fillId="0" borderId="1" xfId="3" applyFont="1" applyFill="1" applyBorder="1" applyAlignment="1">
      <alignment vertical="center" wrapText="1"/>
    </xf>
    <xf numFmtId="9" fontId="12" fillId="0" borderId="1" xfId="4" applyFont="1" applyFill="1" applyBorder="1" applyAlignment="1">
      <alignment horizontal="center" vertical="center" wrapText="1"/>
    </xf>
    <xf numFmtId="17" fontId="14" fillId="0" borderId="4" xfId="0" applyNumberFormat="1" applyFont="1" applyFill="1" applyBorder="1" applyAlignment="1">
      <alignment horizontal="center" vertical="distributed"/>
    </xf>
    <xf numFmtId="0" fontId="12" fillId="0" borderId="2" xfId="1" applyFont="1" applyFill="1" applyBorder="1" applyAlignment="1">
      <alignment vertical="center" wrapText="1"/>
    </xf>
    <xf numFmtId="0" fontId="15" fillId="0" borderId="0" xfId="0" applyFont="1"/>
    <xf numFmtId="49" fontId="10" fillId="0" borderId="0" xfId="1" applyNumberFormat="1" applyFont="1" applyAlignment="1">
      <alignment horizontal="right"/>
    </xf>
    <xf numFmtId="0" fontId="12" fillId="0" borderId="10" xfId="1" applyFont="1" applyFill="1" applyBorder="1" applyAlignment="1">
      <alignment vertical="center" wrapText="1"/>
    </xf>
    <xf numFmtId="0" fontId="12" fillId="0" borderId="1" xfId="1" applyFont="1" applyBorder="1"/>
    <xf numFmtId="0" fontId="16" fillId="5" borderId="1" xfId="1" applyFont="1" applyFill="1" applyBorder="1" applyAlignment="1">
      <alignment vertical="center" wrapText="1"/>
    </xf>
    <xf numFmtId="0" fontId="12" fillId="5" borderId="1" xfId="1" applyFont="1" applyFill="1" applyBorder="1" applyAlignment="1">
      <alignment vertical="center" wrapText="1"/>
    </xf>
    <xf numFmtId="0" fontId="9" fillId="0" borderId="0" xfId="1" applyFont="1" applyFill="1" applyBorder="1" applyAlignment="1">
      <alignment vertical="center" wrapText="1"/>
    </xf>
    <xf numFmtId="0" fontId="9" fillId="0" borderId="13" xfId="1" applyFont="1" applyFill="1" applyBorder="1" applyAlignment="1">
      <alignment vertical="center" wrapText="1"/>
    </xf>
    <xf numFmtId="0" fontId="3" fillId="0" borderId="4" xfId="0" applyFont="1" applyBorder="1"/>
    <xf numFmtId="0" fontId="11" fillId="3" borderId="14" xfId="1" applyFont="1" applyFill="1" applyBorder="1" applyAlignment="1">
      <alignment horizontal="left" vertical="center" wrapText="1"/>
    </xf>
    <xf numFmtId="0" fontId="11" fillId="3" borderId="15" xfId="1" applyFont="1" applyFill="1" applyBorder="1" applyAlignment="1">
      <alignment horizontal="left" vertical="center" wrapText="1"/>
    </xf>
    <xf numFmtId="0" fontId="11" fillId="3" borderId="16" xfId="1" applyFont="1" applyFill="1" applyBorder="1" applyAlignment="1">
      <alignment horizontal="left" vertical="center" wrapText="1"/>
    </xf>
    <xf numFmtId="0" fontId="13" fillId="3" borderId="17" xfId="1" applyFont="1" applyFill="1" applyBorder="1" applyAlignment="1">
      <alignment horizontal="center" vertical="center"/>
    </xf>
    <xf numFmtId="0" fontId="13" fillId="3" borderId="18" xfId="1" applyFont="1" applyFill="1" applyBorder="1" applyAlignment="1">
      <alignment horizontal="center" vertical="center"/>
    </xf>
    <xf numFmtId="0" fontId="14" fillId="0" borderId="1" xfId="0" applyFont="1" applyFill="1" applyBorder="1"/>
    <xf numFmtId="0" fontId="14" fillId="0" borderId="2" xfId="0" applyFont="1" applyFill="1" applyBorder="1" applyAlignment="1">
      <alignment vertical="center"/>
    </xf>
    <xf numFmtId="0" fontId="14" fillId="0" borderId="11" xfId="1" applyFont="1" applyFill="1" applyBorder="1" applyAlignment="1">
      <alignment vertical="center" wrapText="1"/>
    </xf>
    <xf numFmtId="0" fontId="18" fillId="0" borderId="0" xfId="0" applyNumberFormat="1" applyFont="1" applyFill="1" applyBorder="1" applyAlignment="1">
      <alignment horizontal="justify" vertical="distributed"/>
    </xf>
    <xf numFmtId="0" fontId="18" fillId="0" borderId="1" xfId="0" applyNumberFormat="1" applyFont="1" applyFill="1" applyBorder="1" applyAlignment="1">
      <alignment horizontal="justify" vertical="distributed" wrapText="1"/>
    </xf>
    <xf numFmtId="0" fontId="18" fillId="6" borderId="1" xfId="0" applyNumberFormat="1" applyFont="1" applyFill="1" applyBorder="1" applyAlignment="1">
      <alignment horizontal="justify" vertical="distributed" wrapText="1"/>
    </xf>
    <xf numFmtId="0" fontId="19" fillId="0" borderId="1" xfId="1" applyFont="1" applyFill="1" applyBorder="1" applyAlignment="1">
      <alignment vertical="center" wrapText="1"/>
    </xf>
    <xf numFmtId="4" fontId="2" fillId="0" borderId="4" xfId="0" applyNumberFormat="1" applyFont="1" applyFill="1" applyBorder="1" applyAlignment="1">
      <alignment horizontal="center" vertical="center"/>
    </xf>
    <xf numFmtId="43" fontId="19" fillId="0" borderId="1" xfId="3" applyFont="1" applyFill="1" applyBorder="1" applyAlignment="1">
      <alignment vertical="center" wrapText="1"/>
    </xf>
    <xf numFmtId="9" fontId="19" fillId="0" borderId="18" xfId="4" applyFont="1" applyFill="1" applyBorder="1" applyAlignment="1">
      <alignment vertical="center" wrapText="1"/>
    </xf>
    <xf numFmtId="9" fontId="19" fillId="0" borderId="1" xfId="4" applyFont="1" applyFill="1" applyBorder="1" applyAlignment="1">
      <alignment vertical="center" wrapText="1"/>
    </xf>
    <xf numFmtId="0" fontId="0" fillId="0" borderId="1" xfId="0" applyBorder="1"/>
    <xf numFmtId="17" fontId="18" fillId="0" borderId="4" xfId="0" applyNumberFormat="1" applyFont="1" applyFill="1" applyBorder="1" applyAlignment="1">
      <alignment horizontal="center" vertical="distributed"/>
    </xf>
    <xf numFmtId="0" fontId="19" fillId="0" borderId="1" xfId="1" applyFont="1" applyBorder="1" applyAlignment="1">
      <alignment horizontal="center" vertical="center"/>
    </xf>
    <xf numFmtId="0" fontId="4" fillId="5" borderId="1" xfId="0" applyFont="1" applyFill="1" applyBorder="1"/>
    <xf numFmtId="0" fontId="11" fillId="3" borderId="21" xfId="1" applyFont="1" applyFill="1" applyBorder="1" applyAlignment="1">
      <alignment horizontal="left" vertical="center" wrapText="1"/>
    </xf>
    <xf numFmtId="0" fontId="18" fillId="0" borderId="1" xfId="0" applyNumberFormat="1" applyFont="1" applyFill="1" applyBorder="1" applyAlignment="1">
      <alignment horizontal="justify" vertical="distributed"/>
    </xf>
    <xf numFmtId="0" fontId="19" fillId="6" borderId="1" xfId="1" applyFont="1" applyFill="1" applyBorder="1" applyAlignment="1">
      <alignment vertical="center" wrapText="1"/>
    </xf>
    <xf numFmtId="9" fontId="19" fillId="0" borderId="1" xfId="4" applyFont="1" applyFill="1" applyBorder="1" applyAlignment="1">
      <alignment horizontal="center" vertical="center" wrapText="1"/>
    </xf>
    <xf numFmtId="0" fontId="3" fillId="0" borderId="1" xfId="0" applyFont="1" applyBorder="1" applyAlignment="1">
      <alignment horizontal="center"/>
    </xf>
    <xf numFmtId="49" fontId="10" fillId="0" borderId="0" xfId="1" applyNumberFormat="1" applyAlignment="1">
      <alignment horizontal="right"/>
    </xf>
    <xf numFmtId="0" fontId="12" fillId="0" borderId="1" xfId="0" applyFont="1" applyFill="1" applyBorder="1" applyAlignment="1">
      <alignment horizontal="center"/>
    </xf>
    <xf numFmtId="0" fontId="15" fillId="0" borderId="0" xfId="0" applyFont="1" applyFill="1"/>
    <xf numFmtId="0" fontId="9" fillId="0" borderId="0" xfId="2" applyFont="1" applyFill="1" applyBorder="1"/>
    <xf numFmtId="49" fontId="10" fillId="0" borderId="0" xfId="1" applyNumberFormat="1" applyFont="1" applyFill="1" applyAlignment="1">
      <alignment horizontal="right"/>
    </xf>
    <xf numFmtId="0" fontId="14" fillId="0" borderId="19" xfId="0" applyNumberFormat="1" applyFont="1" applyFill="1" applyBorder="1" applyAlignment="1">
      <alignment horizontal="justify" vertical="distributed"/>
    </xf>
    <xf numFmtId="0" fontId="14" fillId="0" borderId="1" xfId="0" applyNumberFormat="1" applyFont="1" applyFill="1" applyBorder="1" applyAlignment="1">
      <alignment horizontal="justify" vertical="distributed" wrapText="1"/>
    </xf>
    <xf numFmtId="4" fontId="15" fillId="0" borderId="4" xfId="0" applyNumberFormat="1" applyFont="1" applyFill="1" applyBorder="1" applyAlignment="1">
      <alignment horizontal="center" vertical="center"/>
    </xf>
    <xf numFmtId="4" fontId="15" fillId="0" borderId="4" xfId="0" applyNumberFormat="1" applyFont="1" applyFill="1" applyBorder="1" applyAlignment="1">
      <alignment horizontal="right" vertical="center"/>
    </xf>
    <xf numFmtId="9" fontId="12" fillId="0" borderId="1" xfId="4" applyFont="1" applyFill="1" applyBorder="1" applyAlignment="1">
      <alignment vertical="center" wrapText="1"/>
    </xf>
    <xf numFmtId="0" fontId="12" fillId="0" borderId="1" xfId="1" applyFont="1" applyFill="1" applyBorder="1" applyAlignment="1">
      <alignment horizontal="center" vertical="center"/>
    </xf>
    <xf numFmtId="0" fontId="10" fillId="0" borderId="0" xfId="1" applyFont="1" applyFill="1"/>
    <xf numFmtId="4" fontId="15" fillId="0" borderId="1" xfId="0" applyNumberFormat="1" applyFont="1" applyFill="1" applyBorder="1" applyAlignment="1">
      <alignment horizontal="right" vertical="center"/>
    </xf>
    <xf numFmtId="9" fontId="12" fillId="0" borderId="18" xfId="4" applyFont="1" applyFill="1" applyBorder="1" applyAlignment="1">
      <alignment vertical="center" wrapText="1"/>
    </xf>
    <xf numFmtId="0" fontId="12" fillId="0" borderId="20" xfId="1" applyFont="1" applyFill="1" applyBorder="1" applyAlignment="1">
      <alignment vertical="center" wrapText="1"/>
    </xf>
    <xf numFmtId="0" fontId="20" fillId="0" borderId="1" xfId="0" applyNumberFormat="1" applyFont="1" applyFill="1" applyBorder="1" applyAlignment="1">
      <alignment horizontal="justify" vertical="distributed"/>
    </xf>
    <xf numFmtId="0" fontId="3" fillId="0" borderId="1" xfId="0" applyFont="1" applyBorder="1"/>
    <xf numFmtId="0" fontId="11" fillId="3" borderId="22" xfId="1" applyFont="1" applyFill="1" applyBorder="1" applyAlignment="1">
      <alignment horizontal="left" vertical="center" wrapText="1"/>
    </xf>
    <xf numFmtId="0" fontId="11" fillId="3" borderId="23" xfId="1" applyFont="1" applyFill="1" applyBorder="1" applyAlignment="1">
      <alignment horizontal="left" vertical="center" wrapText="1"/>
    </xf>
    <xf numFmtId="0" fontId="12" fillId="0" borderId="11" xfId="1" applyFont="1" applyFill="1" applyBorder="1" applyAlignment="1">
      <alignment vertical="center" wrapText="1"/>
    </xf>
    <xf numFmtId="4" fontId="15" fillId="0" borderId="5" xfId="0" applyNumberFormat="1" applyFont="1" applyFill="1" applyBorder="1" applyAlignment="1">
      <alignment horizontal="right" vertical="center"/>
    </xf>
    <xf numFmtId="0" fontId="0" fillId="0" borderId="0" xfId="0" applyFont="1" applyBorder="1"/>
    <xf numFmtId="0" fontId="10" fillId="0" borderId="0" xfId="2"/>
    <xf numFmtId="0" fontId="9" fillId="0" borderId="0" xfId="2" applyFont="1" applyFill="1" applyBorder="1" applyAlignment="1">
      <alignment horizontal="left" vertical="center" wrapText="1"/>
    </xf>
    <xf numFmtId="0" fontId="9" fillId="0" borderId="18" xfId="2" applyFont="1" applyFill="1" applyBorder="1" applyAlignment="1">
      <alignment horizontal="left" vertical="center" wrapText="1"/>
    </xf>
    <xf numFmtId="0" fontId="13" fillId="3" borderId="2" xfId="1" applyFont="1" applyFill="1" applyBorder="1" applyAlignment="1">
      <alignment horizontal="center" vertical="center"/>
    </xf>
    <xf numFmtId="0" fontId="13" fillId="3" borderId="2" xfId="1" applyFont="1" applyFill="1" applyBorder="1" applyAlignment="1">
      <alignment horizontal="center" vertical="center" wrapText="1"/>
    </xf>
    <xf numFmtId="0" fontId="14" fillId="0" borderId="1" xfId="0" applyNumberFormat="1" applyFont="1" applyFill="1" applyBorder="1" applyAlignment="1">
      <alignment horizontal="justify" vertical="center"/>
    </xf>
    <xf numFmtId="43" fontId="9" fillId="0" borderId="7" xfId="3" applyFont="1" applyFill="1" applyBorder="1" applyAlignment="1">
      <alignment horizontal="left" vertical="center"/>
    </xf>
    <xf numFmtId="43" fontId="12" fillId="0" borderId="1" xfId="3" applyFont="1" applyFill="1" applyBorder="1" applyAlignment="1">
      <alignment vertical="center"/>
    </xf>
    <xf numFmtId="43" fontId="9" fillId="0" borderId="7" xfId="3" applyFont="1" applyFill="1" applyBorder="1" applyAlignment="1">
      <alignment horizontal="justify" vertical="center"/>
    </xf>
    <xf numFmtId="9" fontId="12" fillId="0" borderId="1" xfId="4" applyFont="1" applyFill="1" applyBorder="1" applyAlignment="1">
      <alignment horizontal="center" vertical="center"/>
    </xf>
    <xf numFmtId="17" fontId="14" fillId="0" borderId="4" xfId="0" applyNumberFormat="1" applyFont="1" applyFill="1" applyBorder="1" applyAlignment="1">
      <alignment horizontal="center" vertical="center"/>
    </xf>
    <xf numFmtId="0" fontId="12" fillId="0" borderId="2" xfId="1" applyFont="1" applyFill="1" applyBorder="1" applyAlignment="1">
      <alignment vertical="center"/>
    </xf>
    <xf numFmtId="0" fontId="12" fillId="0" borderId="1" xfId="0" applyFont="1" applyFill="1" applyBorder="1" applyAlignment="1">
      <alignment horizontal="center" vertical="center"/>
    </xf>
    <xf numFmtId="0" fontId="15" fillId="0" borderId="0" xfId="0" applyFont="1" applyFill="1" applyAlignment="1">
      <alignment vertical="center"/>
    </xf>
    <xf numFmtId="0" fontId="9" fillId="0" borderId="0" xfId="2" applyFont="1" applyFill="1" applyBorder="1" applyAlignment="1">
      <alignment horizontal="left" vertical="center"/>
    </xf>
    <xf numFmtId="0" fontId="9" fillId="0" borderId="18" xfId="2" applyFont="1" applyFill="1" applyBorder="1" applyAlignment="1">
      <alignment horizontal="left" vertical="center"/>
    </xf>
    <xf numFmtId="49" fontId="10" fillId="0" borderId="0" xfId="1" applyNumberFormat="1" applyFont="1" applyFill="1" applyAlignment="1">
      <alignment horizontal="right" vertical="center"/>
    </xf>
    <xf numFmtId="0" fontId="14" fillId="0" borderId="4" xfId="0" applyNumberFormat="1" applyFont="1" applyFill="1" applyBorder="1" applyAlignment="1">
      <alignment horizontal="justify" vertical="center"/>
    </xf>
    <xf numFmtId="43" fontId="14" fillId="0" borderId="4" xfId="3" applyFont="1" applyFill="1" applyBorder="1" applyAlignment="1">
      <alignment horizontal="right" vertical="center"/>
    </xf>
    <xf numFmtId="0" fontId="13" fillId="3" borderId="6" xfId="1" applyFont="1" applyFill="1" applyBorder="1" applyAlignment="1">
      <alignment horizontal="center" vertical="center"/>
    </xf>
    <xf numFmtId="0" fontId="12" fillId="0" borderId="24" xfId="1" applyFont="1" applyFill="1" applyBorder="1" applyAlignment="1">
      <alignment horizontal="center" vertical="center" wrapText="1"/>
    </xf>
    <xf numFmtId="0" fontId="18" fillId="0" borderId="11" xfId="0" applyNumberFormat="1" applyFont="1" applyFill="1" applyBorder="1" applyAlignment="1">
      <alignment horizontal="center" vertical="center" wrapText="1"/>
    </xf>
    <xf numFmtId="0" fontId="21" fillId="6" borderId="1" xfId="0" applyFont="1" applyFill="1" applyBorder="1" applyAlignment="1">
      <alignment horizontal="justify" vertical="distributed"/>
    </xf>
    <xf numFmtId="43" fontId="21" fillId="0" borderId="18" xfId="0" applyNumberFormat="1" applyFont="1" applyFill="1" applyBorder="1" applyAlignment="1">
      <alignment horizontal="justify" vertical="distributed"/>
    </xf>
    <xf numFmtId="17" fontId="19" fillId="0" borderId="1" xfId="1" applyNumberFormat="1" applyFont="1" applyFill="1" applyBorder="1" applyAlignment="1">
      <alignment vertical="center" wrapText="1"/>
    </xf>
    <xf numFmtId="0" fontId="19" fillId="0" borderId="1" xfId="0" applyFont="1" applyBorder="1" applyAlignment="1">
      <alignment horizontal="center"/>
    </xf>
    <xf numFmtId="0" fontId="12" fillId="0" borderId="12" xfId="1" applyFont="1" applyFill="1" applyBorder="1" applyAlignment="1">
      <alignment horizontal="center" vertical="center" wrapText="1"/>
    </xf>
    <xf numFmtId="0" fontId="18" fillId="0" borderId="5" xfId="0" applyNumberFormat="1" applyFont="1" applyFill="1" applyBorder="1" applyAlignment="1">
      <alignment horizontal="center" vertical="center" wrapText="1"/>
    </xf>
    <xf numFmtId="0" fontId="9" fillId="0" borderId="4" xfId="0" applyFont="1" applyFill="1" applyBorder="1" applyAlignment="1">
      <alignment horizontal="justify" vertical="center"/>
    </xf>
    <xf numFmtId="43" fontId="9" fillId="0" borderId="8" xfId="0" applyNumberFormat="1" applyFont="1" applyFill="1" applyBorder="1" applyAlignment="1">
      <alignment horizontal="justify" vertical="center"/>
    </xf>
    <xf numFmtId="17" fontId="12" fillId="0" borderId="1" xfId="1" applyNumberFormat="1" applyFont="1" applyFill="1" applyBorder="1" applyAlignment="1">
      <alignment vertical="center" wrapText="1"/>
    </xf>
    <xf numFmtId="0" fontId="12" fillId="0" borderId="1" xfId="0" applyFont="1" applyFill="1" applyBorder="1" applyAlignment="1">
      <alignment vertical="center"/>
    </xf>
    <xf numFmtId="0" fontId="9" fillId="0" borderId="0" xfId="2" applyFont="1" applyFill="1" applyBorder="1" applyAlignment="1">
      <alignment vertical="center"/>
    </xf>
    <xf numFmtId="0" fontId="10" fillId="0" borderId="0" xfId="2" applyFont="1" applyFill="1" applyAlignment="1">
      <alignment vertical="center"/>
    </xf>
    <xf numFmtId="0" fontId="22" fillId="0" borderId="4" xfId="0" applyFont="1" applyFill="1" applyBorder="1" applyAlignment="1">
      <alignment horizontal="justify" vertical="center"/>
    </xf>
    <xf numFmtId="0" fontId="12" fillId="0" borderId="1" xfId="0" applyFont="1" applyFill="1" applyBorder="1" applyAlignment="1">
      <alignment horizontal="center" vertical="center" wrapText="1"/>
    </xf>
    <xf numFmtId="0" fontId="18" fillId="0" borderId="4" xfId="0" applyNumberFormat="1" applyFont="1" applyFill="1" applyBorder="1" applyAlignment="1">
      <alignment horizontal="center" vertical="center" wrapText="1"/>
    </xf>
    <xf numFmtId="43" fontId="14" fillId="0" borderId="1" xfId="3" applyFont="1" applyFill="1" applyBorder="1" applyAlignment="1">
      <alignment horizontal="justify" vertical="center"/>
    </xf>
    <xf numFmtId="0" fontId="16" fillId="5" borderId="13" xfId="1" applyFont="1" applyFill="1" applyBorder="1" applyAlignment="1">
      <alignment vertical="center" wrapText="1"/>
    </xf>
    <xf numFmtId="0" fontId="12" fillId="5" borderId="25" xfId="1" applyFont="1" applyFill="1" applyBorder="1" applyAlignment="1">
      <alignment vertical="center" wrapText="1"/>
    </xf>
    <xf numFmtId="0" fontId="12" fillId="5" borderId="26" xfId="1" applyFont="1" applyFill="1" applyBorder="1" applyAlignment="1">
      <alignment vertical="center" wrapText="1"/>
    </xf>
    <xf numFmtId="0" fontId="3" fillId="5" borderId="25" xfId="0" applyFont="1" applyFill="1" applyBorder="1"/>
    <xf numFmtId="164" fontId="3" fillId="0" borderId="0" xfId="0" applyNumberFormat="1" applyFont="1"/>
    <xf numFmtId="0" fontId="16" fillId="2" borderId="1" xfId="1" applyFont="1" applyFill="1" applyBorder="1" applyAlignment="1">
      <alignment horizontal="left" vertical="center" wrapText="1"/>
    </xf>
    <xf numFmtId="0" fontId="11" fillId="2" borderId="1" xfId="1" applyFont="1" applyFill="1" applyBorder="1" applyAlignment="1">
      <alignment horizontal="left" vertical="center" wrapText="1"/>
    </xf>
    <xf numFmtId="0" fontId="13" fillId="0" borderId="0" xfId="1" applyFont="1" applyFill="1" applyBorder="1" applyAlignment="1">
      <alignment horizontal="center" vertical="center" wrapText="1"/>
    </xf>
    <xf numFmtId="0" fontId="13" fillId="0" borderId="0" xfId="1" applyFont="1" applyFill="1" applyBorder="1" applyAlignment="1">
      <alignment horizontal="center" vertical="center"/>
    </xf>
    <xf numFmtId="0" fontId="13" fillId="0" borderId="0" xfId="1" applyFont="1" applyFill="1" applyBorder="1" applyAlignment="1">
      <alignment horizontal="center" vertical="center" wrapText="1"/>
    </xf>
    <xf numFmtId="0" fontId="12" fillId="5" borderId="1" xfId="1" applyFont="1" applyFill="1" applyBorder="1" applyAlignment="1">
      <alignment horizontal="left" vertical="center" wrapText="1"/>
    </xf>
    <xf numFmtId="0" fontId="12" fillId="5" borderId="2" xfId="1" applyFont="1" applyFill="1" applyBorder="1" applyAlignment="1">
      <alignment horizontal="center" vertical="center" wrapText="1"/>
    </xf>
    <xf numFmtId="0" fontId="12" fillId="5" borderId="17" xfId="1" applyFont="1" applyFill="1" applyBorder="1" applyAlignment="1">
      <alignment horizontal="center" vertical="center" wrapText="1"/>
    </xf>
    <xf numFmtId="0" fontId="12" fillId="5" borderId="18" xfId="1" applyFont="1" applyFill="1" applyBorder="1" applyAlignment="1">
      <alignment horizontal="center" vertical="center" wrapText="1"/>
    </xf>
    <xf numFmtId="0" fontId="12" fillId="5" borderId="1" xfId="1" applyFont="1" applyFill="1" applyBorder="1" applyAlignment="1">
      <alignment horizontal="center" vertical="center" wrapText="1"/>
    </xf>
    <xf numFmtId="0" fontId="12" fillId="5" borderId="0" xfId="1" applyFont="1" applyFill="1" applyBorder="1" applyAlignment="1">
      <alignment vertical="center" wrapText="1"/>
    </xf>
    <xf numFmtId="0" fontId="3" fillId="5" borderId="0" xfId="0" applyFont="1" applyFill="1"/>
    <xf numFmtId="0" fontId="9" fillId="0" borderId="1" xfId="2" applyFont="1" applyFill="1" applyBorder="1" applyAlignment="1">
      <alignment vertical="center" wrapText="1"/>
    </xf>
    <xf numFmtId="0" fontId="14" fillId="0" borderId="19" xfId="0" applyNumberFormat="1" applyFont="1" applyFill="1" applyBorder="1" applyAlignment="1">
      <alignment horizontal="justify" vertical="center"/>
    </xf>
    <xf numFmtId="0" fontId="14" fillId="0" borderId="1" xfId="0" applyNumberFormat="1" applyFont="1" applyFill="1" applyBorder="1" applyAlignment="1">
      <alignment horizontal="justify" vertical="center" wrapText="1"/>
    </xf>
    <xf numFmtId="0" fontId="10" fillId="0" borderId="0" xfId="1" applyFont="1" applyFill="1" applyAlignment="1">
      <alignment vertical="center"/>
    </xf>
    <xf numFmtId="0" fontId="12" fillId="0" borderId="1" xfId="0" applyFont="1" applyBorder="1" applyAlignment="1">
      <alignment horizontal="center" wrapText="1"/>
    </xf>
    <xf numFmtId="0" fontId="14" fillId="0" borderId="1" xfId="0" applyFont="1" applyFill="1" applyBorder="1" applyAlignment="1">
      <alignment horizontal="left" vertical="center" wrapText="1"/>
    </xf>
    <xf numFmtId="4" fontId="14" fillId="0" borderId="4" xfId="0" applyNumberFormat="1" applyFont="1" applyFill="1" applyBorder="1" applyAlignment="1">
      <alignment horizontal="center" vertical="center"/>
    </xf>
    <xf numFmtId="4" fontId="14" fillId="0" borderId="4" xfId="0" applyNumberFormat="1" applyFont="1" applyFill="1" applyBorder="1" applyAlignment="1">
      <alignment horizontal="right" vertical="center"/>
    </xf>
    <xf numFmtId="0" fontId="14" fillId="0" borderId="1" xfId="1" applyFont="1" applyFill="1" applyBorder="1" applyAlignment="1">
      <alignment vertical="center" wrapText="1"/>
    </xf>
    <xf numFmtId="4" fontId="14" fillId="0" borderId="1" xfId="0" applyNumberFormat="1" applyFont="1" applyFill="1" applyBorder="1" applyAlignment="1">
      <alignment horizontal="right" vertical="center"/>
    </xf>
    <xf numFmtId="9" fontId="14" fillId="0" borderId="1" xfId="4" applyFont="1" applyFill="1" applyBorder="1" applyAlignment="1">
      <alignment vertical="center" wrapText="1"/>
    </xf>
    <xf numFmtId="17" fontId="14" fillId="0" borderId="4" xfId="0" applyNumberFormat="1" applyFont="1" applyFill="1" applyBorder="1" applyAlignment="1">
      <alignment horizontal="justify" vertical="distributed"/>
    </xf>
    <xf numFmtId="0" fontId="14" fillId="0" borderId="2" xfId="1" applyFont="1" applyFill="1" applyBorder="1" applyAlignment="1">
      <alignment vertical="center" wrapText="1"/>
    </xf>
    <xf numFmtId="0" fontId="14" fillId="0" borderId="1" xfId="1" applyFont="1" applyFill="1" applyBorder="1" applyAlignment="1">
      <alignment horizontal="center" vertical="center"/>
    </xf>
    <xf numFmtId="0" fontId="14" fillId="0" borderId="0" xfId="1" applyFont="1" applyFill="1"/>
    <xf numFmtId="0" fontId="14" fillId="0" borderId="0" xfId="2" applyFont="1" applyFill="1" applyBorder="1"/>
    <xf numFmtId="49" fontId="14" fillId="0" borderId="0" xfId="1" applyNumberFormat="1" applyFont="1" applyFill="1" applyAlignment="1">
      <alignment horizontal="right"/>
    </xf>
    <xf numFmtId="0" fontId="14" fillId="0" borderId="0" xfId="0" applyFont="1" applyFill="1"/>
    <xf numFmtId="0" fontId="14" fillId="0" borderId="0" xfId="2" applyFont="1" applyFill="1" applyBorder="1" applyAlignment="1">
      <alignment vertical="center" wrapText="1"/>
    </xf>
    <xf numFmtId="9" fontId="14" fillId="0" borderId="18" xfId="4" applyFont="1" applyFill="1" applyBorder="1" applyAlignment="1">
      <alignment vertical="center" wrapText="1"/>
    </xf>
    <xf numFmtId="0" fontId="14" fillId="0" borderId="20" xfId="1" applyFont="1" applyFill="1" applyBorder="1" applyAlignment="1">
      <alignment vertical="center" wrapText="1"/>
    </xf>
    <xf numFmtId="0" fontId="14" fillId="0" borderId="10" xfId="0" applyNumberFormat="1" applyFont="1" applyFill="1" applyBorder="1" applyAlignment="1">
      <alignment horizontal="justify" vertical="distributed"/>
    </xf>
    <xf numFmtId="0" fontId="14" fillId="0" borderId="10" xfId="0" applyNumberFormat="1" applyFont="1" applyFill="1" applyBorder="1" applyAlignment="1">
      <alignment horizontal="justify" vertical="center"/>
    </xf>
    <xf numFmtId="0" fontId="15" fillId="0" borderId="0" xfId="0" applyFont="1" applyFill="1" applyBorder="1" applyAlignment="1">
      <alignment vertical="center"/>
    </xf>
    <xf numFmtId="0" fontId="14" fillId="0" borderId="3" xfId="0" applyNumberFormat="1" applyFont="1" applyFill="1" applyBorder="1" applyAlignment="1">
      <alignment horizontal="justify" vertical="center"/>
    </xf>
    <xf numFmtId="43" fontId="12" fillId="5" borderId="25" xfId="1" applyNumberFormat="1" applyFont="1" applyFill="1" applyBorder="1" applyAlignment="1">
      <alignment vertical="center" wrapText="1"/>
    </xf>
  </cellXfs>
  <cellStyles count="5">
    <cellStyle name="Comma 3" xfId="3" xr:uid="{4839A6C3-9449-447B-8802-2304A0FA9E5F}"/>
    <cellStyle name="Normal" xfId="0" builtinId="0"/>
    <cellStyle name="Normal 2 2" xfId="1" xr:uid="{EB235ACE-287A-4851-A565-7498EFCAF7CA}"/>
    <cellStyle name="Normal 3" xfId="2" xr:uid="{2B06B501-5ED4-4F4A-86F3-A746763A449B}"/>
    <cellStyle name="Percent 2" xfId="4" xr:uid="{F2766FDB-3F2D-4257-9F18-7FA8D13F7DA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externalLink" Target="externalLinks/externalLink2.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KIRKAGACLI/AppData/Local/Microsoft/Windows/Temporary%20Internet%20Files/Content.Outlook/G4UXB6YG/POA%203570%20proj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Users/UCE/AppData/Roaming/Microsoft/Excel/1079,%20TIME-COST,%20only,%20monthly%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lan Annuel d'opération"/>
      <sheetName val="2. Chronogramme"/>
      <sheetName val="3. Plan de Passation de Marchés"/>
      <sheetName val="4. Tableau des engagements"/>
      <sheetName val="5.Prévision flux de trésorerie"/>
      <sheetName val="6.Exécution flux de trésorerie"/>
      <sheetName val="7.Ecarts flux de trésorerie"/>
    </sheetNames>
    <sheetDataSet>
      <sheetData sheetId="0">
        <row r="2">
          <cell r="D2" t="str">
            <v>3570/GR-HA</v>
          </cell>
        </row>
        <row r="13">
          <cell r="C13" t="str">
            <v>C1: Travaux Publics et Supervision</v>
          </cell>
        </row>
        <row r="15">
          <cell r="B15" t="str">
            <v>Activité 1.1</v>
          </cell>
        </row>
        <row r="16">
          <cell r="C16" t="str">
            <v>EC:  Rehab. Tronçon Camp Coq - Vaudreuil</v>
          </cell>
        </row>
        <row r="18">
          <cell r="B18" t="str">
            <v>Activité 1.4</v>
          </cell>
        </row>
        <row r="20">
          <cell r="B20" t="str">
            <v>Activité 1.6</v>
          </cell>
        </row>
        <row r="24">
          <cell r="B24" t="str">
            <v>Activité 1.10</v>
          </cell>
        </row>
        <row r="32">
          <cell r="B32" t="str">
            <v>Activité 3.3</v>
          </cell>
        </row>
        <row r="34">
          <cell r="C34" t="str">
            <v>C2: Renforcement du secteur de l’infrastructure routière</v>
          </cell>
        </row>
        <row r="36">
          <cell r="B36" t="str">
            <v>Actvité 4.1</v>
          </cell>
        </row>
        <row r="37">
          <cell r="D37">
            <v>2000000</v>
          </cell>
        </row>
        <row r="48">
          <cell r="B48" t="str">
            <v>Activité 7.1</v>
          </cell>
        </row>
        <row r="49">
          <cell r="D49">
            <v>100000</v>
          </cell>
        </row>
        <row r="53">
          <cell r="C53" t="str">
            <v>C3: Etudes  technique /socio-environnementales - Administration</v>
          </cell>
        </row>
        <row r="55">
          <cell r="B55" t="str">
            <v>Activité 9.1</v>
          </cell>
          <cell r="C55" t="str">
            <v>Couts d'operation</v>
          </cell>
        </row>
        <row r="57">
          <cell r="B57" t="str">
            <v>Activité 10.1</v>
          </cell>
        </row>
        <row r="58">
          <cell r="D58">
            <v>150000</v>
          </cell>
        </row>
        <row r="59">
          <cell r="B59" t="str">
            <v>Activité 10.3</v>
          </cell>
        </row>
        <row r="60">
          <cell r="D60">
            <v>150000</v>
          </cell>
        </row>
        <row r="65">
          <cell r="B65" t="str">
            <v>Activité 11.2</v>
          </cell>
        </row>
        <row r="68">
          <cell r="B68" t="str">
            <v>Activité 12.1</v>
          </cell>
        </row>
        <row r="69">
          <cell r="D69">
            <v>20000</v>
          </cell>
        </row>
        <row r="70">
          <cell r="B70" t="str">
            <v>Activité 12.3</v>
          </cell>
        </row>
      </sheetData>
      <sheetData sheetId="1">
        <row r="13">
          <cell r="E13" t="str">
            <v>mars 19</v>
          </cell>
        </row>
        <row r="43">
          <cell r="D43">
            <v>43118</v>
          </cell>
        </row>
        <row r="52">
          <cell r="D52">
            <v>43101</v>
          </cell>
        </row>
        <row r="53">
          <cell r="D53">
            <v>43101</v>
          </cell>
        </row>
        <row r="54">
          <cell r="D54" t="str">
            <v>juin 19</v>
          </cell>
        </row>
        <row r="57">
          <cell r="E57" t="str">
            <v>mars 2020</v>
          </cell>
        </row>
        <row r="60">
          <cell r="D60">
            <v>43118</v>
          </cell>
        </row>
        <row r="63">
          <cell r="D63">
            <v>43160</v>
          </cell>
        </row>
        <row r="64">
          <cell r="D64">
            <v>43221</v>
          </cell>
        </row>
      </sheetData>
      <sheetData sheetId="2">
        <row r="17">
          <cell r="I17">
            <v>43391</v>
          </cell>
        </row>
      </sheetData>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lan Annuel d'opération"/>
      <sheetName val="2. Chronogramme"/>
      <sheetName val="3. Plan de passation de marché"/>
      <sheetName val="4. Tableau des engagements"/>
      <sheetName val="5.Prévision flux de trésorerie"/>
      <sheetName val="6.Exécution flux de trésorerie"/>
      <sheetName val="7.Ecarts flux de trésorerie"/>
      <sheetName val="Data"/>
      <sheetName val="temps, couts"/>
      <sheetName val="Sheet1"/>
    </sheetNames>
    <sheetDataSet>
      <sheetData sheetId="0"/>
      <sheetData sheetId="1"/>
      <sheetData sheetId="2"/>
      <sheetData sheetId="3">
        <row r="18">
          <cell r="D18">
            <v>0</v>
          </cell>
        </row>
      </sheetData>
      <sheetData sheetId="4"/>
      <sheetData sheetId="5"/>
      <sheetData sheetId="6"/>
      <sheetData sheetId="7" refreshError="1">
        <row r="3">
          <cell r="B3" t="str">
            <v>Bien et services connexes</v>
          </cell>
        </row>
        <row r="4">
          <cell r="B4" t="str">
            <v>Travaux</v>
          </cell>
        </row>
        <row r="5">
          <cell r="B5" t="str">
            <v>Service autres que consultants</v>
          </cell>
        </row>
        <row r="6">
          <cell r="B6" t="str">
            <v>Bureaux de services conseils</v>
          </cell>
        </row>
        <row r="7">
          <cell r="B7" t="str">
            <v>Services de consultants individuels</v>
          </cell>
        </row>
        <row r="8">
          <cell r="B8" t="str">
            <v>Dépenses opérationnels</v>
          </cell>
        </row>
      </sheetData>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67528-B790-450C-B7B8-49BE744EBBCB}">
  <dimension ref="A1:AG95"/>
  <sheetViews>
    <sheetView tabSelected="1" view="pageBreakPreview" zoomScaleSheetLayoutView="100" workbookViewId="0">
      <selection activeCell="C29" sqref="C29"/>
    </sheetView>
  </sheetViews>
  <sheetFormatPr defaultRowHeight="14.4" x14ac:dyDescent="0.3"/>
  <cols>
    <col min="1" max="1" width="24" customWidth="1"/>
    <col min="2" max="2" width="37.33203125" customWidth="1"/>
    <col min="3" max="3" width="39.109375" customWidth="1"/>
    <col min="4" max="4" width="18.109375" customWidth="1"/>
    <col min="5" max="5" width="14.44140625" customWidth="1"/>
    <col min="6" max="6" width="16.33203125" customWidth="1"/>
    <col min="7" max="7" width="8.88671875" customWidth="1"/>
    <col min="8" max="8" width="7.88671875" customWidth="1"/>
    <col min="9" max="9" width="14.44140625" customWidth="1"/>
    <col min="10" max="10" width="12.88671875" customWidth="1"/>
    <col min="11" max="11" width="21.33203125" customWidth="1"/>
    <col min="12" max="12" width="16.5546875" customWidth="1"/>
    <col min="13" max="13" width="0.33203125" hidden="1" customWidth="1"/>
    <col min="14" max="14" width="7.5546875" hidden="1" customWidth="1"/>
    <col min="15" max="15" width="0.33203125" customWidth="1"/>
    <col min="16" max="16" width="6.88671875" hidden="1" customWidth="1"/>
    <col min="17" max="17" width="0.109375" customWidth="1"/>
    <col min="257" max="257" width="24" customWidth="1"/>
    <col min="258" max="258" width="37.33203125" customWidth="1"/>
    <col min="259" max="259" width="39.109375" customWidth="1"/>
    <col min="260" max="260" width="18.109375" customWidth="1"/>
    <col min="261" max="261" width="14.44140625" customWidth="1"/>
    <col min="262" max="262" width="16.33203125" customWidth="1"/>
    <col min="264" max="264" width="7.88671875" customWidth="1"/>
    <col min="265" max="265" width="14.44140625" customWidth="1"/>
    <col min="266" max="266" width="12.88671875" customWidth="1"/>
    <col min="267" max="267" width="21.33203125" customWidth="1"/>
    <col min="268" max="268" width="16.5546875" customWidth="1"/>
    <col min="269" max="270" width="0" hidden="1" customWidth="1"/>
    <col min="271" max="271" width="0.33203125" customWidth="1"/>
    <col min="272" max="272" width="0" hidden="1" customWidth="1"/>
    <col min="273" max="273" width="0.109375" customWidth="1"/>
    <col min="513" max="513" width="24" customWidth="1"/>
    <col min="514" max="514" width="37.33203125" customWidth="1"/>
    <col min="515" max="515" width="39.109375" customWidth="1"/>
    <col min="516" max="516" width="18.109375" customWidth="1"/>
    <col min="517" max="517" width="14.44140625" customWidth="1"/>
    <col min="518" max="518" width="16.33203125" customWidth="1"/>
    <col min="520" max="520" width="7.88671875" customWidth="1"/>
    <col min="521" max="521" width="14.44140625" customWidth="1"/>
    <col min="522" max="522" width="12.88671875" customWidth="1"/>
    <col min="523" max="523" width="21.33203125" customWidth="1"/>
    <col min="524" max="524" width="16.5546875" customWidth="1"/>
    <col min="525" max="526" width="0" hidden="1" customWidth="1"/>
    <col min="527" max="527" width="0.33203125" customWidth="1"/>
    <col min="528" max="528" width="0" hidden="1" customWidth="1"/>
    <col min="529" max="529" width="0.109375" customWidth="1"/>
    <col min="769" max="769" width="24" customWidth="1"/>
    <col min="770" max="770" width="37.33203125" customWidth="1"/>
    <col min="771" max="771" width="39.109375" customWidth="1"/>
    <col min="772" max="772" width="18.109375" customWidth="1"/>
    <col min="773" max="773" width="14.44140625" customWidth="1"/>
    <col min="774" max="774" width="16.33203125" customWidth="1"/>
    <col min="776" max="776" width="7.88671875" customWidth="1"/>
    <col min="777" max="777" width="14.44140625" customWidth="1"/>
    <col min="778" max="778" width="12.88671875" customWidth="1"/>
    <col min="779" max="779" width="21.33203125" customWidth="1"/>
    <col min="780" max="780" width="16.5546875" customWidth="1"/>
    <col min="781" max="782" width="0" hidden="1" customWidth="1"/>
    <col min="783" max="783" width="0.33203125" customWidth="1"/>
    <col min="784" max="784" width="0" hidden="1" customWidth="1"/>
    <col min="785" max="785" width="0.109375" customWidth="1"/>
    <col min="1025" max="1025" width="24" customWidth="1"/>
    <col min="1026" max="1026" width="37.33203125" customWidth="1"/>
    <col min="1027" max="1027" width="39.109375" customWidth="1"/>
    <col min="1028" max="1028" width="18.109375" customWidth="1"/>
    <col min="1029" max="1029" width="14.44140625" customWidth="1"/>
    <col min="1030" max="1030" width="16.33203125" customWidth="1"/>
    <col min="1032" max="1032" width="7.88671875" customWidth="1"/>
    <col min="1033" max="1033" width="14.44140625" customWidth="1"/>
    <col min="1034" max="1034" width="12.88671875" customWidth="1"/>
    <col min="1035" max="1035" width="21.33203125" customWidth="1"/>
    <col min="1036" max="1036" width="16.5546875" customWidth="1"/>
    <col min="1037" max="1038" width="0" hidden="1" customWidth="1"/>
    <col min="1039" max="1039" width="0.33203125" customWidth="1"/>
    <col min="1040" max="1040" width="0" hidden="1" customWidth="1"/>
    <col min="1041" max="1041" width="0.109375" customWidth="1"/>
    <col min="1281" max="1281" width="24" customWidth="1"/>
    <col min="1282" max="1282" width="37.33203125" customWidth="1"/>
    <col min="1283" max="1283" width="39.109375" customWidth="1"/>
    <col min="1284" max="1284" width="18.109375" customWidth="1"/>
    <col min="1285" max="1285" width="14.44140625" customWidth="1"/>
    <col min="1286" max="1286" width="16.33203125" customWidth="1"/>
    <col min="1288" max="1288" width="7.88671875" customWidth="1"/>
    <col min="1289" max="1289" width="14.44140625" customWidth="1"/>
    <col min="1290" max="1290" width="12.88671875" customWidth="1"/>
    <col min="1291" max="1291" width="21.33203125" customWidth="1"/>
    <col min="1292" max="1292" width="16.5546875" customWidth="1"/>
    <col min="1293" max="1294" width="0" hidden="1" customWidth="1"/>
    <col min="1295" max="1295" width="0.33203125" customWidth="1"/>
    <col min="1296" max="1296" width="0" hidden="1" customWidth="1"/>
    <col min="1297" max="1297" width="0.109375" customWidth="1"/>
    <col min="1537" max="1537" width="24" customWidth="1"/>
    <col min="1538" max="1538" width="37.33203125" customWidth="1"/>
    <col min="1539" max="1539" width="39.109375" customWidth="1"/>
    <col min="1540" max="1540" width="18.109375" customWidth="1"/>
    <col min="1541" max="1541" width="14.44140625" customWidth="1"/>
    <col min="1542" max="1542" width="16.33203125" customWidth="1"/>
    <col min="1544" max="1544" width="7.88671875" customWidth="1"/>
    <col min="1545" max="1545" width="14.44140625" customWidth="1"/>
    <col min="1546" max="1546" width="12.88671875" customWidth="1"/>
    <col min="1547" max="1547" width="21.33203125" customWidth="1"/>
    <col min="1548" max="1548" width="16.5546875" customWidth="1"/>
    <col min="1549" max="1550" width="0" hidden="1" customWidth="1"/>
    <col min="1551" max="1551" width="0.33203125" customWidth="1"/>
    <col min="1552" max="1552" width="0" hidden="1" customWidth="1"/>
    <col min="1553" max="1553" width="0.109375" customWidth="1"/>
    <col min="1793" max="1793" width="24" customWidth="1"/>
    <col min="1794" max="1794" width="37.33203125" customWidth="1"/>
    <col min="1795" max="1795" width="39.109375" customWidth="1"/>
    <col min="1796" max="1796" width="18.109375" customWidth="1"/>
    <col min="1797" max="1797" width="14.44140625" customWidth="1"/>
    <col min="1798" max="1798" width="16.33203125" customWidth="1"/>
    <col min="1800" max="1800" width="7.88671875" customWidth="1"/>
    <col min="1801" max="1801" width="14.44140625" customWidth="1"/>
    <col min="1802" max="1802" width="12.88671875" customWidth="1"/>
    <col min="1803" max="1803" width="21.33203125" customWidth="1"/>
    <col min="1804" max="1804" width="16.5546875" customWidth="1"/>
    <col min="1805" max="1806" width="0" hidden="1" customWidth="1"/>
    <col min="1807" max="1807" width="0.33203125" customWidth="1"/>
    <col min="1808" max="1808" width="0" hidden="1" customWidth="1"/>
    <col min="1809" max="1809" width="0.109375" customWidth="1"/>
    <col min="2049" max="2049" width="24" customWidth="1"/>
    <col min="2050" max="2050" width="37.33203125" customWidth="1"/>
    <col min="2051" max="2051" width="39.109375" customWidth="1"/>
    <col min="2052" max="2052" width="18.109375" customWidth="1"/>
    <col min="2053" max="2053" width="14.44140625" customWidth="1"/>
    <col min="2054" max="2054" width="16.33203125" customWidth="1"/>
    <col min="2056" max="2056" width="7.88671875" customWidth="1"/>
    <col min="2057" max="2057" width="14.44140625" customWidth="1"/>
    <col min="2058" max="2058" width="12.88671875" customWidth="1"/>
    <col min="2059" max="2059" width="21.33203125" customWidth="1"/>
    <col min="2060" max="2060" width="16.5546875" customWidth="1"/>
    <col min="2061" max="2062" width="0" hidden="1" customWidth="1"/>
    <col min="2063" max="2063" width="0.33203125" customWidth="1"/>
    <col min="2064" max="2064" width="0" hidden="1" customWidth="1"/>
    <col min="2065" max="2065" width="0.109375" customWidth="1"/>
    <col min="2305" max="2305" width="24" customWidth="1"/>
    <col min="2306" max="2306" width="37.33203125" customWidth="1"/>
    <col min="2307" max="2307" width="39.109375" customWidth="1"/>
    <col min="2308" max="2308" width="18.109375" customWidth="1"/>
    <col min="2309" max="2309" width="14.44140625" customWidth="1"/>
    <col min="2310" max="2310" width="16.33203125" customWidth="1"/>
    <col min="2312" max="2312" width="7.88671875" customWidth="1"/>
    <col min="2313" max="2313" width="14.44140625" customWidth="1"/>
    <col min="2314" max="2314" width="12.88671875" customWidth="1"/>
    <col min="2315" max="2315" width="21.33203125" customWidth="1"/>
    <col min="2316" max="2316" width="16.5546875" customWidth="1"/>
    <col min="2317" max="2318" width="0" hidden="1" customWidth="1"/>
    <col min="2319" max="2319" width="0.33203125" customWidth="1"/>
    <col min="2320" max="2320" width="0" hidden="1" customWidth="1"/>
    <col min="2321" max="2321" width="0.109375" customWidth="1"/>
    <col min="2561" max="2561" width="24" customWidth="1"/>
    <col min="2562" max="2562" width="37.33203125" customWidth="1"/>
    <col min="2563" max="2563" width="39.109375" customWidth="1"/>
    <col min="2564" max="2564" width="18.109375" customWidth="1"/>
    <col min="2565" max="2565" width="14.44140625" customWidth="1"/>
    <col min="2566" max="2566" width="16.33203125" customWidth="1"/>
    <col min="2568" max="2568" width="7.88671875" customWidth="1"/>
    <col min="2569" max="2569" width="14.44140625" customWidth="1"/>
    <col min="2570" max="2570" width="12.88671875" customWidth="1"/>
    <col min="2571" max="2571" width="21.33203125" customWidth="1"/>
    <col min="2572" max="2572" width="16.5546875" customWidth="1"/>
    <col min="2573" max="2574" width="0" hidden="1" customWidth="1"/>
    <col min="2575" max="2575" width="0.33203125" customWidth="1"/>
    <col min="2576" max="2576" width="0" hidden="1" customWidth="1"/>
    <col min="2577" max="2577" width="0.109375" customWidth="1"/>
    <col min="2817" max="2817" width="24" customWidth="1"/>
    <col min="2818" max="2818" width="37.33203125" customWidth="1"/>
    <col min="2819" max="2819" width="39.109375" customWidth="1"/>
    <col min="2820" max="2820" width="18.109375" customWidth="1"/>
    <col min="2821" max="2821" width="14.44140625" customWidth="1"/>
    <col min="2822" max="2822" width="16.33203125" customWidth="1"/>
    <col min="2824" max="2824" width="7.88671875" customWidth="1"/>
    <col min="2825" max="2825" width="14.44140625" customWidth="1"/>
    <col min="2826" max="2826" width="12.88671875" customWidth="1"/>
    <col min="2827" max="2827" width="21.33203125" customWidth="1"/>
    <col min="2828" max="2828" width="16.5546875" customWidth="1"/>
    <col min="2829" max="2830" width="0" hidden="1" customWidth="1"/>
    <col min="2831" max="2831" width="0.33203125" customWidth="1"/>
    <col min="2832" max="2832" width="0" hidden="1" customWidth="1"/>
    <col min="2833" max="2833" width="0.109375" customWidth="1"/>
    <col min="3073" max="3073" width="24" customWidth="1"/>
    <col min="3074" max="3074" width="37.33203125" customWidth="1"/>
    <col min="3075" max="3075" width="39.109375" customWidth="1"/>
    <col min="3076" max="3076" width="18.109375" customWidth="1"/>
    <col min="3077" max="3077" width="14.44140625" customWidth="1"/>
    <col min="3078" max="3078" width="16.33203125" customWidth="1"/>
    <col min="3080" max="3080" width="7.88671875" customWidth="1"/>
    <col min="3081" max="3081" width="14.44140625" customWidth="1"/>
    <col min="3082" max="3082" width="12.88671875" customWidth="1"/>
    <col min="3083" max="3083" width="21.33203125" customWidth="1"/>
    <col min="3084" max="3084" width="16.5546875" customWidth="1"/>
    <col min="3085" max="3086" width="0" hidden="1" customWidth="1"/>
    <col min="3087" max="3087" width="0.33203125" customWidth="1"/>
    <col min="3088" max="3088" width="0" hidden="1" customWidth="1"/>
    <col min="3089" max="3089" width="0.109375" customWidth="1"/>
    <col min="3329" max="3329" width="24" customWidth="1"/>
    <col min="3330" max="3330" width="37.33203125" customWidth="1"/>
    <col min="3331" max="3331" width="39.109375" customWidth="1"/>
    <col min="3332" max="3332" width="18.109375" customWidth="1"/>
    <col min="3333" max="3333" width="14.44140625" customWidth="1"/>
    <col min="3334" max="3334" width="16.33203125" customWidth="1"/>
    <col min="3336" max="3336" width="7.88671875" customWidth="1"/>
    <col min="3337" max="3337" width="14.44140625" customWidth="1"/>
    <col min="3338" max="3338" width="12.88671875" customWidth="1"/>
    <col min="3339" max="3339" width="21.33203125" customWidth="1"/>
    <col min="3340" max="3340" width="16.5546875" customWidth="1"/>
    <col min="3341" max="3342" width="0" hidden="1" customWidth="1"/>
    <col min="3343" max="3343" width="0.33203125" customWidth="1"/>
    <col min="3344" max="3344" width="0" hidden="1" customWidth="1"/>
    <col min="3345" max="3345" width="0.109375" customWidth="1"/>
    <col min="3585" max="3585" width="24" customWidth="1"/>
    <col min="3586" max="3586" width="37.33203125" customWidth="1"/>
    <col min="3587" max="3587" width="39.109375" customWidth="1"/>
    <col min="3588" max="3588" width="18.109375" customWidth="1"/>
    <col min="3589" max="3589" width="14.44140625" customWidth="1"/>
    <col min="3590" max="3590" width="16.33203125" customWidth="1"/>
    <col min="3592" max="3592" width="7.88671875" customWidth="1"/>
    <col min="3593" max="3593" width="14.44140625" customWidth="1"/>
    <col min="3594" max="3594" width="12.88671875" customWidth="1"/>
    <col min="3595" max="3595" width="21.33203125" customWidth="1"/>
    <col min="3596" max="3596" width="16.5546875" customWidth="1"/>
    <col min="3597" max="3598" width="0" hidden="1" customWidth="1"/>
    <col min="3599" max="3599" width="0.33203125" customWidth="1"/>
    <col min="3600" max="3600" width="0" hidden="1" customWidth="1"/>
    <col min="3601" max="3601" width="0.109375" customWidth="1"/>
    <col min="3841" max="3841" width="24" customWidth="1"/>
    <col min="3842" max="3842" width="37.33203125" customWidth="1"/>
    <col min="3843" max="3843" width="39.109375" customWidth="1"/>
    <col min="3844" max="3844" width="18.109375" customWidth="1"/>
    <col min="3845" max="3845" width="14.44140625" customWidth="1"/>
    <col min="3846" max="3846" width="16.33203125" customWidth="1"/>
    <col min="3848" max="3848" width="7.88671875" customWidth="1"/>
    <col min="3849" max="3849" width="14.44140625" customWidth="1"/>
    <col min="3850" max="3850" width="12.88671875" customWidth="1"/>
    <col min="3851" max="3851" width="21.33203125" customWidth="1"/>
    <col min="3852" max="3852" width="16.5546875" customWidth="1"/>
    <col min="3853" max="3854" width="0" hidden="1" customWidth="1"/>
    <col min="3855" max="3855" width="0.33203125" customWidth="1"/>
    <col min="3856" max="3856" width="0" hidden="1" customWidth="1"/>
    <col min="3857" max="3857" width="0.109375" customWidth="1"/>
    <col min="4097" max="4097" width="24" customWidth="1"/>
    <col min="4098" max="4098" width="37.33203125" customWidth="1"/>
    <col min="4099" max="4099" width="39.109375" customWidth="1"/>
    <col min="4100" max="4100" width="18.109375" customWidth="1"/>
    <col min="4101" max="4101" width="14.44140625" customWidth="1"/>
    <col min="4102" max="4102" width="16.33203125" customWidth="1"/>
    <col min="4104" max="4104" width="7.88671875" customWidth="1"/>
    <col min="4105" max="4105" width="14.44140625" customWidth="1"/>
    <col min="4106" max="4106" width="12.88671875" customWidth="1"/>
    <col min="4107" max="4107" width="21.33203125" customWidth="1"/>
    <col min="4108" max="4108" width="16.5546875" customWidth="1"/>
    <col min="4109" max="4110" width="0" hidden="1" customWidth="1"/>
    <col min="4111" max="4111" width="0.33203125" customWidth="1"/>
    <col min="4112" max="4112" width="0" hidden="1" customWidth="1"/>
    <col min="4113" max="4113" width="0.109375" customWidth="1"/>
    <col min="4353" max="4353" width="24" customWidth="1"/>
    <col min="4354" max="4354" width="37.33203125" customWidth="1"/>
    <col min="4355" max="4355" width="39.109375" customWidth="1"/>
    <col min="4356" max="4356" width="18.109375" customWidth="1"/>
    <col min="4357" max="4357" width="14.44140625" customWidth="1"/>
    <col min="4358" max="4358" width="16.33203125" customWidth="1"/>
    <col min="4360" max="4360" width="7.88671875" customWidth="1"/>
    <col min="4361" max="4361" width="14.44140625" customWidth="1"/>
    <col min="4362" max="4362" width="12.88671875" customWidth="1"/>
    <col min="4363" max="4363" width="21.33203125" customWidth="1"/>
    <col min="4364" max="4364" width="16.5546875" customWidth="1"/>
    <col min="4365" max="4366" width="0" hidden="1" customWidth="1"/>
    <col min="4367" max="4367" width="0.33203125" customWidth="1"/>
    <col min="4368" max="4368" width="0" hidden="1" customWidth="1"/>
    <col min="4369" max="4369" width="0.109375" customWidth="1"/>
    <col min="4609" max="4609" width="24" customWidth="1"/>
    <col min="4610" max="4610" width="37.33203125" customWidth="1"/>
    <col min="4611" max="4611" width="39.109375" customWidth="1"/>
    <col min="4612" max="4612" width="18.109375" customWidth="1"/>
    <col min="4613" max="4613" width="14.44140625" customWidth="1"/>
    <col min="4614" max="4614" width="16.33203125" customWidth="1"/>
    <col min="4616" max="4616" width="7.88671875" customWidth="1"/>
    <col min="4617" max="4617" width="14.44140625" customWidth="1"/>
    <col min="4618" max="4618" width="12.88671875" customWidth="1"/>
    <col min="4619" max="4619" width="21.33203125" customWidth="1"/>
    <col min="4620" max="4620" width="16.5546875" customWidth="1"/>
    <col min="4621" max="4622" width="0" hidden="1" customWidth="1"/>
    <col min="4623" max="4623" width="0.33203125" customWidth="1"/>
    <col min="4624" max="4624" width="0" hidden="1" customWidth="1"/>
    <col min="4625" max="4625" width="0.109375" customWidth="1"/>
    <col min="4865" max="4865" width="24" customWidth="1"/>
    <col min="4866" max="4866" width="37.33203125" customWidth="1"/>
    <col min="4867" max="4867" width="39.109375" customWidth="1"/>
    <col min="4868" max="4868" width="18.109375" customWidth="1"/>
    <col min="4869" max="4869" width="14.44140625" customWidth="1"/>
    <col min="4870" max="4870" width="16.33203125" customWidth="1"/>
    <col min="4872" max="4872" width="7.88671875" customWidth="1"/>
    <col min="4873" max="4873" width="14.44140625" customWidth="1"/>
    <col min="4874" max="4874" width="12.88671875" customWidth="1"/>
    <col min="4875" max="4875" width="21.33203125" customWidth="1"/>
    <col min="4876" max="4876" width="16.5546875" customWidth="1"/>
    <col min="4877" max="4878" width="0" hidden="1" customWidth="1"/>
    <col min="4879" max="4879" width="0.33203125" customWidth="1"/>
    <col min="4880" max="4880" width="0" hidden="1" customWidth="1"/>
    <col min="4881" max="4881" width="0.109375" customWidth="1"/>
    <col min="5121" max="5121" width="24" customWidth="1"/>
    <col min="5122" max="5122" width="37.33203125" customWidth="1"/>
    <col min="5123" max="5123" width="39.109375" customWidth="1"/>
    <col min="5124" max="5124" width="18.109375" customWidth="1"/>
    <col min="5125" max="5125" width="14.44140625" customWidth="1"/>
    <col min="5126" max="5126" width="16.33203125" customWidth="1"/>
    <col min="5128" max="5128" width="7.88671875" customWidth="1"/>
    <col min="5129" max="5129" width="14.44140625" customWidth="1"/>
    <col min="5130" max="5130" width="12.88671875" customWidth="1"/>
    <col min="5131" max="5131" width="21.33203125" customWidth="1"/>
    <col min="5132" max="5132" width="16.5546875" customWidth="1"/>
    <col min="5133" max="5134" width="0" hidden="1" customWidth="1"/>
    <col min="5135" max="5135" width="0.33203125" customWidth="1"/>
    <col min="5136" max="5136" width="0" hidden="1" customWidth="1"/>
    <col min="5137" max="5137" width="0.109375" customWidth="1"/>
    <col min="5377" max="5377" width="24" customWidth="1"/>
    <col min="5378" max="5378" width="37.33203125" customWidth="1"/>
    <col min="5379" max="5379" width="39.109375" customWidth="1"/>
    <col min="5380" max="5380" width="18.109375" customWidth="1"/>
    <col min="5381" max="5381" width="14.44140625" customWidth="1"/>
    <col min="5382" max="5382" width="16.33203125" customWidth="1"/>
    <col min="5384" max="5384" width="7.88671875" customWidth="1"/>
    <col min="5385" max="5385" width="14.44140625" customWidth="1"/>
    <col min="5386" max="5386" width="12.88671875" customWidth="1"/>
    <col min="5387" max="5387" width="21.33203125" customWidth="1"/>
    <col min="5388" max="5388" width="16.5546875" customWidth="1"/>
    <col min="5389" max="5390" width="0" hidden="1" customWidth="1"/>
    <col min="5391" max="5391" width="0.33203125" customWidth="1"/>
    <col min="5392" max="5392" width="0" hidden="1" customWidth="1"/>
    <col min="5393" max="5393" width="0.109375" customWidth="1"/>
    <col min="5633" max="5633" width="24" customWidth="1"/>
    <col min="5634" max="5634" width="37.33203125" customWidth="1"/>
    <col min="5635" max="5635" width="39.109375" customWidth="1"/>
    <col min="5636" max="5636" width="18.109375" customWidth="1"/>
    <col min="5637" max="5637" width="14.44140625" customWidth="1"/>
    <col min="5638" max="5638" width="16.33203125" customWidth="1"/>
    <col min="5640" max="5640" width="7.88671875" customWidth="1"/>
    <col min="5641" max="5641" width="14.44140625" customWidth="1"/>
    <col min="5642" max="5642" width="12.88671875" customWidth="1"/>
    <col min="5643" max="5643" width="21.33203125" customWidth="1"/>
    <col min="5644" max="5644" width="16.5546875" customWidth="1"/>
    <col min="5645" max="5646" width="0" hidden="1" customWidth="1"/>
    <col min="5647" max="5647" width="0.33203125" customWidth="1"/>
    <col min="5648" max="5648" width="0" hidden="1" customWidth="1"/>
    <col min="5649" max="5649" width="0.109375" customWidth="1"/>
    <col min="5889" max="5889" width="24" customWidth="1"/>
    <col min="5890" max="5890" width="37.33203125" customWidth="1"/>
    <col min="5891" max="5891" width="39.109375" customWidth="1"/>
    <col min="5892" max="5892" width="18.109375" customWidth="1"/>
    <col min="5893" max="5893" width="14.44140625" customWidth="1"/>
    <col min="5894" max="5894" width="16.33203125" customWidth="1"/>
    <col min="5896" max="5896" width="7.88671875" customWidth="1"/>
    <col min="5897" max="5897" width="14.44140625" customWidth="1"/>
    <col min="5898" max="5898" width="12.88671875" customWidth="1"/>
    <col min="5899" max="5899" width="21.33203125" customWidth="1"/>
    <col min="5900" max="5900" width="16.5546875" customWidth="1"/>
    <col min="5901" max="5902" width="0" hidden="1" customWidth="1"/>
    <col min="5903" max="5903" width="0.33203125" customWidth="1"/>
    <col min="5904" max="5904" width="0" hidden="1" customWidth="1"/>
    <col min="5905" max="5905" width="0.109375" customWidth="1"/>
    <col min="6145" max="6145" width="24" customWidth="1"/>
    <col min="6146" max="6146" width="37.33203125" customWidth="1"/>
    <col min="6147" max="6147" width="39.109375" customWidth="1"/>
    <col min="6148" max="6148" width="18.109375" customWidth="1"/>
    <col min="6149" max="6149" width="14.44140625" customWidth="1"/>
    <col min="6150" max="6150" width="16.33203125" customWidth="1"/>
    <col min="6152" max="6152" width="7.88671875" customWidth="1"/>
    <col min="6153" max="6153" width="14.44140625" customWidth="1"/>
    <col min="6154" max="6154" width="12.88671875" customWidth="1"/>
    <col min="6155" max="6155" width="21.33203125" customWidth="1"/>
    <col min="6156" max="6156" width="16.5546875" customWidth="1"/>
    <col min="6157" max="6158" width="0" hidden="1" customWidth="1"/>
    <col min="6159" max="6159" width="0.33203125" customWidth="1"/>
    <col min="6160" max="6160" width="0" hidden="1" customWidth="1"/>
    <col min="6161" max="6161" width="0.109375" customWidth="1"/>
    <col min="6401" max="6401" width="24" customWidth="1"/>
    <col min="6402" max="6402" width="37.33203125" customWidth="1"/>
    <col min="6403" max="6403" width="39.109375" customWidth="1"/>
    <col min="6404" max="6404" width="18.109375" customWidth="1"/>
    <col min="6405" max="6405" width="14.44140625" customWidth="1"/>
    <col min="6406" max="6406" width="16.33203125" customWidth="1"/>
    <col min="6408" max="6408" width="7.88671875" customWidth="1"/>
    <col min="6409" max="6409" width="14.44140625" customWidth="1"/>
    <col min="6410" max="6410" width="12.88671875" customWidth="1"/>
    <col min="6411" max="6411" width="21.33203125" customWidth="1"/>
    <col min="6412" max="6412" width="16.5546875" customWidth="1"/>
    <col min="6413" max="6414" width="0" hidden="1" customWidth="1"/>
    <col min="6415" max="6415" width="0.33203125" customWidth="1"/>
    <col min="6416" max="6416" width="0" hidden="1" customWidth="1"/>
    <col min="6417" max="6417" width="0.109375" customWidth="1"/>
    <col min="6657" max="6657" width="24" customWidth="1"/>
    <col min="6658" max="6658" width="37.33203125" customWidth="1"/>
    <col min="6659" max="6659" width="39.109375" customWidth="1"/>
    <col min="6660" max="6660" width="18.109375" customWidth="1"/>
    <col min="6661" max="6661" width="14.44140625" customWidth="1"/>
    <col min="6662" max="6662" width="16.33203125" customWidth="1"/>
    <col min="6664" max="6664" width="7.88671875" customWidth="1"/>
    <col min="6665" max="6665" width="14.44140625" customWidth="1"/>
    <col min="6666" max="6666" width="12.88671875" customWidth="1"/>
    <col min="6667" max="6667" width="21.33203125" customWidth="1"/>
    <col min="6668" max="6668" width="16.5546875" customWidth="1"/>
    <col min="6669" max="6670" width="0" hidden="1" customWidth="1"/>
    <col min="6671" max="6671" width="0.33203125" customWidth="1"/>
    <col min="6672" max="6672" width="0" hidden="1" customWidth="1"/>
    <col min="6673" max="6673" width="0.109375" customWidth="1"/>
    <col min="6913" max="6913" width="24" customWidth="1"/>
    <col min="6914" max="6914" width="37.33203125" customWidth="1"/>
    <col min="6915" max="6915" width="39.109375" customWidth="1"/>
    <col min="6916" max="6916" width="18.109375" customWidth="1"/>
    <col min="6917" max="6917" width="14.44140625" customWidth="1"/>
    <col min="6918" max="6918" width="16.33203125" customWidth="1"/>
    <col min="6920" max="6920" width="7.88671875" customWidth="1"/>
    <col min="6921" max="6921" width="14.44140625" customWidth="1"/>
    <col min="6922" max="6922" width="12.88671875" customWidth="1"/>
    <col min="6923" max="6923" width="21.33203125" customWidth="1"/>
    <col min="6924" max="6924" width="16.5546875" customWidth="1"/>
    <col min="6925" max="6926" width="0" hidden="1" customWidth="1"/>
    <col min="6927" max="6927" width="0.33203125" customWidth="1"/>
    <col min="6928" max="6928" width="0" hidden="1" customWidth="1"/>
    <col min="6929" max="6929" width="0.109375" customWidth="1"/>
    <col min="7169" max="7169" width="24" customWidth="1"/>
    <col min="7170" max="7170" width="37.33203125" customWidth="1"/>
    <col min="7171" max="7171" width="39.109375" customWidth="1"/>
    <col min="7172" max="7172" width="18.109375" customWidth="1"/>
    <col min="7173" max="7173" width="14.44140625" customWidth="1"/>
    <col min="7174" max="7174" width="16.33203125" customWidth="1"/>
    <col min="7176" max="7176" width="7.88671875" customWidth="1"/>
    <col min="7177" max="7177" width="14.44140625" customWidth="1"/>
    <col min="7178" max="7178" width="12.88671875" customWidth="1"/>
    <col min="7179" max="7179" width="21.33203125" customWidth="1"/>
    <col min="7180" max="7180" width="16.5546875" customWidth="1"/>
    <col min="7181" max="7182" width="0" hidden="1" customWidth="1"/>
    <col min="7183" max="7183" width="0.33203125" customWidth="1"/>
    <col min="7184" max="7184" width="0" hidden="1" customWidth="1"/>
    <col min="7185" max="7185" width="0.109375" customWidth="1"/>
    <col min="7425" max="7425" width="24" customWidth="1"/>
    <col min="7426" max="7426" width="37.33203125" customWidth="1"/>
    <col min="7427" max="7427" width="39.109375" customWidth="1"/>
    <col min="7428" max="7428" width="18.109375" customWidth="1"/>
    <col min="7429" max="7429" width="14.44140625" customWidth="1"/>
    <col min="7430" max="7430" width="16.33203125" customWidth="1"/>
    <col min="7432" max="7432" width="7.88671875" customWidth="1"/>
    <col min="7433" max="7433" width="14.44140625" customWidth="1"/>
    <col min="7434" max="7434" width="12.88671875" customWidth="1"/>
    <col min="7435" max="7435" width="21.33203125" customWidth="1"/>
    <col min="7436" max="7436" width="16.5546875" customWidth="1"/>
    <col min="7437" max="7438" width="0" hidden="1" customWidth="1"/>
    <col min="7439" max="7439" width="0.33203125" customWidth="1"/>
    <col min="7440" max="7440" width="0" hidden="1" customWidth="1"/>
    <col min="7441" max="7441" width="0.109375" customWidth="1"/>
    <col min="7681" max="7681" width="24" customWidth="1"/>
    <col min="7682" max="7682" width="37.33203125" customWidth="1"/>
    <col min="7683" max="7683" width="39.109375" customWidth="1"/>
    <col min="7684" max="7684" width="18.109375" customWidth="1"/>
    <col min="7685" max="7685" width="14.44140625" customWidth="1"/>
    <col min="7686" max="7686" width="16.33203125" customWidth="1"/>
    <col min="7688" max="7688" width="7.88671875" customWidth="1"/>
    <col min="7689" max="7689" width="14.44140625" customWidth="1"/>
    <col min="7690" max="7690" width="12.88671875" customWidth="1"/>
    <col min="7691" max="7691" width="21.33203125" customWidth="1"/>
    <col min="7692" max="7692" width="16.5546875" customWidth="1"/>
    <col min="7693" max="7694" width="0" hidden="1" customWidth="1"/>
    <col min="7695" max="7695" width="0.33203125" customWidth="1"/>
    <col min="7696" max="7696" width="0" hidden="1" customWidth="1"/>
    <col min="7697" max="7697" width="0.109375" customWidth="1"/>
    <col min="7937" max="7937" width="24" customWidth="1"/>
    <col min="7938" max="7938" width="37.33203125" customWidth="1"/>
    <col min="7939" max="7939" width="39.109375" customWidth="1"/>
    <col min="7940" max="7940" width="18.109375" customWidth="1"/>
    <col min="7941" max="7941" width="14.44140625" customWidth="1"/>
    <col min="7942" max="7942" width="16.33203125" customWidth="1"/>
    <col min="7944" max="7944" width="7.88671875" customWidth="1"/>
    <col min="7945" max="7945" width="14.44140625" customWidth="1"/>
    <col min="7946" max="7946" width="12.88671875" customWidth="1"/>
    <col min="7947" max="7947" width="21.33203125" customWidth="1"/>
    <col min="7948" max="7948" width="16.5546875" customWidth="1"/>
    <col min="7949" max="7950" width="0" hidden="1" customWidth="1"/>
    <col min="7951" max="7951" width="0.33203125" customWidth="1"/>
    <col min="7952" max="7952" width="0" hidden="1" customWidth="1"/>
    <col min="7953" max="7953" width="0.109375" customWidth="1"/>
    <col min="8193" max="8193" width="24" customWidth="1"/>
    <col min="8194" max="8194" width="37.33203125" customWidth="1"/>
    <col min="8195" max="8195" width="39.109375" customWidth="1"/>
    <col min="8196" max="8196" width="18.109375" customWidth="1"/>
    <col min="8197" max="8197" width="14.44140625" customWidth="1"/>
    <col min="8198" max="8198" width="16.33203125" customWidth="1"/>
    <col min="8200" max="8200" width="7.88671875" customWidth="1"/>
    <col min="8201" max="8201" width="14.44140625" customWidth="1"/>
    <col min="8202" max="8202" width="12.88671875" customWidth="1"/>
    <col min="8203" max="8203" width="21.33203125" customWidth="1"/>
    <col min="8204" max="8204" width="16.5546875" customWidth="1"/>
    <col min="8205" max="8206" width="0" hidden="1" customWidth="1"/>
    <col min="8207" max="8207" width="0.33203125" customWidth="1"/>
    <col min="8208" max="8208" width="0" hidden="1" customWidth="1"/>
    <col min="8209" max="8209" width="0.109375" customWidth="1"/>
    <col min="8449" max="8449" width="24" customWidth="1"/>
    <col min="8450" max="8450" width="37.33203125" customWidth="1"/>
    <col min="8451" max="8451" width="39.109375" customWidth="1"/>
    <col min="8452" max="8452" width="18.109375" customWidth="1"/>
    <col min="8453" max="8453" width="14.44140625" customWidth="1"/>
    <col min="8454" max="8454" width="16.33203125" customWidth="1"/>
    <col min="8456" max="8456" width="7.88671875" customWidth="1"/>
    <col min="8457" max="8457" width="14.44140625" customWidth="1"/>
    <col min="8458" max="8458" width="12.88671875" customWidth="1"/>
    <col min="8459" max="8459" width="21.33203125" customWidth="1"/>
    <col min="8460" max="8460" width="16.5546875" customWidth="1"/>
    <col min="8461" max="8462" width="0" hidden="1" customWidth="1"/>
    <col min="8463" max="8463" width="0.33203125" customWidth="1"/>
    <col min="8464" max="8464" width="0" hidden="1" customWidth="1"/>
    <col min="8465" max="8465" width="0.109375" customWidth="1"/>
    <col min="8705" max="8705" width="24" customWidth="1"/>
    <col min="8706" max="8706" width="37.33203125" customWidth="1"/>
    <col min="8707" max="8707" width="39.109375" customWidth="1"/>
    <col min="8708" max="8708" width="18.109375" customWidth="1"/>
    <col min="8709" max="8709" width="14.44140625" customWidth="1"/>
    <col min="8710" max="8710" width="16.33203125" customWidth="1"/>
    <col min="8712" max="8712" width="7.88671875" customWidth="1"/>
    <col min="8713" max="8713" width="14.44140625" customWidth="1"/>
    <col min="8714" max="8714" width="12.88671875" customWidth="1"/>
    <col min="8715" max="8715" width="21.33203125" customWidth="1"/>
    <col min="8716" max="8716" width="16.5546875" customWidth="1"/>
    <col min="8717" max="8718" width="0" hidden="1" customWidth="1"/>
    <col min="8719" max="8719" width="0.33203125" customWidth="1"/>
    <col min="8720" max="8720" width="0" hidden="1" customWidth="1"/>
    <col min="8721" max="8721" width="0.109375" customWidth="1"/>
    <col min="8961" max="8961" width="24" customWidth="1"/>
    <col min="8962" max="8962" width="37.33203125" customWidth="1"/>
    <col min="8963" max="8963" width="39.109375" customWidth="1"/>
    <col min="8964" max="8964" width="18.109375" customWidth="1"/>
    <col min="8965" max="8965" width="14.44140625" customWidth="1"/>
    <col min="8966" max="8966" width="16.33203125" customWidth="1"/>
    <col min="8968" max="8968" width="7.88671875" customWidth="1"/>
    <col min="8969" max="8969" width="14.44140625" customWidth="1"/>
    <col min="8970" max="8970" width="12.88671875" customWidth="1"/>
    <col min="8971" max="8971" width="21.33203125" customWidth="1"/>
    <col min="8972" max="8972" width="16.5546875" customWidth="1"/>
    <col min="8973" max="8974" width="0" hidden="1" customWidth="1"/>
    <col min="8975" max="8975" width="0.33203125" customWidth="1"/>
    <col min="8976" max="8976" width="0" hidden="1" customWidth="1"/>
    <col min="8977" max="8977" width="0.109375" customWidth="1"/>
    <col min="9217" max="9217" width="24" customWidth="1"/>
    <col min="9218" max="9218" width="37.33203125" customWidth="1"/>
    <col min="9219" max="9219" width="39.109375" customWidth="1"/>
    <col min="9220" max="9220" width="18.109375" customWidth="1"/>
    <col min="9221" max="9221" width="14.44140625" customWidth="1"/>
    <col min="9222" max="9222" width="16.33203125" customWidth="1"/>
    <col min="9224" max="9224" width="7.88671875" customWidth="1"/>
    <col min="9225" max="9225" width="14.44140625" customWidth="1"/>
    <col min="9226" max="9226" width="12.88671875" customWidth="1"/>
    <col min="9227" max="9227" width="21.33203125" customWidth="1"/>
    <col min="9228" max="9228" width="16.5546875" customWidth="1"/>
    <col min="9229" max="9230" width="0" hidden="1" customWidth="1"/>
    <col min="9231" max="9231" width="0.33203125" customWidth="1"/>
    <col min="9232" max="9232" width="0" hidden="1" customWidth="1"/>
    <col min="9233" max="9233" width="0.109375" customWidth="1"/>
    <col min="9473" max="9473" width="24" customWidth="1"/>
    <col min="9474" max="9474" width="37.33203125" customWidth="1"/>
    <col min="9475" max="9475" width="39.109375" customWidth="1"/>
    <col min="9476" max="9476" width="18.109375" customWidth="1"/>
    <col min="9477" max="9477" width="14.44140625" customWidth="1"/>
    <col min="9478" max="9478" width="16.33203125" customWidth="1"/>
    <col min="9480" max="9480" width="7.88671875" customWidth="1"/>
    <col min="9481" max="9481" width="14.44140625" customWidth="1"/>
    <col min="9482" max="9482" width="12.88671875" customWidth="1"/>
    <col min="9483" max="9483" width="21.33203125" customWidth="1"/>
    <col min="9484" max="9484" width="16.5546875" customWidth="1"/>
    <col min="9485" max="9486" width="0" hidden="1" customWidth="1"/>
    <col min="9487" max="9487" width="0.33203125" customWidth="1"/>
    <col min="9488" max="9488" width="0" hidden="1" customWidth="1"/>
    <col min="9489" max="9489" width="0.109375" customWidth="1"/>
    <col min="9729" max="9729" width="24" customWidth="1"/>
    <col min="9730" max="9730" width="37.33203125" customWidth="1"/>
    <col min="9731" max="9731" width="39.109375" customWidth="1"/>
    <col min="9732" max="9732" width="18.109375" customWidth="1"/>
    <col min="9733" max="9733" width="14.44140625" customWidth="1"/>
    <col min="9734" max="9734" width="16.33203125" customWidth="1"/>
    <col min="9736" max="9736" width="7.88671875" customWidth="1"/>
    <col min="9737" max="9737" width="14.44140625" customWidth="1"/>
    <col min="9738" max="9738" width="12.88671875" customWidth="1"/>
    <col min="9739" max="9739" width="21.33203125" customWidth="1"/>
    <col min="9740" max="9740" width="16.5546875" customWidth="1"/>
    <col min="9741" max="9742" width="0" hidden="1" customWidth="1"/>
    <col min="9743" max="9743" width="0.33203125" customWidth="1"/>
    <col min="9744" max="9744" width="0" hidden="1" customWidth="1"/>
    <col min="9745" max="9745" width="0.109375" customWidth="1"/>
    <col min="9985" max="9985" width="24" customWidth="1"/>
    <col min="9986" max="9986" width="37.33203125" customWidth="1"/>
    <col min="9987" max="9987" width="39.109375" customWidth="1"/>
    <col min="9988" max="9988" width="18.109375" customWidth="1"/>
    <col min="9989" max="9989" width="14.44140625" customWidth="1"/>
    <col min="9990" max="9990" width="16.33203125" customWidth="1"/>
    <col min="9992" max="9992" width="7.88671875" customWidth="1"/>
    <col min="9993" max="9993" width="14.44140625" customWidth="1"/>
    <col min="9994" max="9994" width="12.88671875" customWidth="1"/>
    <col min="9995" max="9995" width="21.33203125" customWidth="1"/>
    <col min="9996" max="9996" width="16.5546875" customWidth="1"/>
    <col min="9997" max="9998" width="0" hidden="1" customWidth="1"/>
    <col min="9999" max="9999" width="0.33203125" customWidth="1"/>
    <col min="10000" max="10000" width="0" hidden="1" customWidth="1"/>
    <col min="10001" max="10001" width="0.109375" customWidth="1"/>
    <col min="10241" max="10241" width="24" customWidth="1"/>
    <col min="10242" max="10242" width="37.33203125" customWidth="1"/>
    <col min="10243" max="10243" width="39.109375" customWidth="1"/>
    <col min="10244" max="10244" width="18.109375" customWidth="1"/>
    <col min="10245" max="10245" width="14.44140625" customWidth="1"/>
    <col min="10246" max="10246" width="16.33203125" customWidth="1"/>
    <col min="10248" max="10248" width="7.88671875" customWidth="1"/>
    <col min="10249" max="10249" width="14.44140625" customWidth="1"/>
    <col min="10250" max="10250" width="12.88671875" customWidth="1"/>
    <col min="10251" max="10251" width="21.33203125" customWidth="1"/>
    <col min="10252" max="10252" width="16.5546875" customWidth="1"/>
    <col min="10253" max="10254" width="0" hidden="1" customWidth="1"/>
    <col min="10255" max="10255" width="0.33203125" customWidth="1"/>
    <col min="10256" max="10256" width="0" hidden="1" customWidth="1"/>
    <col min="10257" max="10257" width="0.109375" customWidth="1"/>
    <col min="10497" max="10497" width="24" customWidth="1"/>
    <col min="10498" max="10498" width="37.33203125" customWidth="1"/>
    <col min="10499" max="10499" width="39.109375" customWidth="1"/>
    <col min="10500" max="10500" width="18.109375" customWidth="1"/>
    <col min="10501" max="10501" width="14.44140625" customWidth="1"/>
    <col min="10502" max="10502" width="16.33203125" customWidth="1"/>
    <col min="10504" max="10504" width="7.88671875" customWidth="1"/>
    <col min="10505" max="10505" width="14.44140625" customWidth="1"/>
    <col min="10506" max="10506" width="12.88671875" customWidth="1"/>
    <col min="10507" max="10507" width="21.33203125" customWidth="1"/>
    <col min="10508" max="10508" width="16.5546875" customWidth="1"/>
    <col min="10509" max="10510" width="0" hidden="1" customWidth="1"/>
    <col min="10511" max="10511" width="0.33203125" customWidth="1"/>
    <col min="10512" max="10512" width="0" hidden="1" customWidth="1"/>
    <col min="10513" max="10513" width="0.109375" customWidth="1"/>
    <col min="10753" max="10753" width="24" customWidth="1"/>
    <col min="10754" max="10754" width="37.33203125" customWidth="1"/>
    <col min="10755" max="10755" width="39.109375" customWidth="1"/>
    <col min="10756" max="10756" width="18.109375" customWidth="1"/>
    <col min="10757" max="10757" width="14.44140625" customWidth="1"/>
    <col min="10758" max="10758" width="16.33203125" customWidth="1"/>
    <col min="10760" max="10760" width="7.88671875" customWidth="1"/>
    <col min="10761" max="10761" width="14.44140625" customWidth="1"/>
    <col min="10762" max="10762" width="12.88671875" customWidth="1"/>
    <col min="10763" max="10763" width="21.33203125" customWidth="1"/>
    <col min="10764" max="10764" width="16.5546875" customWidth="1"/>
    <col min="10765" max="10766" width="0" hidden="1" customWidth="1"/>
    <col min="10767" max="10767" width="0.33203125" customWidth="1"/>
    <col min="10768" max="10768" width="0" hidden="1" customWidth="1"/>
    <col min="10769" max="10769" width="0.109375" customWidth="1"/>
    <col min="11009" max="11009" width="24" customWidth="1"/>
    <col min="11010" max="11010" width="37.33203125" customWidth="1"/>
    <col min="11011" max="11011" width="39.109375" customWidth="1"/>
    <col min="11012" max="11012" width="18.109375" customWidth="1"/>
    <col min="11013" max="11013" width="14.44140625" customWidth="1"/>
    <col min="11014" max="11014" width="16.33203125" customWidth="1"/>
    <col min="11016" max="11016" width="7.88671875" customWidth="1"/>
    <col min="11017" max="11017" width="14.44140625" customWidth="1"/>
    <col min="11018" max="11018" width="12.88671875" customWidth="1"/>
    <col min="11019" max="11019" width="21.33203125" customWidth="1"/>
    <col min="11020" max="11020" width="16.5546875" customWidth="1"/>
    <col min="11021" max="11022" width="0" hidden="1" customWidth="1"/>
    <col min="11023" max="11023" width="0.33203125" customWidth="1"/>
    <col min="11024" max="11024" width="0" hidden="1" customWidth="1"/>
    <col min="11025" max="11025" width="0.109375" customWidth="1"/>
    <col min="11265" max="11265" width="24" customWidth="1"/>
    <col min="11266" max="11266" width="37.33203125" customWidth="1"/>
    <col min="11267" max="11267" width="39.109375" customWidth="1"/>
    <col min="11268" max="11268" width="18.109375" customWidth="1"/>
    <col min="11269" max="11269" width="14.44140625" customWidth="1"/>
    <col min="11270" max="11270" width="16.33203125" customWidth="1"/>
    <col min="11272" max="11272" width="7.88671875" customWidth="1"/>
    <col min="11273" max="11273" width="14.44140625" customWidth="1"/>
    <col min="11274" max="11274" width="12.88671875" customWidth="1"/>
    <col min="11275" max="11275" width="21.33203125" customWidth="1"/>
    <col min="11276" max="11276" width="16.5546875" customWidth="1"/>
    <col min="11277" max="11278" width="0" hidden="1" customWidth="1"/>
    <col min="11279" max="11279" width="0.33203125" customWidth="1"/>
    <col min="11280" max="11280" width="0" hidden="1" customWidth="1"/>
    <col min="11281" max="11281" width="0.109375" customWidth="1"/>
    <col min="11521" max="11521" width="24" customWidth="1"/>
    <col min="11522" max="11522" width="37.33203125" customWidth="1"/>
    <col min="11523" max="11523" width="39.109375" customWidth="1"/>
    <col min="11524" max="11524" width="18.109375" customWidth="1"/>
    <col min="11525" max="11525" width="14.44140625" customWidth="1"/>
    <col min="11526" max="11526" width="16.33203125" customWidth="1"/>
    <col min="11528" max="11528" width="7.88671875" customWidth="1"/>
    <col min="11529" max="11529" width="14.44140625" customWidth="1"/>
    <col min="11530" max="11530" width="12.88671875" customWidth="1"/>
    <col min="11531" max="11531" width="21.33203125" customWidth="1"/>
    <col min="11532" max="11532" width="16.5546875" customWidth="1"/>
    <col min="11533" max="11534" width="0" hidden="1" customWidth="1"/>
    <col min="11535" max="11535" width="0.33203125" customWidth="1"/>
    <col min="11536" max="11536" width="0" hidden="1" customWidth="1"/>
    <col min="11537" max="11537" width="0.109375" customWidth="1"/>
    <col min="11777" max="11777" width="24" customWidth="1"/>
    <col min="11778" max="11778" width="37.33203125" customWidth="1"/>
    <col min="11779" max="11779" width="39.109375" customWidth="1"/>
    <col min="11780" max="11780" width="18.109375" customWidth="1"/>
    <col min="11781" max="11781" width="14.44140625" customWidth="1"/>
    <col min="11782" max="11782" width="16.33203125" customWidth="1"/>
    <col min="11784" max="11784" width="7.88671875" customWidth="1"/>
    <col min="11785" max="11785" width="14.44140625" customWidth="1"/>
    <col min="11786" max="11786" width="12.88671875" customWidth="1"/>
    <col min="11787" max="11787" width="21.33203125" customWidth="1"/>
    <col min="11788" max="11788" width="16.5546875" customWidth="1"/>
    <col min="11789" max="11790" width="0" hidden="1" customWidth="1"/>
    <col min="11791" max="11791" width="0.33203125" customWidth="1"/>
    <col min="11792" max="11792" width="0" hidden="1" customWidth="1"/>
    <col min="11793" max="11793" width="0.109375" customWidth="1"/>
    <col min="12033" max="12033" width="24" customWidth="1"/>
    <col min="12034" max="12034" width="37.33203125" customWidth="1"/>
    <col min="12035" max="12035" width="39.109375" customWidth="1"/>
    <col min="12036" max="12036" width="18.109375" customWidth="1"/>
    <col min="12037" max="12037" width="14.44140625" customWidth="1"/>
    <col min="12038" max="12038" width="16.33203125" customWidth="1"/>
    <col min="12040" max="12040" width="7.88671875" customWidth="1"/>
    <col min="12041" max="12041" width="14.44140625" customWidth="1"/>
    <col min="12042" max="12042" width="12.88671875" customWidth="1"/>
    <col min="12043" max="12043" width="21.33203125" customWidth="1"/>
    <col min="12044" max="12044" width="16.5546875" customWidth="1"/>
    <col min="12045" max="12046" width="0" hidden="1" customWidth="1"/>
    <col min="12047" max="12047" width="0.33203125" customWidth="1"/>
    <col min="12048" max="12048" width="0" hidden="1" customWidth="1"/>
    <col min="12049" max="12049" width="0.109375" customWidth="1"/>
    <col min="12289" max="12289" width="24" customWidth="1"/>
    <col min="12290" max="12290" width="37.33203125" customWidth="1"/>
    <col min="12291" max="12291" width="39.109375" customWidth="1"/>
    <col min="12292" max="12292" width="18.109375" customWidth="1"/>
    <col min="12293" max="12293" width="14.44140625" customWidth="1"/>
    <col min="12294" max="12294" width="16.33203125" customWidth="1"/>
    <col min="12296" max="12296" width="7.88671875" customWidth="1"/>
    <col min="12297" max="12297" width="14.44140625" customWidth="1"/>
    <col min="12298" max="12298" width="12.88671875" customWidth="1"/>
    <col min="12299" max="12299" width="21.33203125" customWidth="1"/>
    <col min="12300" max="12300" width="16.5546875" customWidth="1"/>
    <col min="12301" max="12302" width="0" hidden="1" customWidth="1"/>
    <col min="12303" max="12303" width="0.33203125" customWidth="1"/>
    <col min="12304" max="12304" width="0" hidden="1" customWidth="1"/>
    <col min="12305" max="12305" width="0.109375" customWidth="1"/>
    <col min="12545" max="12545" width="24" customWidth="1"/>
    <col min="12546" max="12546" width="37.33203125" customWidth="1"/>
    <col min="12547" max="12547" width="39.109375" customWidth="1"/>
    <col min="12548" max="12548" width="18.109375" customWidth="1"/>
    <col min="12549" max="12549" width="14.44140625" customWidth="1"/>
    <col min="12550" max="12550" width="16.33203125" customWidth="1"/>
    <col min="12552" max="12552" width="7.88671875" customWidth="1"/>
    <col min="12553" max="12553" width="14.44140625" customWidth="1"/>
    <col min="12554" max="12554" width="12.88671875" customWidth="1"/>
    <col min="12555" max="12555" width="21.33203125" customWidth="1"/>
    <col min="12556" max="12556" width="16.5546875" customWidth="1"/>
    <col min="12557" max="12558" width="0" hidden="1" customWidth="1"/>
    <col min="12559" max="12559" width="0.33203125" customWidth="1"/>
    <col min="12560" max="12560" width="0" hidden="1" customWidth="1"/>
    <col min="12561" max="12561" width="0.109375" customWidth="1"/>
    <col min="12801" max="12801" width="24" customWidth="1"/>
    <col min="12802" max="12802" width="37.33203125" customWidth="1"/>
    <col min="12803" max="12803" width="39.109375" customWidth="1"/>
    <col min="12804" max="12804" width="18.109375" customWidth="1"/>
    <col min="12805" max="12805" width="14.44140625" customWidth="1"/>
    <col min="12806" max="12806" width="16.33203125" customWidth="1"/>
    <col min="12808" max="12808" width="7.88671875" customWidth="1"/>
    <col min="12809" max="12809" width="14.44140625" customWidth="1"/>
    <col min="12810" max="12810" width="12.88671875" customWidth="1"/>
    <col min="12811" max="12811" width="21.33203125" customWidth="1"/>
    <col min="12812" max="12812" width="16.5546875" customWidth="1"/>
    <col min="12813" max="12814" width="0" hidden="1" customWidth="1"/>
    <col min="12815" max="12815" width="0.33203125" customWidth="1"/>
    <col min="12816" max="12816" width="0" hidden="1" customWidth="1"/>
    <col min="12817" max="12817" width="0.109375" customWidth="1"/>
    <col min="13057" max="13057" width="24" customWidth="1"/>
    <col min="13058" max="13058" width="37.33203125" customWidth="1"/>
    <col min="13059" max="13059" width="39.109375" customWidth="1"/>
    <col min="13060" max="13060" width="18.109375" customWidth="1"/>
    <col min="13061" max="13061" width="14.44140625" customWidth="1"/>
    <col min="13062" max="13062" width="16.33203125" customWidth="1"/>
    <col min="13064" max="13064" width="7.88671875" customWidth="1"/>
    <col min="13065" max="13065" width="14.44140625" customWidth="1"/>
    <col min="13066" max="13066" width="12.88671875" customWidth="1"/>
    <col min="13067" max="13067" width="21.33203125" customWidth="1"/>
    <col min="13068" max="13068" width="16.5546875" customWidth="1"/>
    <col min="13069" max="13070" width="0" hidden="1" customWidth="1"/>
    <col min="13071" max="13071" width="0.33203125" customWidth="1"/>
    <col min="13072" max="13072" width="0" hidden="1" customWidth="1"/>
    <col min="13073" max="13073" width="0.109375" customWidth="1"/>
    <col min="13313" max="13313" width="24" customWidth="1"/>
    <col min="13314" max="13314" width="37.33203125" customWidth="1"/>
    <col min="13315" max="13315" width="39.109375" customWidth="1"/>
    <col min="13316" max="13316" width="18.109375" customWidth="1"/>
    <col min="13317" max="13317" width="14.44140625" customWidth="1"/>
    <col min="13318" max="13318" width="16.33203125" customWidth="1"/>
    <col min="13320" max="13320" width="7.88671875" customWidth="1"/>
    <col min="13321" max="13321" width="14.44140625" customWidth="1"/>
    <col min="13322" max="13322" width="12.88671875" customWidth="1"/>
    <col min="13323" max="13323" width="21.33203125" customWidth="1"/>
    <col min="13324" max="13324" width="16.5546875" customWidth="1"/>
    <col min="13325" max="13326" width="0" hidden="1" customWidth="1"/>
    <col min="13327" max="13327" width="0.33203125" customWidth="1"/>
    <col min="13328" max="13328" width="0" hidden="1" customWidth="1"/>
    <col min="13329" max="13329" width="0.109375" customWidth="1"/>
    <col min="13569" max="13569" width="24" customWidth="1"/>
    <col min="13570" max="13570" width="37.33203125" customWidth="1"/>
    <col min="13571" max="13571" width="39.109375" customWidth="1"/>
    <col min="13572" max="13572" width="18.109375" customWidth="1"/>
    <col min="13573" max="13573" width="14.44140625" customWidth="1"/>
    <col min="13574" max="13574" width="16.33203125" customWidth="1"/>
    <col min="13576" max="13576" width="7.88671875" customWidth="1"/>
    <col min="13577" max="13577" width="14.44140625" customWidth="1"/>
    <col min="13578" max="13578" width="12.88671875" customWidth="1"/>
    <col min="13579" max="13579" width="21.33203125" customWidth="1"/>
    <col min="13580" max="13580" width="16.5546875" customWidth="1"/>
    <col min="13581" max="13582" width="0" hidden="1" customWidth="1"/>
    <col min="13583" max="13583" width="0.33203125" customWidth="1"/>
    <col min="13584" max="13584" width="0" hidden="1" customWidth="1"/>
    <col min="13585" max="13585" width="0.109375" customWidth="1"/>
    <col min="13825" max="13825" width="24" customWidth="1"/>
    <col min="13826" max="13826" width="37.33203125" customWidth="1"/>
    <col min="13827" max="13827" width="39.109375" customWidth="1"/>
    <col min="13828" max="13828" width="18.109375" customWidth="1"/>
    <col min="13829" max="13829" width="14.44140625" customWidth="1"/>
    <col min="13830" max="13830" width="16.33203125" customWidth="1"/>
    <col min="13832" max="13832" width="7.88671875" customWidth="1"/>
    <col min="13833" max="13833" width="14.44140625" customWidth="1"/>
    <col min="13834" max="13834" width="12.88671875" customWidth="1"/>
    <col min="13835" max="13835" width="21.33203125" customWidth="1"/>
    <col min="13836" max="13836" width="16.5546875" customWidth="1"/>
    <col min="13837" max="13838" width="0" hidden="1" customWidth="1"/>
    <col min="13839" max="13839" width="0.33203125" customWidth="1"/>
    <col min="13840" max="13840" width="0" hidden="1" customWidth="1"/>
    <col min="13841" max="13841" width="0.109375" customWidth="1"/>
    <col min="14081" max="14081" width="24" customWidth="1"/>
    <col min="14082" max="14082" width="37.33203125" customWidth="1"/>
    <col min="14083" max="14083" width="39.109375" customWidth="1"/>
    <col min="14084" max="14084" width="18.109375" customWidth="1"/>
    <col min="14085" max="14085" width="14.44140625" customWidth="1"/>
    <col min="14086" max="14086" width="16.33203125" customWidth="1"/>
    <col min="14088" max="14088" width="7.88671875" customWidth="1"/>
    <col min="14089" max="14089" width="14.44140625" customWidth="1"/>
    <col min="14090" max="14090" width="12.88671875" customWidth="1"/>
    <col min="14091" max="14091" width="21.33203125" customWidth="1"/>
    <col min="14092" max="14092" width="16.5546875" customWidth="1"/>
    <col min="14093" max="14094" width="0" hidden="1" customWidth="1"/>
    <col min="14095" max="14095" width="0.33203125" customWidth="1"/>
    <col min="14096" max="14096" width="0" hidden="1" customWidth="1"/>
    <col min="14097" max="14097" width="0.109375" customWidth="1"/>
    <col min="14337" max="14337" width="24" customWidth="1"/>
    <col min="14338" max="14338" width="37.33203125" customWidth="1"/>
    <col min="14339" max="14339" width="39.109375" customWidth="1"/>
    <col min="14340" max="14340" width="18.109375" customWidth="1"/>
    <col min="14341" max="14341" width="14.44140625" customWidth="1"/>
    <col min="14342" max="14342" width="16.33203125" customWidth="1"/>
    <col min="14344" max="14344" width="7.88671875" customWidth="1"/>
    <col min="14345" max="14345" width="14.44140625" customWidth="1"/>
    <col min="14346" max="14346" width="12.88671875" customWidth="1"/>
    <col min="14347" max="14347" width="21.33203125" customWidth="1"/>
    <col min="14348" max="14348" width="16.5546875" customWidth="1"/>
    <col min="14349" max="14350" width="0" hidden="1" customWidth="1"/>
    <col min="14351" max="14351" width="0.33203125" customWidth="1"/>
    <col min="14352" max="14352" width="0" hidden="1" customWidth="1"/>
    <col min="14353" max="14353" width="0.109375" customWidth="1"/>
    <col min="14593" max="14593" width="24" customWidth="1"/>
    <col min="14594" max="14594" width="37.33203125" customWidth="1"/>
    <col min="14595" max="14595" width="39.109375" customWidth="1"/>
    <col min="14596" max="14596" width="18.109375" customWidth="1"/>
    <col min="14597" max="14597" width="14.44140625" customWidth="1"/>
    <col min="14598" max="14598" width="16.33203125" customWidth="1"/>
    <col min="14600" max="14600" width="7.88671875" customWidth="1"/>
    <col min="14601" max="14601" width="14.44140625" customWidth="1"/>
    <col min="14602" max="14602" width="12.88671875" customWidth="1"/>
    <col min="14603" max="14603" width="21.33203125" customWidth="1"/>
    <col min="14604" max="14604" width="16.5546875" customWidth="1"/>
    <col min="14605" max="14606" width="0" hidden="1" customWidth="1"/>
    <col min="14607" max="14607" width="0.33203125" customWidth="1"/>
    <col min="14608" max="14608" width="0" hidden="1" customWidth="1"/>
    <col min="14609" max="14609" width="0.109375" customWidth="1"/>
    <col min="14849" max="14849" width="24" customWidth="1"/>
    <col min="14850" max="14850" width="37.33203125" customWidth="1"/>
    <col min="14851" max="14851" width="39.109375" customWidth="1"/>
    <col min="14852" max="14852" width="18.109375" customWidth="1"/>
    <col min="14853" max="14853" width="14.44140625" customWidth="1"/>
    <col min="14854" max="14854" width="16.33203125" customWidth="1"/>
    <col min="14856" max="14856" width="7.88671875" customWidth="1"/>
    <col min="14857" max="14857" width="14.44140625" customWidth="1"/>
    <col min="14858" max="14858" width="12.88671875" customWidth="1"/>
    <col min="14859" max="14859" width="21.33203125" customWidth="1"/>
    <col min="14860" max="14860" width="16.5546875" customWidth="1"/>
    <col min="14861" max="14862" width="0" hidden="1" customWidth="1"/>
    <col min="14863" max="14863" width="0.33203125" customWidth="1"/>
    <col min="14864" max="14864" width="0" hidden="1" customWidth="1"/>
    <col min="14865" max="14865" width="0.109375" customWidth="1"/>
    <col min="15105" max="15105" width="24" customWidth="1"/>
    <col min="15106" max="15106" width="37.33203125" customWidth="1"/>
    <col min="15107" max="15107" width="39.109375" customWidth="1"/>
    <col min="15108" max="15108" width="18.109375" customWidth="1"/>
    <col min="15109" max="15109" width="14.44140625" customWidth="1"/>
    <col min="15110" max="15110" width="16.33203125" customWidth="1"/>
    <col min="15112" max="15112" width="7.88671875" customWidth="1"/>
    <col min="15113" max="15113" width="14.44140625" customWidth="1"/>
    <col min="15114" max="15114" width="12.88671875" customWidth="1"/>
    <col min="15115" max="15115" width="21.33203125" customWidth="1"/>
    <col min="15116" max="15116" width="16.5546875" customWidth="1"/>
    <col min="15117" max="15118" width="0" hidden="1" customWidth="1"/>
    <col min="15119" max="15119" width="0.33203125" customWidth="1"/>
    <col min="15120" max="15120" width="0" hidden="1" customWidth="1"/>
    <col min="15121" max="15121" width="0.109375" customWidth="1"/>
    <col min="15361" max="15361" width="24" customWidth="1"/>
    <col min="15362" max="15362" width="37.33203125" customWidth="1"/>
    <col min="15363" max="15363" width="39.109375" customWidth="1"/>
    <col min="15364" max="15364" width="18.109375" customWidth="1"/>
    <col min="15365" max="15365" width="14.44140625" customWidth="1"/>
    <col min="15366" max="15366" width="16.33203125" customWidth="1"/>
    <col min="15368" max="15368" width="7.88671875" customWidth="1"/>
    <col min="15369" max="15369" width="14.44140625" customWidth="1"/>
    <col min="15370" max="15370" width="12.88671875" customWidth="1"/>
    <col min="15371" max="15371" width="21.33203125" customWidth="1"/>
    <col min="15372" max="15372" width="16.5546875" customWidth="1"/>
    <col min="15373" max="15374" width="0" hidden="1" customWidth="1"/>
    <col min="15375" max="15375" width="0.33203125" customWidth="1"/>
    <col min="15376" max="15376" width="0" hidden="1" customWidth="1"/>
    <col min="15377" max="15377" width="0.109375" customWidth="1"/>
    <col min="15617" max="15617" width="24" customWidth="1"/>
    <col min="15618" max="15618" width="37.33203125" customWidth="1"/>
    <col min="15619" max="15619" width="39.109375" customWidth="1"/>
    <col min="15620" max="15620" width="18.109375" customWidth="1"/>
    <col min="15621" max="15621" width="14.44140625" customWidth="1"/>
    <col min="15622" max="15622" width="16.33203125" customWidth="1"/>
    <col min="15624" max="15624" width="7.88671875" customWidth="1"/>
    <col min="15625" max="15625" width="14.44140625" customWidth="1"/>
    <col min="15626" max="15626" width="12.88671875" customWidth="1"/>
    <col min="15627" max="15627" width="21.33203125" customWidth="1"/>
    <col min="15628" max="15628" width="16.5546875" customWidth="1"/>
    <col min="15629" max="15630" width="0" hidden="1" customWidth="1"/>
    <col min="15631" max="15631" width="0.33203125" customWidth="1"/>
    <col min="15632" max="15632" width="0" hidden="1" customWidth="1"/>
    <col min="15633" max="15633" width="0.109375" customWidth="1"/>
    <col min="15873" max="15873" width="24" customWidth="1"/>
    <col min="15874" max="15874" width="37.33203125" customWidth="1"/>
    <col min="15875" max="15875" width="39.109375" customWidth="1"/>
    <col min="15876" max="15876" width="18.109375" customWidth="1"/>
    <col min="15877" max="15877" width="14.44140625" customWidth="1"/>
    <col min="15878" max="15878" width="16.33203125" customWidth="1"/>
    <col min="15880" max="15880" width="7.88671875" customWidth="1"/>
    <col min="15881" max="15881" width="14.44140625" customWidth="1"/>
    <col min="15882" max="15882" width="12.88671875" customWidth="1"/>
    <col min="15883" max="15883" width="21.33203125" customWidth="1"/>
    <col min="15884" max="15884" width="16.5546875" customWidth="1"/>
    <col min="15885" max="15886" width="0" hidden="1" customWidth="1"/>
    <col min="15887" max="15887" width="0.33203125" customWidth="1"/>
    <col min="15888" max="15888" width="0" hidden="1" customWidth="1"/>
    <col min="15889" max="15889" width="0.109375" customWidth="1"/>
    <col min="16129" max="16129" width="24" customWidth="1"/>
    <col min="16130" max="16130" width="37.33203125" customWidth="1"/>
    <col min="16131" max="16131" width="39.109375" customWidth="1"/>
    <col min="16132" max="16132" width="18.109375" customWidth="1"/>
    <col min="16133" max="16133" width="14.44140625" customWidth="1"/>
    <col min="16134" max="16134" width="16.33203125" customWidth="1"/>
    <col min="16136" max="16136" width="7.88671875" customWidth="1"/>
    <col min="16137" max="16137" width="14.44140625" customWidth="1"/>
    <col min="16138" max="16138" width="12.88671875" customWidth="1"/>
    <col min="16139" max="16139" width="21.33203125" customWidth="1"/>
    <col min="16140" max="16140" width="16.5546875" customWidth="1"/>
    <col min="16141" max="16142" width="0" hidden="1" customWidth="1"/>
    <col min="16143" max="16143" width="0.33203125" customWidth="1"/>
    <col min="16144" max="16144" width="0" hidden="1" customWidth="1"/>
    <col min="16145" max="16145" width="0.109375" customWidth="1"/>
  </cols>
  <sheetData>
    <row r="1" spans="1:33" ht="15" customHeight="1" x14ac:dyDescent="0.3">
      <c r="A1" s="1"/>
      <c r="B1" s="1"/>
      <c r="C1" s="2" t="s">
        <v>0</v>
      </c>
      <c r="D1" s="3" t="s">
        <v>1</v>
      </c>
      <c r="E1" s="3"/>
      <c r="F1" s="3"/>
      <c r="G1" s="3"/>
      <c r="H1" s="3"/>
      <c r="I1" s="4"/>
      <c r="J1" s="4"/>
      <c r="K1" s="4"/>
      <c r="L1" s="5"/>
    </row>
    <row r="2" spans="1:33" ht="13.8" customHeight="1" x14ac:dyDescent="0.3">
      <c r="A2" s="1"/>
      <c r="B2" s="1"/>
      <c r="C2" s="2" t="s">
        <v>2</v>
      </c>
      <c r="D2" s="6" t="s">
        <v>3</v>
      </c>
      <c r="E2" s="6"/>
      <c r="F2" s="6"/>
      <c r="G2" s="6"/>
      <c r="H2" s="6"/>
      <c r="I2" s="4"/>
      <c r="J2" s="4"/>
      <c r="K2" s="4"/>
      <c r="L2" s="5"/>
    </row>
    <row r="3" spans="1:33" ht="12.6" customHeight="1" x14ac:dyDescent="0.3">
      <c r="A3" s="1"/>
      <c r="B3" s="1"/>
      <c r="C3" s="7" t="s">
        <v>4</v>
      </c>
      <c r="D3" s="8" t="s">
        <v>5</v>
      </c>
      <c r="E3" s="8"/>
      <c r="F3" s="8"/>
      <c r="G3" s="8"/>
      <c r="H3" s="8"/>
      <c r="I3" s="9"/>
      <c r="J3" s="9"/>
      <c r="K3" s="9"/>
      <c r="L3" s="5"/>
    </row>
    <row r="4" spans="1:33" ht="11.4" customHeight="1" x14ac:dyDescent="0.3">
      <c r="A4" s="1"/>
      <c r="B4" s="1"/>
      <c r="C4" s="2" t="s">
        <v>6</v>
      </c>
      <c r="D4" s="6" t="s">
        <v>7</v>
      </c>
      <c r="E4" s="6"/>
      <c r="F4" s="6"/>
      <c r="G4" s="6"/>
      <c r="H4" s="6"/>
      <c r="I4" s="5"/>
      <c r="J4" s="5"/>
      <c r="K4" s="5"/>
      <c r="L4" s="5"/>
    </row>
    <row r="5" spans="1:33" ht="14.4" customHeight="1" x14ac:dyDescent="0.3">
      <c r="A5" s="1"/>
      <c r="B5" s="1"/>
      <c r="C5" s="7" t="s">
        <v>8</v>
      </c>
      <c r="D5" s="6" t="s">
        <v>9</v>
      </c>
      <c r="E5" s="6"/>
      <c r="F5" s="6"/>
      <c r="G5" s="6"/>
      <c r="H5" s="6"/>
      <c r="I5" s="1"/>
      <c r="J5" s="1"/>
      <c r="K5" s="1"/>
      <c r="L5" s="1"/>
    </row>
    <row r="6" spans="1:33" x14ac:dyDescent="0.3">
      <c r="A6" s="1"/>
      <c r="B6" s="1"/>
      <c r="C6" s="1"/>
      <c r="D6" s="1"/>
      <c r="E6" s="1"/>
      <c r="F6" s="10"/>
      <c r="G6" s="1"/>
      <c r="H6" s="1"/>
      <c r="I6" s="1"/>
      <c r="J6" s="1"/>
      <c r="K6" s="1"/>
      <c r="L6" s="1"/>
    </row>
    <row r="7" spans="1:33" x14ac:dyDescent="0.3">
      <c r="A7" s="11" t="s">
        <v>10</v>
      </c>
      <c r="B7" s="11"/>
      <c r="C7" s="11"/>
      <c r="D7" s="11"/>
      <c r="E7" s="11"/>
      <c r="F7" s="11"/>
      <c r="G7" s="11"/>
      <c r="H7" s="11"/>
      <c r="I7" s="11"/>
      <c r="J7" s="11"/>
      <c r="K7" s="12"/>
      <c r="L7" s="13"/>
      <c r="M7" s="14"/>
      <c r="N7" s="15" t="s">
        <v>11</v>
      </c>
      <c r="O7" s="14"/>
      <c r="P7" s="14"/>
      <c r="Q7" s="14"/>
    </row>
    <row r="8" spans="1:33" ht="15" customHeight="1" x14ac:dyDescent="0.3">
      <c r="A8" s="16" t="s">
        <v>12</v>
      </c>
      <c r="B8" s="17" t="s">
        <v>13</v>
      </c>
      <c r="C8" s="17" t="s">
        <v>14</v>
      </c>
      <c r="D8" s="18" t="s">
        <v>15</v>
      </c>
      <c r="E8" s="17" t="s">
        <v>16</v>
      </c>
      <c r="F8" s="19" t="s">
        <v>17</v>
      </c>
      <c r="G8" s="20"/>
      <c r="H8" s="21"/>
      <c r="I8" s="22" t="s">
        <v>18</v>
      </c>
      <c r="J8" s="23"/>
      <c r="K8" s="19" t="s">
        <v>19</v>
      </c>
      <c r="L8" s="24" t="s">
        <v>20</v>
      </c>
      <c r="M8" s="14"/>
      <c r="N8" s="25" t="s">
        <v>21</v>
      </c>
      <c r="O8" s="14"/>
      <c r="P8" s="14"/>
      <c r="Q8" s="14"/>
    </row>
    <row r="9" spans="1:33" ht="108.75" customHeight="1" x14ac:dyDescent="0.3">
      <c r="A9" s="26"/>
      <c r="B9" s="24"/>
      <c r="C9" s="24"/>
      <c r="D9" s="18"/>
      <c r="E9" s="24"/>
      <c r="F9" s="27" t="s">
        <v>22</v>
      </c>
      <c r="G9" s="28" t="s">
        <v>23</v>
      </c>
      <c r="H9" s="28" t="s">
        <v>24</v>
      </c>
      <c r="I9" s="28" t="s">
        <v>25</v>
      </c>
      <c r="J9" s="28" t="s">
        <v>26</v>
      </c>
      <c r="K9" s="22"/>
      <c r="L9" s="24"/>
      <c r="M9" s="14"/>
      <c r="N9" s="25" t="s">
        <v>27</v>
      </c>
      <c r="O9" s="14"/>
      <c r="P9" s="14"/>
      <c r="Q9" s="14"/>
    </row>
    <row r="10" spans="1:33" s="36" customFormat="1" ht="45.6" customHeight="1" x14ac:dyDescent="0.3">
      <c r="A10" s="29" t="str">
        <f>CONCATENATE(M10,"-B","/",3570,"/",P10,"/",Q10)</f>
        <v>AON-B/3570/2018/001</v>
      </c>
      <c r="B10" s="30" t="str">
        <f>CONCATENATE('[1]1.Plan Annuel d''opération'!C34,"-",'[1]1.Plan Annuel d''opération'!B36)</f>
        <v>C2: Renforcement du secteur de l’infrastructure routière-Actvité 4.1</v>
      </c>
      <c r="C10" s="30" t="s">
        <v>154</v>
      </c>
      <c r="D10" s="31" t="s">
        <v>28</v>
      </c>
      <c r="E10" s="32" t="s">
        <v>29</v>
      </c>
      <c r="F10" s="32">
        <f>'[1]1.Plan Annuel d''opération'!D37</f>
        <v>2000000</v>
      </c>
      <c r="G10" s="33">
        <v>1</v>
      </c>
      <c r="H10" s="33">
        <v>0</v>
      </c>
      <c r="I10" s="34" t="s">
        <v>30</v>
      </c>
      <c r="J10" s="34" t="s">
        <v>31</v>
      </c>
      <c r="K10" s="35"/>
      <c r="L10" s="151" t="s">
        <v>153</v>
      </c>
      <c r="M10" s="36" t="s">
        <v>33</v>
      </c>
      <c r="N10" s="15"/>
      <c r="P10" s="36">
        <v>2018</v>
      </c>
      <c r="Q10" s="37" t="s">
        <v>34</v>
      </c>
    </row>
    <row r="11" spans="1:33" ht="15.75" customHeight="1" x14ac:dyDescent="0.3">
      <c r="A11" s="38"/>
      <c r="B11" s="31"/>
      <c r="C11" s="31"/>
      <c r="D11" s="31"/>
      <c r="E11" s="31"/>
      <c r="F11" s="31"/>
      <c r="G11" s="31"/>
      <c r="H11" s="31"/>
      <c r="I11" s="31"/>
      <c r="J11" s="31"/>
      <c r="K11" s="35"/>
      <c r="L11" s="39"/>
      <c r="M11" s="14"/>
      <c r="N11" s="25" t="s">
        <v>35</v>
      </c>
      <c r="O11" s="14"/>
      <c r="P11" s="14"/>
      <c r="Q11" s="14"/>
    </row>
    <row r="12" spans="1:33" s="43" customFormat="1" ht="16.5" customHeight="1" thickBot="1" x14ac:dyDescent="0.35">
      <c r="A12" s="40" t="s">
        <v>36</v>
      </c>
      <c r="B12" s="41"/>
      <c r="C12" s="41"/>
      <c r="D12" s="41"/>
      <c r="E12" s="41"/>
      <c r="F12" s="41"/>
      <c r="G12" s="41"/>
      <c r="H12" s="41"/>
      <c r="I12" s="41"/>
      <c r="J12" s="41"/>
      <c r="K12" s="41"/>
      <c r="L12" s="41"/>
      <c r="M12" s="42"/>
      <c r="N12" s="42"/>
      <c r="O12" s="42"/>
      <c r="P12" s="42"/>
      <c r="Q12" s="42"/>
      <c r="R12" s="42"/>
      <c r="S12" s="42"/>
      <c r="T12" s="42"/>
      <c r="U12" s="42"/>
      <c r="V12" s="42"/>
      <c r="W12" s="42"/>
      <c r="X12" s="42"/>
      <c r="Y12" s="42"/>
      <c r="Z12" s="42"/>
      <c r="AA12" s="42"/>
      <c r="AB12" s="42"/>
      <c r="AC12" s="42"/>
      <c r="AD12" s="42"/>
      <c r="AE12" s="42"/>
      <c r="AF12" s="42"/>
      <c r="AG12" s="42"/>
    </row>
    <row r="13" spans="1:33" ht="22.5" customHeight="1" thickBot="1" x14ac:dyDescent="0.35">
      <c r="A13" s="1"/>
      <c r="B13" s="1"/>
      <c r="C13" s="1"/>
      <c r="D13" s="1"/>
      <c r="E13" s="1"/>
      <c r="F13" s="1"/>
      <c r="G13" s="1"/>
      <c r="H13" s="1"/>
      <c r="I13" s="1"/>
      <c r="J13" s="1"/>
      <c r="K13" s="1"/>
      <c r="L13" s="44"/>
      <c r="N13" s="25" t="s">
        <v>37</v>
      </c>
    </row>
    <row r="14" spans="1:33" ht="16.5" customHeight="1" x14ac:dyDescent="0.3">
      <c r="A14" s="45" t="s">
        <v>38</v>
      </c>
      <c r="B14" s="46"/>
      <c r="C14" s="46"/>
      <c r="D14" s="46"/>
      <c r="E14" s="46"/>
      <c r="F14" s="46"/>
      <c r="G14" s="46"/>
      <c r="H14" s="46"/>
      <c r="I14" s="46"/>
      <c r="J14" s="46"/>
      <c r="K14" s="47"/>
      <c r="L14" s="13"/>
      <c r="M14" s="14"/>
      <c r="N14" s="25" t="s">
        <v>39</v>
      </c>
      <c r="O14" s="14"/>
      <c r="P14" s="14"/>
      <c r="Q14" s="14"/>
    </row>
    <row r="15" spans="1:33" ht="15" customHeight="1" x14ac:dyDescent="0.3">
      <c r="A15" s="16" t="s">
        <v>12</v>
      </c>
      <c r="B15" s="17" t="s">
        <v>13</v>
      </c>
      <c r="C15" s="17" t="s">
        <v>14</v>
      </c>
      <c r="D15" s="18" t="s">
        <v>15</v>
      </c>
      <c r="E15" s="17" t="s">
        <v>16</v>
      </c>
      <c r="F15" s="22" t="s">
        <v>17</v>
      </c>
      <c r="G15" s="48"/>
      <c r="H15" s="49"/>
      <c r="I15" s="22" t="s">
        <v>18</v>
      </c>
      <c r="J15" s="23"/>
      <c r="K15" s="19" t="s">
        <v>19</v>
      </c>
      <c r="L15" s="24" t="s">
        <v>20</v>
      </c>
      <c r="M15" s="14"/>
      <c r="N15" s="25" t="s">
        <v>40</v>
      </c>
      <c r="O15" s="14"/>
      <c r="P15" s="14"/>
      <c r="Q15" s="14"/>
    </row>
    <row r="16" spans="1:33" ht="102.6" customHeight="1" x14ac:dyDescent="0.3">
      <c r="A16" s="26"/>
      <c r="B16" s="24"/>
      <c r="C16" s="24"/>
      <c r="D16" s="18"/>
      <c r="E16" s="24"/>
      <c r="F16" s="27" t="s">
        <v>22</v>
      </c>
      <c r="G16" s="28" t="s">
        <v>23</v>
      </c>
      <c r="H16" s="28" t="s">
        <v>24</v>
      </c>
      <c r="I16" s="28" t="s">
        <v>41</v>
      </c>
      <c r="J16" s="28" t="s">
        <v>26</v>
      </c>
      <c r="K16" s="22"/>
      <c r="L16" s="24"/>
      <c r="M16" s="14"/>
      <c r="N16" s="25" t="s">
        <v>42</v>
      </c>
      <c r="O16" s="14"/>
      <c r="P16" s="14"/>
      <c r="Q16" s="14"/>
    </row>
    <row r="17" spans="1:17" s="164" customFormat="1" ht="27.6" x14ac:dyDescent="0.3">
      <c r="A17" s="168" t="str">
        <f>CONCATENATE(M17,"-T","/",3570,"/",P17,"/",Q17)</f>
        <v>AOI-T/3570/2018/001</v>
      </c>
      <c r="B17" s="76" t="str">
        <f>CONCATENATE('[1]1.Plan Annuel d''opération'!C13,"-",'[1]1.Plan Annuel d''opération'!B15)</f>
        <v>C1: Travaux Publics et Supervision-Activité 1.1</v>
      </c>
      <c r="C17" s="50" t="s">
        <v>43</v>
      </c>
      <c r="D17" s="152" t="s">
        <v>44</v>
      </c>
      <c r="E17" s="153" t="s">
        <v>29</v>
      </c>
      <c r="F17" s="154">
        <v>12000000</v>
      </c>
      <c r="G17" s="157">
        <v>1</v>
      </c>
      <c r="H17" s="157">
        <v>0</v>
      </c>
      <c r="I17" s="34">
        <v>43391</v>
      </c>
      <c r="J17" s="158" t="str">
        <f>+'[1]2. Chronogramme'!E13</f>
        <v>mars 19</v>
      </c>
      <c r="K17" s="159"/>
      <c r="L17" s="160" t="s">
        <v>45</v>
      </c>
      <c r="M17" s="161" t="s">
        <v>46</v>
      </c>
      <c r="N17" s="162"/>
      <c r="O17" s="161"/>
      <c r="P17" s="161">
        <v>2018</v>
      </c>
      <c r="Q17" s="163" t="s">
        <v>34</v>
      </c>
    </row>
    <row r="18" spans="1:17" s="164" customFormat="1" ht="41.1" customHeight="1" x14ac:dyDescent="0.3">
      <c r="A18" s="168" t="s">
        <v>47</v>
      </c>
      <c r="B18" s="76" t="str">
        <f>CONCATENATE('[1]1.Plan Annuel d''opération'!C13,"-",'[1]1.Plan Annuel d''opération'!B20)</f>
        <v>C1: Travaux Publics et Supervision-Activité 1.6</v>
      </c>
      <c r="C18" s="51" t="s">
        <v>155</v>
      </c>
      <c r="D18" s="155" t="s">
        <v>48</v>
      </c>
      <c r="E18" s="153" t="s">
        <v>29</v>
      </c>
      <c r="F18" s="154">
        <v>26900000</v>
      </c>
      <c r="G18" s="157">
        <v>1</v>
      </c>
      <c r="H18" s="157">
        <v>0</v>
      </c>
      <c r="I18" s="34" t="s">
        <v>49</v>
      </c>
      <c r="J18" s="34" t="s">
        <v>50</v>
      </c>
      <c r="K18" s="159" t="s">
        <v>51</v>
      </c>
      <c r="L18" s="160" t="s">
        <v>52</v>
      </c>
      <c r="M18" s="161" t="s">
        <v>46</v>
      </c>
      <c r="N18" s="165"/>
      <c r="O18" s="161"/>
      <c r="P18" s="161">
        <v>2018</v>
      </c>
      <c r="Q18" s="163" t="s">
        <v>34</v>
      </c>
    </row>
    <row r="19" spans="1:17" s="164" customFormat="1" ht="27" customHeight="1" x14ac:dyDescent="0.3">
      <c r="A19" s="75" t="s">
        <v>53</v>
      </c>
      <c r="B19" s="76" t="s">
        <v>54</v>
      </c>
      <c r="C19" s="52" t="s">
        <v>55</v>
      </c>
      <c r="D19" s="152" t="s">
        <v>44</v>
      </c>
      <c r="E19" s="153" t="s">
        <v>29</v>
      </c>
      <c r="F19" s="156">
        <v>500000</v>
      </c>
      <c r="G19" s="166">
        <v>1</v>
      </c>
      <c r="H19" s="157">
        <v>0</v>
      </c>
      <c r="I19" s="34">
        <v>43118</v>
      </c>
      <c r="J19" s="34">
        <v>43391</v>
      </c>
      <c r="K19" s="167"/>
      <c r="L19" s="160" t="s">
        <v>45</v>
      </c>
      <c r="M19" s="161"/>
      <c r="N19" s="165" t="s">
        <v>56</v>
      </c>
      <c r="O19" s="161"/>
      <c r="P19" s="161"/>
      <c r="Q19" s="161"/>
    </row>
    <row r="20" spans="1:17" ht="0.75" customHeight="1" x14ac:dyDescent="0.3">
      <c r="A20" s="53"/>
      <c r="B20" s="54" t="s">
        <v>57</v>
      </c>
      <c r="C20" s="55" t="s">
        <v>58</v>
      </c>
      <c r="D20" s="56"/>
      <c r="E20" s="57" t="s">
        <v>29</v>
      </c>
      <c r="F20" s="58">
        <v>8900000</v>
      </c>
      <c r="G20" s="59">
        <v>1</v>
      </c>
      <c r="H20" s="60">
        <v>0</v>
      </c>
      <c r="I20" s="61"/>
      <c r="J20" s="62"/>
      <c r="K20" s="31"/>
      <c r="L20" s="63"/>
      <c r="M20" s="14"/>
      <c r="N20" s="25"/>
      <c r="O20" s="14"/>
      <c r="P20" s="14"/>
      <c r="Q20" s="14"/>
    </row>
    <row r="21" spans="1:17" ht="31.5" customHeight="1" x14ac:dyDescent="0.3">
      <c r="A21" s="64" t="s">
        <v>36</v>
      </c>
      <c r="B21" s="64"/>
      <c r="C21" s="64"/>
      <c r="D21" s="64"/>
      <c r="E21" s="64"/>
      <c r="F21" s="64"/>
      <c r="G21" s="64"/>
      <c r="H21" s="64"/>
      <c r="I21" s="64"/>
      <c r="J21" s="64"/>
      <c r="K21" s="64"/>
      <c r="L21" s="64"/>
      <c r="M21" s="14"/>
      <c r="N21" s="25" t="s">
        <v>48</v>
      </c>
      <c r="O21" s="14"/>
      <c r="P21" s="14"/>
      <c r="Q21" s="14"/>
    </row>
    <row r="22" spans="1:17" ht="15.75" customHeight="1" thickBot="1" x14ac:dyDescent="0.35">
      <c r="A22" s="1"/>
      <c r="B22" s="1"/>
      <c r="C22" s="1"/>
      <c r="D22" s="1"/>
      <c r="E22" s="1"/>
      <c r="F22" s="1"/>
      <c r="G22" s="1"/>
      <c r="H22" s="1"/>
      <c r="I22" s="1"/>
      <c r="J22" s="1"/>
      <c r="K22" s="1"/>
      <c r="L22" s="1"/>
      <c r="N22" s="25" t="s">
        <v>11</v>
      </c>
    </row>
    <row r="23" spans="1:17" ht="15.75" customHeight="1" x14ac:dyDescent="0.3">
      <c r="A23" s="45" t="s">
        <v>59</v>
      </c>
      <c r="B23" s="46"/>
      <c r="C23" s="46"/>
      <c r="D23" s="46"/>
      <c r="E23" s="46"/>
      <c r="F23" s="46"/>
      <c r="G23" s="46"/>
      <c r="H23" s="46"/>
      <c r="I23" s="46"/>
      <c r="J23" s="46"/>
      <c r="K23" s="65"/>
      <c r="L23" s="13"/>
      <c r="N23" s="25" t="s">
        <v>60</v>
      </c>
    </row>
    <row r="24" spans="1:17" ht="15" customHeight="1" x14ac:dyDescent="0.3">
      <c r="A24" s="16" t="s">
        <v>12</v>
      </c>
      <c r="B24" s="17" t="s">
        <v>13</v>
      </c>
      <c r="C24" s="17" t="s">
        <v>14</v>
      </c>
      <c r="D24" s="18" t="s">
        <v>15</v>
      </c>
      <c r="E24" s="17" t="s">
        <v>16</v>
      </c>
      <c r="F24" s="22" t="s">
        <v>17</v>
      </c>
      <c r="G24" s="48"/>
      <c r="H24" s="49"/>
      <c r="I24" s="22" t="s">
        <v>18</v>
      </c>
      <c r="J24" s="23"/>
      <c r="K24" s="19" t="s">
        <v>19</v>
      </c>
      <c r="L24" s="24" t="s">
        <v>20</v>
      </c>
      <c r="N24" s="25" t="s">
        <v>61</v>
      </c>
    </row>
    <row r="25" spans="1:17" ht="109.5" customHeight="1" x14ac:dyDescent="0.3">
      <c r="A25" s="26"/>
      <c r="B25" s="24"/>
      <c r="C25" s="24"/>
      <c r="D25" s="18"/>
      <c r="E25" s="24"/>
      <c r="F25" s="27" t="s">
        <v>22</v>
      </c>
      <c r="G25" s="28" t="s">
        <v>23</v>
      </c>
      <c r="H25" s="28" t="s">
        <v>24</v>
      </c>
      <c r="I25" s="28" t="s">
        <v>62</v>
      </c>
      <c r="J25" s="28" t="s">
        <v>26</v>
      </c>
      <c r="K25" s="22"/>
      <c r="L25" s="24"/>
      <c r="N25" s="25" t="s">
        <v>63</v>
      </c>
    </row>
    <row r="26" spans="1:17" ht="27.6" hidden="1" x14ac:dyDescent="0.3">
      <c r="A26" s="66" t="s">
        <v>64</v>
      </c>
      <c r="B26" s="66" t="s">
        <v>65</v>
      </c>
      <c r="C26" s="66" t="s">
        <v>66</v>
      </c>
      <c r="D26" s="67" t="s">
        <v>11</v>
      </c>
      <c r="E26" s="58"/>
      <c r="F26" s="58">
        <v>100000</v>
      </c>
      <c r="G26" s="68"/>
      <c r="H26" s="68"/>
      <c r="I26" s="62"/>
      <c r="J26" s="62">
        <v>43118</v>
      </c>
      <c r="K26" s="35"/>
      <c r="L26" s="69" t="s">
        <v>52</v>
      </c>
      <c r="M26" t="s">
        <v>67</v>
      </c>
      <c r="N26" s="15"/>
      <c r="P26">
        <v>2017</v>
      </c>
      <c r="Q26" s="70" t="s">
        <v>34</v>
      </c>
    </row>
    <row r="27" spans="1:17" s="72" customFormat="1" ht="27.6" x14ac:dyDescent="0.3">
      <c r="A27" s="30" t="s">
        <v>64</v>
      </c>
      <c r="B27" s="30" t="s">
        <v>65</v>
      </c>
      <c r="C27" s="30" t="s">
        <v>68</v>
      </c>
      <c r="D27" s="31" t="s">
        <v>28</v>
      </c>
      <c r="E27" s="32"/>
      <c r="F27" s="32">
        <v>100000</v>
      </c>
      <c r="G27" s="33"/>
      <c r="H27" s="33"/>
      <c r="I27" s="34"/>
      <c r="J27" s="34">
        <v>43160</v>
      </c>
      <c r="K27" s="35"/>
      <c r="L27" s="71" t="s">
        <v>32</v>
      </c>
      <c r="N27" s="73"/>
      <c r="Q27" s="74"/>
    </row>
    <row r="28" spans="1:17" s="105" customFormat="1" ht="55.2" hidden="1" x14ac:dyDescent="0.3">
      <c r="A28" s="169" t="s">
        <v>69</v>
      </c>
      <c r="B28" s="149" t="str">
        <f>CONCATENATE('[1]1.Plan Annuel d''opération'!C13,"-",'[1]1.Plan Annuel d''opération'!B24)</f>
        <v>C1: Travaux Publics et Supervision-Activité 1.10</v>
      </c>
      <c r="C28" s="97" t="s">
        <v>70</v>
      </c>
      <c r="D28" s="31" t="s">
        <v>48</v>
      </c>
      <c r="E28" s="77" t="s">
        <v>29</v>
      </c>
      <c r="F28" s="78">
        <v>1900000</v>
      </c>
      <c r="G28" s="79">
        <v>1</v>
      </c>
      <c r="H28" s="79">
        <v>0</v>
      </c>
      <c r="I28" s="102"/>
      <c r="J28" s="102">
        <v>43101</v>
      </c>
      <c r="K28" s="35" t="s">
        <v>71</v>
      </c>
      <c r="L28" s="80" t="s">
        <v>72</v>
      </c>
      <c r="M28" s="150" t="s">
        <v>67</v>
      </c>
      <c r="N28" s="25" t="s">
        <v>28</v>
      </c>
      <c r="O28" s="150"/>
      <c r="P28" s="150">
        <v>2019</v>
      </c>
      <c r="Q28" s="108" t="s">
        <v>34</v>
      </c>
    </row>
    <row r="29" spans="1:17" s="72" customFormat="1" ht="27.6" x14ac:dyDescent="0.3">
      <c r="A29" s="75" t="s">
        <v>73</v>
      </c>
      <c r="B29" s="76" t="str">
        <f>CONCATENATE('[1]1.Plan Annuel d''opération'!C16,"-",'[1]1.Plan Annuel d''opération'!B18)</f>
        <v>EC:  Rehab. Tronçon Camp Coq - Vaudreuil-Activité 1.4</v>
      </c>
      <c r="C29" s="76" t="s">
        <v>74</v>
      </c>
      <c r="D29" s="31" t="s">
        <v>75</v>
      </c>
      <c r="E29" s="77" t="s">
        <v>29</v>
      </c>
      <c r="F29" s="82">
        <v>2000000</v>
      </c>
      <c r="G29" s="83">
        <v>1</v>
      </c>
      <c r="H29" s="79">
        <v>0</v>
      </c>
      <c r="I29" s="34" t="s">
        <v>30</v>
      </c>
      <c r="J29" s="34" t="s">
        <v>76</v>
      </c>
      <c r="K29" s="84"/>
      <c r="L29" s="80" t="s">
        <v>45</v>
      </c>
      <c r="M29" s="81"/>
      <c r="N29" s="25"/>
      <c r="O29" s="81"/>
      <c r="P29" s="81"/>
      <c r="Q29" s="74"/>
    </row>
    <row r="30" spans="1:17" ht="19.5" customHeight="1" x14ac:dyDescent="0.3">
      <c r="A30" s="38"/>
      <c r="B30" s="85"/>
      <c r="C30" s="31"/>
      <c r="D30" s="31"/>
      <c r="E30" s="31"/>
      <c r="F30" s="31"/>
      <c r="G30" s="31"/>
      <c r="H30" s="31"/>
      <c r="I30" s="31"/>
      <c r="J30" s="31"/>
      <c r="K30" s="35"/>
      <c r="L30" s="86"/>
      <c r="N30" s="25" t="s">
        <v>77</v>
      </c>
    </row>
    <row r="31" spans="1:17" ht="20.25" customHeight="1" x14ac:dyDescent="0.3">
      <c r="A31" s="40" t="s">
        <v>36</v>
      </c>
      <c r="B31" s="40"/>
      <c r="C31" s="40"/>
      <c r="D31" s="40"/>
      <c r="E31" s="40"/>
      <c r="F31" s="40"/>
      <c r="G31" s="40"/>
      <c r="H31" s="40"/>
      <c r="I31" s="40"/>
      <c r="J31" s="40"/>
      <c r="K31" s="40"/>
      <c r="L31" s="40"/>
      <c r="N31" s="25" t="s">
        <v>78</v>
      </c>
    </row>
    <row r="32" spans="1:17" ht="18" customHeight="1" x14ac:dyDescent="0.3">
      <c r="A32" s="1"/>
      <c r="B32" s="1"/>
      <c r="C32" s="1"/>
      <c r="D32" s="1"/>
      <c r="E32" s="1"/>
      <c r="F32" s="1"/>
      <c r="G32" s="1"/>
      <c r="H32" s="1"/>
      <c r="I32" s="1"/>
      <c r="J32" s="1"/>
      <c r="K32" s="1"/>
      <c r="L32" s="1"/>
      <c r="N32" s="25" t="s">
        <v>79</v>
      </c>
    </row>
    <row r="33" spans="1:17" ht="9" customHeight="1" thickBot="1" x14ac:dyDescent="0.35">
      <c r="A33" s="1"/>
      <c r="B33" s="1"/>
      <c r="C33" s="1"/>
      <c r="D33" s="1"/>
      <c r="E33" s="1"/>
      <c r="F33" s="1"/>
      <c r="G33" s="1"/>
      <c r="H33" s="1"/>
      <c r="I33" s="1"/>
      <c r="J33" s="1"/>
      <c r="K33" s="1"/>
      <c r="L33" s="1"/>
      <c r="N33" s="25" t="s">
        <v>56</v>
      </c>
    </row>
    <row r="34" spans="1:17" ht="18" customHeight="1" x14ac:dyDescent="0.3">
      <c r="A34" s="87" t="s">
        <v>80</v>
      </c>
      <c r="B34" s="88"/>
      <c r="C34" s="88"/>
      <c r="D34" s="88"/>
      <c r="E34" s="88"/>
      <c r="F34" s="88"/>
      <c r="G34" s="88"/>
      <c r="H34" s="88"/>
      <c r="I34" s="88"/>
      <c r="J34" s="11"/>
      <c r="K34" s="11"/>
      <c r="L34" s="11"/>
      <c r="N34" s="25" t="s">
        <v>81</v>
      </c>
    </row>
    <row r="35" spans="1:17" ht="24" customHeight="1" x14ac:dyDescent="0.3">
      <c r="A35" s="16" t="s">
        <v>12</v>
      </c>
      <c r="B35" s="17" t="s">
        <v>13</v>
      </c>
      <c r="C35" s="17" t="s">
        <v>14</v>
      </c>
      <c r="D35" s="18" t="s">
        <v>15</v>
      </c>
      <c r="E35" s="17" t="s">
        <v>16</v>
      </c>
      <c r="F35" s="22" t="s">
        <v>17</v>
      </c>
      <c r="G35" s="48"/>
      <c r="H35" s="49"/>
      <c r="I35" s="22" t="s">
        <v>18</v>
      </c>
      <c r="J35" s="23"/>
      <c r="K35" s="19" t="s">
        <v>19</v>
      </c>
      <c r="L35" s="24" t="s">
        <v>20</v>
      </c>
      <c r="N35" s="25" t="s">
        <v>11</v>
      </c>
    </row>
    <row r="36" spans="1:17" ht="96" customHeight="1" x14ac:dyDescent="0.3">
      <c r="A36" s="26"/>
      <c r="B36" s="24"/>
      <c r="C36" s="24"/>
      <c r="D36" s="18"/>
      <c r="E36" s="24"/>
      <c r="F36" s="27" t="s">
        <v>22</v>
      </c>
      <c r="G36" s="28" t="s">
        <v>23</v>
      </c>
      <c r="H36" s="28" t="s">
        <v>24</v>
      </c>
      <c r="I36" s="28" t="s">
        <v>62</v>
      </c>
      <c r="J36" s="28" t="s">
        <v>26</v>
      </c>
      <c r="K36" s="22"/>
      <c r="L36" s="24"/>
      <c r="N36" s="25" t="s">
        <v>82</v>
      </c>
    </row>
    <row r="37" spans="1:17" s="105" customFormat="1" ht="49.5" customHeight="1" x14ac:dyDescent="0.3">
      <c r="A37" s="148" t="s">
        <v>85</v>
      </c>
      <c r="B37" s="149" t="str">
        <f>CONCATENATE('[1]1.Plan Annuel d''opération'!C13,"-",'[1]1.Plan Annuel d''opération'!B32)</f>
        <v>C1: Travaux Publics et Supervision-Activité 3.3</v>
      </c>
      <c r="C37" s="149" t="s">
        <v>86</v>
      </c>
      <c r="D37" s="31" t="s">
        <v>81</v>
      </c>
      <c r="E37" s="32" t="s">
        <v>29</v>
      </c>
      <c r="F37" s="32">
        <v>51200</v>
      </c>
      <c r="G37" s="33">
        <v>1</v>
      </c>
      <c r="H37" s="33">
        <v>0</v>
      </c>
      <c r="I37" s="102" t="s">
        <v>156</v>
      </c>
      <c r="J37" s="102" t="s">
        <v>87</v>
      </c>
      <c r="K37" s="127" t="s">
        <v>88</v>
      </c>
      <c r="L37" s="104" t="s">
        <v>52</v>
      </c>
      <c r="M37" s="105" t="s">
        <v>83</v>
      </c>
      <c r="N37" s="170"/>
      <c r="O37" s="125"/>
      <c r="P37" s="105">
        <v>2017</v>
      </c>
      <c r="Q37" s="108" t="s">
        <v>34</v>
      </c>
    </row>
    <row r="38" spans="1:17" s="105" customFormat="1" ht="49.5" customHeight="1" x14ac:dyDescent="0.3">
      <c r="A38" s="171" t="s">
        <v>89</v>
      </c>
      <c r="B38" s="89" t="s">
        <v>90</v>
      </c>
      <c r="C38" s="89" t="s">
        <v>91</v>
      </c>
      <c r="D38" s="31" t="s">
        <v>78</v>
      </c>
      <c r="E38" s="32" t="s">
        <v>29</v>
      </c>
      <c r="F38" s="90">
        <v>500000</v>
      </c>
      <c r="G38" s="79">
        <v>1</v>
      </c>
      <c r="H38" s="79">
        <v>0</v>
      </c>
      <c r="I38" s="102" t="s">
        <v>49</v>
      </c>
      <c r="J38" s="102" t="s">
        <v>31</v>
      </c>
      <c r="K38" s="127"/>
      <c r="L38" s="104" t="s">
        <v>45</v>
      </c>
      <c r="M38" s="105" t="s">
        <v>92</v>
      </c>
      <c r="N38" s="170"/>
      <c r="O38" s="125"/>
      <c r="P38" s="105">
        <v>2017</v>
      </c>
      <c r="Q38" s="108" t="s">
        <v>93</v>
      </c>
    </row>
    <row r="39" spans="1:17" s="105" customFormat="1" ht="49.5" hidden="1" customHeight="1" x14ac:dyDescent="0.3">
      <c r="A39" s="169" t="str">
        <f>CONCATENATE(M39,"/",3570,"/",P39,"/",Q39)</f>
        <v>SFQC/3570/2017/003</v>
      </c>
      <c r="B39" s="149" t="str">
        <f>CONCATENATE('[1]1.Plan Annuel d''opération'!C53,"-",'[1]1.Plan Annuel d''opération'!B65)</f>
        <v>C3: Etudes  technique /socio-environnementales - Administration-Activité 11.2</v>
      </c>
      <c r="C39" s="149" t="s">
        <v>94</v>
      </c>
      <c r="D39" s="31" t="s">
        <v>79</v>
      </c>
      <c r="E39" s="32" t="s">
        <v>29</v>
      </c>
      <c r="F39" s="32">
        <v>1419000</v>
      </c>
      <c r="G39" s="33">
        <v>1</v>
      </c>
      <c r="H39" s="33">
        <v>0</v>
      </c>
      <c r="I39" s="102">
        <f>'[1]2. Chronogramme'!D60</f>
        <v>43118</v>
      </c>
      <c r="J39" s="102">
        <v>43117</v>
      </c>
      <c r="K39" s="127" t="s">
        <v>95</v>
      </c>
      <c r="L39" s="104" t="s">
        <v>72</v>
      </c>
      <c r="M39" s="105" t="s">
        <v>83</v>
      </c>
      <c r="N39" s="170"/>
      <c r="O39" s="125"/>
      <c r="P39" s="105">
        <v>2017</v>
      </c>
      <c r="Q39" s="108" t="s">
        <v>96</v>
      </c>
    </row>
    <row r="40" spans="1:17" s="105" customFormat="1" ht="49.5" customHeight="1" x14ac:dyDescent="0.3">
      <c r="A40" s="169"/>
      <c r="B40" s="149" t="s">
        <v>97</v>
      </c>
      <c r="C40" s="149" t="s">
        <v>98</v>
      </c>
      <c r="D40" s="31" t="s">
        <v>81</v>
      </c>
      <c r="E40" s="32" t="s">
        <v>29</v>
      </c>
      <c r="F40" s="32">
        <v>200000</v>
      </c>
      <c r="G40" s="33">
        <v>1</v>
      </c>
      <c r="H40" s="33">
        <v>0</v>
      </c>
      <c r="I40" s="102"/>
      <c r="J40" s="102" t="s">
        <v>30</v>
      </c>
      <c r="K40" s="127" t="s">
        <v>99</v>
      </c>
      <c r="L40" s="104" t="s">
        <v>45</v>
      </c>
      <c r="N40" s="170"/>
      <c r="O40" s="125"/>
      <c r="Q40" s="108"/>
    </row>
    <row r="41" spans="1:17" s="105" customFormat="1" ht="49.5" customHeight="1" x14ac:dyDescent="0.3">
      <c r="A41" s="148" t="str">
        <f>CONCATENATE(M41,"/",3570,"/",P41,"/",Q41)</f>
        <v>SFQC/3570/2017/004</v>
      </c>
      <c r="B41" s="149" t="str">
        <f>CONCATENATE('[1]1.Plan Annuel d''opération'!C53,"-",'[1]1.Plan Annuel d''opération'!B70)</f>
        <v>C3: Etudes  technique /socio-environnementales - Administration-Activité 12.3</v>
      </c>
      <c r="C41" s="149" t="s">
        <v>100</v>
      </c>
      <c r="D41" s="31" t="s">
        <v>77</v>
      </c>
      <c r="E41" s="32" t="s">
        <v>29</v>
      </c>
      <c r="F41" s="32">
        <v>35000</v>
      </c>
      <c r="G41" s="33">
        <v>1</v>
      </c>
      <c r="H41" s="33">
        <v>0</v>
      </c>
      <c r="I41" s="102" t="s">
        <v>50</v>
      </c>
      <c r="J41" s="102" t="s">
        <v>101</v>
      </c>
      <c r="K41" s="127"/>
      <c r="L41" s="104" t="s">
        <v>45</v>
      </c>
      <c r="M41" s="105" t="s">
        <v>83</v>
      </c>
      <c r="N41" s="170"/>
      <c r="O41" s="125"/>
      <c r="P41" s="105">
        <v>2017</v>
      </c>
      <c r="Q41" s="108" t="s">
        <v>102</v>
      </c>
    </row>
    <row r="42" spans="1:17" s="105" customFormat="1" ht="49.5" customHeight="1" x14ac:dyDescent="0.3">
      <c r="A42" s="171" t="str">
        <f>CONCATENATE(M42,"/",3570,"/",P42,"/",Q42)</f>
        <v>SFQC/3570/2018/001</v>
      </c>
      <c r="B42" s="149" t="str">
        <f>CONCATENATE('[1]1.Plan Annuel d''opération'!C55,"-",'[1]1.Plan Annuel d''opération'!B68)</f>
        <v>Couts d'operation-Activité 12.1</v>
      </c>
      <c r="C42" s="149" t="s">
        <v>103</v>
      </c>
      <c r="D42" s="31" t="s">
        <v>77</v>
      </c>
      <c r="E42" s="32" t="s">
        <v>29</v>
      </c>
      <c r="F42" s="32">
        <f>'[1]1.Plan Annuel d''opération'!D69</f>
        <v>20000</v>
      </c>
      <c r="G42" s="33">
        <v>1</v>
      </c>
      <c r="H42" s="33">
        <v>0</v>
      </c>
      <c r="I42" s="102">
        <f>'[1]2. Chronogramme'!D63</f>
        <v>43160</v>
      </c>
      <c r="J42" s="102">
        <f>'[1]2. Chronogramme'!D64</f>
        <v>43221</v>
      </c>
      <c r="K42" s="127"/>
      <c r="L42" s="104" t="s">
        <v>45</v>
      </c>
      <c r="M42" s="105" t="s">
        <v>83</v>
      </c>
      <c r="N42" s="170"/>
      <c r="O42" s="125"/>
      <c r="P42" s="105">
        <v>2018</v>
      </c>
      <c r="Q42" s="108" t="s">
        <v>34</v>
      </c>
    </row>
    <row r="43" spans="1:17" ht="21.75" customHeight="1" x14ac:dyDescent="0.3">
      <c r="A43" s="40" t="s">
        <v>36</v>
      </c>
      <c r="B43" s="40"/>
      <c r="C43" s="40"/>
      <c r="D43" s="40"/>
      <c r="E43" s="40"/>
      <c r="F43" s="40"/>
      <c r="G43" s="40"/>
      <c r="H43" s="40"/>
      <c r="I43" s="40"/>
      <c r="J43" s="40"/>
      <c r="K43" s="40"/>
      <c r="L43" s="40"/>
      <c r="N43" s="93" t="s">
        <v>104</v>
      </c>
      <c r="O43" s="94" t="s">
        <v>105</v>
      </c>
    </row>
    <row r="44" spans="1:17" ht="23.25" customHeight="1" x14ac:dyDescent="0.3">
      <c r="A44" s="1"/>
      <c r="B44" s="1"/>
      <c r="C44" s="1"/>
      <c r="D44" s="1"/>
      <c r="E44" s="1"/>
      <c r="F44" s="1"/>
      <c r="G44" s="1"/>
      <c r="H44" s="1"/>
      <c r="I44" s="1"/>
      <c r="J44" s="1"/>
      <c r="K44" s="1"/>
      <c r="L44" s="1"/>
      <c r="N44" s="93" t="s">
        <v>106</v>
      </c>
      <c r="O44" s="94" t="s">
        <v>105</v>
      </c>
    </row>
    <row r="45" spans="1:17" ht="15.75" customHeight="1" x14ac:dyDescent="0.3">
      <c r="A45" s="11" t="s">
        <v>107</v>
      </c>
      <c r="B45" s="11"/>
      <c r="C45" s="11"/>
      <c r="D45" s="11"/>
      <c r="E45" s="11"/>
      <c r="F45" s="11"/>
      <c r="G45" s="11"/>
      <c r="H45" s="11"/>
      <c r="I45" s="11"/>
      <c r="J45" s="11"/>
      <c r="K45" s="11"/>
      <c r="L45" s="11"/>
      <c r="N45" s="93" t="s">
        <v>108</v>
      </c>
      <c r="O45" s="94" t="s">
        <v>105</v>
      </c>
    </row>
    <row r="46" spans="1:17" ht="24.75" customHeight="1" x14ac:dyDescent="0.3">
      <c r="A46" s="16" t="s">
        <v>12</v>
      </c>
      <c r="B46" s="17" t="s">
        <v>13</v>
      </c>
      <c r="C46" s="17" t="s">
        <v>14</v>
      </c>
      <c r="D46" s="18" t="s">
        <v>15</v>
      </c>
      <c r="E46" s="17" t="s">
        <v>16</v>
      </c>
      <c r="F46" s="95" t="s">
        <v>17</v>
      </c>
      <c r="G46" s="48"/>
      <c r="H46" s="49"/>
      <c r="I46" s="24" t="s">
        <v>18</v>
      </c>
      <c r="J46" s="24"/>
      <c r="K46" s="19" t="s">
        <v>19</v>
      </c>
      <c r="L46" s="24" t="s">
        <v>20</v>
      </c>
      <c r="N46" s="93" t="s">
        <v>104</v>
      </c>
      <c r="O46" s="94" t="s">
        <v>109</v>
      </c>
    </row>
    <row r="47" spans="1:17" ht="78" customHeight="1" x14ac:dyDescent="0.3">
      <c r="A47" s="26"/>
      <c r="B47" s="24"/>
      <c r="C47" s="24"/>
      <c r="D47" s="18"/>
      <c r="E47" s="24"/>
      <c r="F47" s="27" t="s">
        <v>22</v>
      </c>
      <c r="G47" s="28" t="s">
        <v>23</v>
      </c>
      <c r="H47" s="28" t="s">
        <v>24</v>
      </c>
      <c r="I47" s="28" t="s">
        <v>110</v>
      </c>
      <c r="J47" s="96" t="s">
        <v>111</v>
      </c>
      <c r="K47" s="22"/>
      <c r="L47" s="24"/>
      <c r="N47" s="93" t="s">
        <v>106</v>
      </c>
      <c r="O47" s="94" t="s">
        <v>109</v>
      </c>
    </row>
    <row r="48" spans="1:17" s="105" customFormat="1" ht="54.6" customHeight="1" x14ac:dyDescent="0.3">
      <c r="A48" s="97" t="str">
        <f>CONCATENATE(M48,"/",3570,"/",P48,"/",Q48)</f>
        <v>CI/3570/2018/001</v>
      </c>
      <c r="B48" s="97" t="str">
        <f>CONCATENATE('[1]1.Plan Annuel d''opération'!C34,"-",'[1]1.Plan Annuel d''opération'!B48)</f>
        <v>C2: Renforcement du secteur de l’infrastructure routière-Activité 7.1</v>
      </c>
      <c r="C48" s="97" t="s">
        <v>112</v>
      </c>
      <c r="D48" s="98" t="s">
        <v>113</v>
      </c>
      <c r="E48" s="99" t="s">
        <v>29</v>
      </c>
      <c r="F48" s="100">
        <f>'[1]1.Plan Annuel d''opération'!D49</f>
        <v>100000</v>
      </c>
      <c r="G48" s="101">
        <v>1</v>
      </c>
      <c r="H48" s="101">
        <v>0</v>
      </c>
      <c r="I48" s="102">
        <f>'[1]2. Chronogramme'!D43</f>
        <v>43118</v>
      </c>
      <c r="J48" s="102" t="s">
        <v>50</v>
      </c>
      <c r="K48" s="103"/>
      <c r="L48" s="104" t="s">
        <v>45</v>
      </c>
      <c r="M48" s="105" t="s">
        <v>114</v>
      </c>
      <c r="N48" s="106" t="s">
        <v>108</v>
      </c>
      <c r="O48" s="107" t="s">
        <v>109</v>
      </c>
      <c r="P48" s="105">
        <v>2018</v>
      </c>
      <c r="Q48" s="108" t="s">
        <v>34</v>
      </c>
    </row>
    <row r="49" spans="1:17" s="105" customFormat="1" ht="41.4" x14ac:dyDescent="0.3">
      <c r="A49" s="97" t="str">
        <f>CONCATENATE(M49,"/",3570,"/",P49,"/",Q49)</f>
        <v>CI/3570/2018/001</v>
      </c>
      <c r="B49" s="97" t="str">
        <f>CONCATENATE('[1]1.Plan Annuel d''opération'!C53,"-",'[1]1.Plan Annuel d''opération'!B57)</f>
        <v>C3: Etudes  technique /socio-environnementales - Administration-Activité 10.1</v>
      </c>
      <c r="C49" s="97" t="s">
        <v>115</v>
      </c>
      <c r="D49" s="109" t="s">
        <v>116</v>
      </c>
      <c r="E49" s="99" t="s">
        <v>29</v>
      </c>
      <c r="F49" s="110">
        <f>'[1]1.Plan Annuel d''opération'!D58</f>
        <v>150000</v>
      </c>
      <c r="G49" s="101">
        <v>1</v>
      </c>
      <c r="H49" s="101">
        <v>0</v>
      </c>
      <c r="I49" s="102">
        <f>'[1]2. Chronogramme'!D52</f>
        <v>43101</v>
      </c>
      <c r="J49" s="102">
        <f>'[1]2. Chronogramme'!D53</f>
        <v>43101</v>
      </c>
      <c r="K49" s="103"/>
      <c r="L49" s="104" t="s">
        <v>45</v>
      </c>
      <c r="M49" s="105" t="s">
        <v>114</v>
      </c>
      <c r="N49" s="106"/>
      <c r="O49" s="107"/>
      <c r="P49" s="105">
        <v>2018</v>
      </c>
      <c r="Q49" s="108" t="s">
        <v>34</v>
      </c>
    </row>
    <row r="50" spans="1:17" s="105" customFormat="1" ht="55.2" x14ac:dyDescent="0.3">
      <c r="A50" s="97" t="str">
        <f>CONCATENATE(M50,"/",3570,"/",P50,"/",Q50)</f>
        <v>CI/3570/2020/001</v>
      </c>
      <c r="B50" s="97" t="str">
        <f>CONCATENATE('[1]1.Plan Annuel d''opération'!C53,"-",'[1]1.Plan Annuel d''opération'!B59)</f>
        <v>C3: Etudes  technique /socio-environnementales - Administration-Activité 10.3</v>
      </c>
      <c r="C50" s="97" t="s">
        <v>117</v>
      </c>
      <c r="D50" s="109" t="s">
        <v>118</v>
      </c>
      <c r="E50" s="99" t="s">
        <v>29</v>
      </c>
      <c r="F50" s="110">
        <f>'[1]1.Plan Annuel d''opération'!D60</f>
        <v>150000</v>
      </c>
      <c r="G50" s="101">
        <v>1</v>
      </c>
      <c r="H50" s="101">
        <v>0</v>
      </c>
      <c r="I50" s="102" t="str">
        <f>'[1]2. Chronogramme'!D54</f>
        <v>juin 19</v>
      </c>
      <c r="J50" s="102" t="str">
        <f>'[1]2. Chronogramme'!E57</f>
        <v>mars 2020</v>
      </c>
      <c r="K50" s="103"/>
      <c r="L50" s="104" t="s">
        <v>45</v>
      </c>
      <c r="M50" s="105" t="s">
        <v>114</v>
      </c>
      <c r="N50" s="106"/>
      <c r="O50" s="107"/>
      <c r="P50" s="105">
        <v>2020</v>
      </c>
      <c r="Q50" s="108" t="s">
        <v>34</v>
      </c>
    </row>
    <row r="51" spans="1:17" ht="12" customHeight="1" x14ac:dyDescent="0.3">
      <c r="A51" s="38"/>
      <c r="B51" s="31"/>
      <c r="C51" s="31"/>
      <c r="D51" s="31"/>
      <c r="E51" s="31"/>
      <c r="F51" s="31"/>
      <c r="G51" s="31"/>
      <c r="H51" s="31"/>
      <c r="I51" s="31"/>
      <c r="J51" s="31"/>
      <c r="K51" s="35"/>
      <c r="L51" s="86"/>
      <c r="N51" s="93" t="s">
        <v>108</v>
      </c>
      <c r="O51" s="94" t="s">
        <v>119</v>
      </c>
    </row>
    <row r="52" spans="1:17" ht="15.75" customHeight="1" x14ac:dyDescent="0.3">
      <c r="A52" s="40" t="s">
        <v>36</v>
      </c>
      <c r="B52" s="40"/>
      <c r="C52" s="40"/>
      <c r="D52" s="40"/>
      <c r="E52" s="40"/>
      <c r="F52" s="40"/>
      <c r="G52" s="40"/>
      <c r="H52" s="40"/>
      <c r="I52" s="40"/>
      <c r="J52" s="40"/>
      <c r="K52" s="40"/>
      <c r="L52" s="40"/>
      <c r="N52" s="93" t="s">
        <v>108</v>
      </c>
      <c r="O52" s="94" t="s">
        <v>120</v>
      </c>
    </row>
    <row r="53" spans="1:17" ht="30" customHeight="1" x14ac:dyDescent="0.3">
      <c r="A53" s="1"/>
      <c r="B53" s="1"/>
      <c r="C53" s="1"/>
      <c r="D53" s="1"/>
      <c r="E53" s="1"/>
      <c r="F53" s="1"/>
      <c r="G53" s="1"/>
      <c r="H53" s="1"/>
      <c r="I53" s="1"/>
      <c r="J53" s="1"/>
      <c r="K53" s="1"/>
      <c r="L53" s="1"/>
      <c r="N53" s="93" t="s">
        <v>121</v>
      </c>
      <c r="O53" s="94" t="s">
        <v>120</v>
      </c>
    </row>
    <row r="54" spans="1:17" ht="25.5" customHeight="1" x14ac:dyDescent="0.3">
      <c r="A54" s="11" t="s">
        <v>122</v>
      </c>
      <c r="B54" s="11"/>
      <c r="C54" s="11"/>
      <c r="D54" s="11"/>
      <c r="E54" s="11"/>
      <c r="F54" s="11"/>
      <c r="G54" s="11"/>
      <c r="H54" s="11"/>
      <c r="I54" s="11"/>
      <c r="J54" s="11"/>
      <c r="K54" s="11"/>
      <c r="L54" s="11"/>
      <c r="N54" s="93" t="s">
        <v>123</v>
      </c>
      <c r="O54" s="94" t="s">
        <v>120</v>
      </c>
    </row>
    <row r="55" spans="1:17" ht="20.25" customHeight="1" x14ac:dyDescent="0.3">
      <c r="A55" s="16" t="s">
        <v>12</v>
      </c>
      <c r="B55" s="17" t="s">
        <v>13</v>
      </c>
      <c r="C55" s="17" t="s">
        <v>14</v>
      </c>
      <c r="D55" s="18" t="s">
        <v>15</v>
      </c>
      <c r="E55" s="17" t="s">
        <v>16</v>
      </c>
      <c r="F55" s="111" t="s">
        <v>17</v>
      </c>
      <c r="G55" s="20"/>
      <c r="H55" s="21"/>
      <c r="I55" s="24" t="s">
        <v>18</v>
      </c>
      <c r="J55" s="24"/>
      <c r="K55" s="17" t="s">
        <v>19</v>
      </c>
      <c r="L55" s="17" t="s">
        <v>20</v>
      </c>
      <c r="N55" s="93"/>
      <c r="O55" s="94" t="s">
        <v>124</v>
      </c>
    </row>
    <row r="56" spans="1:17" ht="81.75" customHeight="1" x14ac:dyDescent="0.3">
      <c r="A56" s="26"/>
      <c r="B56" s="24"/>
      <c r="C56" s="24"/>
      <c r="D56" s="18"/>
      <c r="E56" s="24"/>
      <c r="F56" s="27" t="s">
        <v>22</v>
      </c>
      <c r="G56" s="28" t="s">
        <v>23</v>
      </c>
      <c r="H56" s="28" t="s">
        <v>24</v>
      </c>
      <c r="I56" s="28" t="s">
        <v>125</v>
      </c>
      <c r="J56" s="96" t="s">
        <v>111</v>
      </c>
      <c r="K56" s="24"/>
      <c r="L56" s="24"/>
      <c r="N56" s="93"/>
      <c r="O56" s="94" t="s">
        <v>124</v>
      </c>
    </row>
    <row r="57" spans="1:17" ht="27.75" hidden="1" customHeight="1" x14ac:dyDescent="0.3">
      <c r="A57" s="112"/>
      <c r="B57" s="113" t="str">
        <f>CONCATENATE('[1]1.Plan Annuel d''opération'!C53,"-",'[1]1.Plan Annuel d''opération'!B55)</f>
        <v>C3: Etudes  technique /socio-environnementales - Administration-Activité 9.1</v>
      </c>
      <c r="C57" s="114" t="s">
        <v>126</v>
      </c>
      <c r="D57" s="56"/>
      <c r="E57" s="56" t="s">
        <v>29</v>
      </c>
      <c r="F57" s="115">
        <f>975000</f>
        <v>975000</v>
      </c>
      <c r="G57" s="68">
        <v>1</v>
      </c>
      <c r="H57" s="68">
        <v>0</v>
      </c>
      <c r="I57" s="116">
        <v>43101</v>
      </c>
      <c r="J57" s="116">
        <v>43435</v>
      </c>
      <c r="K57" s="86"/>
      <c r="L57" s="117"/>
      <c r="N57" s="15"/>
      <c r="O57" s="92"/>
    </row>
    <row r="58" spans="1:17" s="105" customFormat="1" ht="27.9" customHeight="1" x14ac:dyDescent="0.3">
      <c r="A58" s="118"/>
      <c r="B58" s="119"/>
      <c r="C58" s="120" t="s">
        <v>127</v>
      </c>
      <c r="D58" s="31" t="s">
        <v>84</v>
      </c>
      <c r="E58" s="31" t="s">
        <v>29</v>
      </c>
      <c r="F58" s="121">
        <v>40000</v>
      </c>
      <c r="G58" s="33"/>
      <c r="H58" s="33"/>
      <c r="I58" s="122">
        <v>43101</v>
      </c>
      <c r="J58" s="122">
        <v>43435</v>
      </c>
      <c r="K58" s="123"/>
      <c r="L58" s="104" t="s">
        <v>45</v>
      </c>
      <c r="N58" s="124"/>
      <c r="O58" s="125"/>
    </row>
    <row r="59" spans="1:17" s="105" customFormat="1" ht="27.9" customHeight="1" x14ac:dyDescent="0.3">
      <c r="A59" s="118"/>
      <c r="B59" s="119"/>
      <c r="C59" s="120" t="s">
        <v>128</v>
      </c>
      <c r="D59" s="31" t="s">
        <v>84</v>
      </c>
      <c r="E59" s="31" t="s">
        <v>29</v>
      </c>
      <c r="F59" s="121">
        <v>100000</v>
      </c>
      <c r="G59" s="33"/>
      <c r="H59" s="33"/>
      <c r="I59" s="122">
        <v>43101</v>
      </c>
      <c r="J59" s="122">
        <v>43435</v>
      </c>
      <c r="K59" s="123"/>
      <c r="L59" s="104" t="s">
        <v>45</v>
      </c>
      <c r="N59" s="124"/>
      <c r="O59" s="125"/>
    </row>
    <row r="60" spans="1:17" s="105" customFormat="1" ht="27.9" customHeight="1" x14ac:dyDescent="0.3">
      <c r="A60" s="118"/>
      <c r="B60" s="119"/>
      <c r="C60" s="120" t="s">
        <v>129</v>
      </c>
      <c r="D60" s="31" t="s">
        <v>84</v>
      </c>
      <c r="E60" s="31" t="s">
        <v>29</v>
      </c>
      <c r="F60" s="121">
        <v>20000</v>
      </c>
      <c r="G60" s="33"/>
      <c r="H60" s="33"/>
      <c r="I60" s="122">
        <v>43101</v>
      </c>
      <c r="J60" s="122">
        <v>43435</v>
      </c>
      <c r="K60" s="123"/>
      <c r="L60" s="104" t="s">
        <v>45</v>
      </c>
      <c r="N60" s="124"/>
      <c r="O60" s="125"/>
    </row>
    <row r="61" spans="1:17" s="105" customFormat="1" ht="27.9" customHeight="1" x14ac:dyDescent="0.3">
      <c r="A61" s="118"/>
      <c r="B61" s="119"/>
      <c r="C61" s="120" t="s">
        <v>130</v>
      </c>
      <c r="D61" s="31" t="s">
        <v>84</v>
      </c>
      <c r="E61" s="31" t="s">
        <v>29</v>
      </c>
      <c r="F61" s="121">
        <v>10000</v>
      </c>
      <c r="G61" s="33"/>
      <c r="H61" s="33"/>
      <c r="I61" s="122">
        <v>43101</v>
      </c>
      <c r="J61" s="122">
        <v>43435</v>
      </c>
      <c r="K61" s="123"/>
      <c r="L61" s="104" t="s">
        <v>45</v>
      </c>
      <c r="N61" s="124"/>
      <c r="O61" s="125"/>
    </row>
    <row r="62" spans="1:17" s="105" customFormat="1" ht="58.8" x14ac:dyDescent="0.3">
      <c r="A62" s="118"/>
      <c r="B62" s="119"/>
      <c r="C62" s="126" t="s">
        <v>131</v>
      </c>
      <c r="D62" s="31" t="s">
        <v>56</v>
      </c>
      <c r="E62" s="31" t="s">
        <v>29</v>
      </c>
      <c r="F62" s="121">
        <v>25000</v>
      </c>
      <c r="G62" s="33">
        <v>1</v>
      </c>
      <c r="H62" s="33">
        <v>0</v>
      </c>
      <c r="I62" s="122">
        <v>43101</v>
      </c>
      <c r="J62" s="122">
        <v>43435</v>
      </c>
      <c r="K62" s="123"/>
      <c r="L62" s="104"/>
      <c r="N62" s="124"/>
      <c r="O62" s="125"/>
    </row>
    <row r="63" spans="1:17" s="105" customFormat="1" ht="26.4" hidden="1" customHeight="1" x14ac:dyDescent="0.3">
      <c r="A63" s="118"/>
      <c r="B63" s="119"/>
      <c r="C63" s="120" t="s">
        <v>132</v>
      </c>
      <c r="D63" s="31" t="s">
        <v>48</v>
      </c>
      <c r="E63" s="31" t="s">
        <v>29</v>
      </c>
      <c r="F63" s="121">
        <v>48000</v>
      </c>
      <c r="G63" s="33">
        <v>1</v>
      </c>
      <c r="H63" s="33">
        <v>0</v>
      </c>
      <c r="I63" s="122">
        <v>43101</v>
      </c>
      <c r="J63" s="122">
        <v>43435</v>
      </c>
      <c r="K63" s="127" t="s">
        <v>133</v>
      </c>
      <c r="L63" s="104"/>
      <c r="N63" s="124"/>
      <c r="O63" s="125"/>
    </row>
    <row r="64" spans="1:17" s="105" customFormat="1" ht="42" customHeight="1" x14ac:dyDescent="0.3">
      <c r="A64" s="118"/>
      <c r="B64" s="119"/>
      <c r="C64" s="120" t="s">
        <v>134</v>
      </c>
      <c r="D64" s="31" t="s">
        <v>56</v>
      </c>
      <c r="E64" s="31" t="s">
        <v>29</v>
      </c>
      <c r="F64" s="121">
        <v>17000</v>
      </c>
      <c r="G64" s="33">
        <v>1</v>
      </c>
      <c r="H64" s="33">
        <v>0</v>
      </c>
      <c r="I64" s="122">
        <v>43101</v>
      </c>
      <c r="J64" s="122">
        <v>43435</v>
      </c>
      <c r="K64" s="123"/>
      <c r="L64" s="104"/>
      <c r="N64" s="124"/>
      <c r="O64" s="125"/>
    </row>
    <row r="65" spans="1:15" s="105" customFormat="1" ht="24" customHeight="1" x14ac:dyDescent="0.3">
      <c r="A65" s="118"/>
      <c r="B65" s="119"/>
      <c r="C65" s="120" t="s">
        <v>135</v>
      </c>
      <c r="D65" s="31" t="s">
        <v>48</v>
      </c>
      <c r="E65" s="31" t="s">
        <v>29</v>
      </c>
      <c r="F65" s="121">
        <v>2000</v>
      </c>
      <c r="G65" s="33">
        <v>1</v>
      </c>
      <c r="H65" s="33">
        <v>0</v>
      </c>
      <c r="I65" s="122">
        <v>43101</v>
      </c>
      <c r="J65" s="122">
        <v>43435</v>
      </c>
      <c r="K65" s="123"/>
      <c r="L65" s="104"/>
      <c r="N65" s="124"/>
      <c r="O65" s="125"/>
    </row>
    <row r="66" spans="1:15" s="105" customFormat="1" ht="18.600000000000001" customHeight="1" x14ac:dyDescent="0.3">
      <c r="A66" s="118"/>
      <c r="B66" s="128"/>
      <c r="C66" s="120"/>
      <c r="D66" s="31"/>
      <c r="E66" s="31"/>
      <c r="F66" s="121"/>
      <c r="G66" s="33"/>
      <c r="H66" s="33"/>
      <c r="I66" s="31"/>
      <c r="J66" s="31"/>
      <c r="K66" s="123"/>
      <c r="L66" s="104"/>
      <c r="N66" s="124"/>
      <c r="O66" s="125"/>
    </row>
    <row r="67" spans="1:15" s="105" customFormat="1" x14ac:dyDescent="0.3">
      <c r="A67" s="118"/>
      <c r="B67" s="31"/>
      <c r="C67" s="97"/>
      <c r="D67" s="31"/>
      <c r="E67" s="31"/>
      <c r="F67" s="129"/>
      <c r="G67" s="79"/>
      <c r="H67" s="31"/>
      <c r="I67" s="31"/>
      <c r="J67" s="35"/>
      <c r="K67" s="123"/>
      <c r="L67" s="104"/>
      <c r="N67" s="124"/>
      <c r="O67" s="125"/>
    </row>
    <row r="68" spans="1:15" ht="19.5" customHeight="1" thickBot="1" x14ac:dyDescent="0.35">
      <c r="A68" s="130" t="s">
        <v>36</v>
      </c>
      <c r="B68" s="131"/>
      <c r="C68" s="131"/>
      <c r="D68" s="131"/>
      <c r="E68" s="131"/>
      <c r="F68" s="172">
        <f>SUM(F58:F64)</f>
        <v>260000</v>
      </c>
      <c r="G68" s="131"/>
      <c r="H68" s="131"/>
      <c r="I68" s="131"/>
      <c r="J68" s="132"/>
      <c r="K68" s="133"/>
      <c r="L68" s="133"/>
      <c r="N68" s="93" t="s">
        <v>136</v>
      </c>
      <c r="O68" s="94" t="s">
        <v>105</v>
      </c>
    </row>
    <row r="69" spans="1:15" ht="16.8" customHeight="1" x14ac:dyDescent="0.3">
      <c r="A69" s="1"/>
      <c r="B69" s="1"/>
      <c r="C69" s="1"/>
      <c r="D69" s="1"/>
      <c r="E69" s="10"/>
      <c r="F69" s="134"/>
      <c r="G69" s="1"/>
      <c r="H69" s="1"/>
      <c r="I69" s="1"/>
      <c r="J69" s="1"/>
      <c r="K69" s="1"/>
      <c r="L69" s="1"/>
      <c r="N69" s="93" t="s">
        <v>137</v>
      </c>
      <c r="O69" s="94" t="s">
        <v>105</v>
      </c>
    </row>
    <row r="70" spans="1:15" ht="17.399999999999999" customHeight="1" x14ac:dyDescent="0.3">
      <c r="A70" s="135" t="s">
        <v>36</v>
      </c>
      <c r="B70" s="136"/>
      <c r="C70" s="136"/>
      <c r="D70" s="136"/>
      <c r="E70" s="136"/>
      <c r="F70" s="136"/>
      <c r="G70" s="136"/>
      <c r="H70" s="136"/>
      <c r="I70" s="136"/>
      <c r="J70" s="136"/>
      <c r="K70" s="136"/>
      <c r="L70" s="136"/>
      <c r="N70" s="93" t="s">
        <v>138</v>
      </c>
      <c r="O70" s="94" t="s">
        <v>105</v>
      </c>
    </row>
    <row r="71" spans="1:15" ht="11.4" customHeight="1" x14ac:dyDescent="0.3">
      <c r="A71" s="137"/>
      <c r="B71" s="137"/>
      <c r="C71" s="137"/>
      <c r="D71" s="137"/>
      <c r="E71" s="137"/>
      <c r="F71" s="138"/>
      <c r="G71" s="137"/>
      <c r="H71" s="137"/>
      <c r="I71" s="137"/>
      <c r="J71" s="1"/>
      <c r="K71" s="1"/>
      <c r="L71" s="1"/>
      <c r="N71" s="93" t="s">
        <v>139</v>
      </c>
      <c r="O71" s="94" t="s">
        <v>105</v>
      </c>
    </row>
    <row r="72" spans="1:15" ht="15" customHeight="1" x14ac:dyDescent="0.3">
      <c r="A72" s="137"/>
      <c r="B72" s="137"/>
      <c r="C72" s="137"/>
      <c r="D72" s="137"/>
      <c r="E72" s="139"/>
      <c r="F72" s="139"/>
      <c r="G72" s="137"/>
      <c r="H72" s="137"/>
      <c r="I72" s="137"/>
      <c r="J72" s="1"/>
      <c r="K72" s="1"/>
      <c r="L72" s="1"/>
      <c r="N72" s="93" t="s">
        <v>140</v>
      </c>
      <c r="O72" s="94" t="s">
        <v>105</v>
      </c>
    </row>
    <row r="73" spans="1:15" s="36" customFormat="1" ht="41.1" customHeight="1" x14ac:dyDescent="0.3">
      <c r="A73" s="140" t="s">
        <v>141</v>
      </c>
      <c r="B73" s="140"/>
      <c r="C73" s="140"/>
      <c r="D73" s="140"/>
      <c r="E73" s="140"/>
      <c r="F73" s="140"/>
      <c r="G73" s="140"/>
      <c r="H73" s="140"/>
      <c r="I73" s="140"/>
      <c r="J73" s="140"/>
      <c r="K73" s="140"/>
      <c r="L73" s="140"/>
      <c r="N73" s="93"/>
      <c r="O73" s="93"/>
    </row>
    <row r="74" spans="1:15" s="36" customFormat="1" ht="2.1" customHeight="1" x14ac:dyDescent="0.3">
      <c r="A74" s="141"/>
      <c r="B74" s="142"/>
      <c r="C74" s="142"/>
      <c r="D74" s="142"/>
      <c r="E74" s="142"/>
      <c r="F74" s="142"/>
      <c r="G74" s="142"/>
      <c r="H74" s="142"/>
      <c r="I74" s="142"/>
      <c r="J74" s="142"/>
      <c r="K74" s="142"/>
      <c r="L74" s="143"/>
      <c r="N74" s="93"/>
      <c r="O74" s="93"/>
    </row>
    <row r="75" spans="1:15" ht="57" customHeight="1" x14ac:dyDescent="0.3">
      <c r="A75" s="41" t="s">
        <v>142</v>
      </c>
      <c r="B75" s="41"/>
      <c r="C75" s="41"/>
      <c r="D75" s="41"/>
      <c r="E75" s="41"/>
      <c r="F75" s="41"/>
      <c r="G75" s="41"/>
      <c r="H75" s="41"/>
      <c r="I75" s="41"/>
      <c r="J75" s="41"/>
      <c r="K75" s="41"/>
      <c r="L75" s="41"/>
      <c r="N75" s="15"/>
      <c r="O75" s="92"/>
    </row>
    <row r="76" spans="1:15" ht="13.5" customHeight="1" x14ac:dyDescent="0.3">
      <c r="A76" s="144"/>
      <c r="B76" s="144"/>
      <c r="C76" s="144"/>
      <c r="D76" s="144"/>
      <c r="E76" s="144"/>
      <c r="F76" s="144"/>
      <c r="G76" s="144"/>
      <c r="H76" s="144"/>
      <c r="I76" s="144"/>
      <c r="J76" s="144"/>
      <c r="K76" s="144"/>
      <c r="L76" s="144"/>
      <c r="N76" s="93" t="s">
        <v>143</v>
      </c>
      <c r="O76" s="94" t="s">
        <v>109</v>
      </c>
    </row>
    <row r="77" spans="1:15" ht="25.5" customHeight="1" x14ac:dyDescent="0.3">
      <c r="A77" s="140" t="s">
        <v>144</v>
      </c>
      <c r="B77" s="140"/>
      <c r="C77" s="140"/>
      <c r="D77" s="140"/>
      <c r="E77" s="140"/>
      <c r="F77" s="140"/>
      <c r="G77" s="140"/>
      <c r="H77" s="140"/>
      <c r="I77" s="140"/>
      <c r="J77" s="140"/>
      <c r="K77" s="140"/>
      <c r="L77" s="140"/>
      <c r="N77" s="93" t="s">
        <v>145</v>
      </c>
      <c r="O77" s="94" t="s">
        <v>109</v>
      </c>
    </row>
    <row r="78" spans="1:15" ht="13.5" customHeight="1" x14ac:dyDescent="0.3">
      <c r="A78" s="145"/>
      <c r="B78" s="145"/>
      <c r="C78" s="145"/>
      <c r="D78" s="145"/>
      <c r="E78" s="145"/>
      <c r="F78" s="145"/>
      <c r="G78" s="145"/>
      <c r="H78" s="145"/>
      <c r="I78" s="145"/>
      <c r="J78" s="146"/>
      <c r="K78" s="146"/>
      <c r="L78" s="146"/>
      <c r="N78" s="93" t="s">
        <v>146</v>
      </c>
      <c r="O78" s="94" t="s">
        <v>109</v>
      </c>
    </row>
    <row r="79" spans="1:15" ht="31.5" customHeight="1" x14ac:dyDescent="0.3">
      <c r="A79" s="140" t="s">
        <v>147</v>
      </c>
      <c r="B79" s="140"/>
      <c r="C79" s="140"/>
      <c r="D79" s="140"/>
      <c r="E79" s="140"/>
      <c r="F79" s="140"/>
      <c r="G79" s="140"/>
      <c r="H79" s="140"/>
      <c r="I79" s="140"/>
      <c r="J79" s="140"/>
      <c r="K79" s="140"/>
      <c r="L79" s="140"/>
      <c r="N79" s="93" t="s">
        <v>148</v>
      </c>
      <c r="O79" s="94" t="s">
        <v>109</v>
      </c>
    </row>
    <row r="80" spans="1:15" x14ac:dyDescent="0.3">
      <c r="A80" s="1"/>
      <c r="B80" s="1"/>
      <c r="C80" s="1"/>
      <c r="D80" s="1"/>
      <c r="E80" s="1"/>
      <c r="F80" s="1"/>
      <c r="G80" s="1"/>
      <c r="H80" s="1"/>
      <c r="I80" s="1"/>
      <c r="J80" s="1"/>
      <c r="K80" s="1"/>
      <c r="L80" s="1"/>
      <c r="N80" s="93"/>
      <c r="O80" s="94"/>
    </row>
    <row r="81" spans="1:15" ht="15" customHeight="1" x14ac:dyDescent="0.3">
      <c r="A81" s="1"/>
      <c r="B81" s="1"/>
      <c r="C81" s="1"/>
      <c r="D81" s="1"/>
      <c r="E81" s="1"/>
      <c r="F81" s="1"/>
      <c r="G81" s="1"/>
      <c r="H81" s="1"/>
      <c r="I81" s="1"/>
      <c r="J81" s="1"/>
      <c r="K81" s="1"/>
      <c r="L81" s="1"/>
      <c r="N81" s="25" t="s">
        <v>149</v>
      </c>
      <c r="O81" s="94" t="s">
        <v>119</v>
      </c>
    </row>
    <row r="82" spans="1:15" ht="39" customHeight="1" x14ac:dyDescent="0.3">
      <c r="A82" s="1"/>
      <c r="B82" s="1"/>
      <c r="C82" s="1"/>
      <c r="D82" s="1"/>
      <c r="E82" s="1"/>
      <c r="F82" s="1"/>
      <c r="G82" s="1"/>
      <c r="H82" s="1"/>
      <c r="I82" s="1"/>
      <c r="J82" s="1"/>
      <c r="K82" s="1"/>
      <c r="L82" s="1"/>
      <c r="N82" s="25" t="s">
        <v>150</v>
      </c>
      <c r="O82" s="94" t="s">
        <v>119</v>
      </c>
    </row>
    <row r="83" spans="1:15" ht="32.25" customHeight="1" x14ac:dyDescent="0.3">
      <c r="N83" s="93" t="s">
        <v>151</v>
      </c>
      <c r="O83" s="94" t="s">
        <v>119</v>
      </c>
    </row>
    <row r="84" spans="1:15" ht="15.75" customHeight="1" x14ac:dyDescent="0.3">
      <c r="N84" s="25" t="s">
        <v>138</v>
      </c>
      <c r="O84" s="94" t="s">
        <v>119</v>
      </c>
    </row>
    <row r="85" spans="1:15" ht="24.75" customHeight="1" x14ac:dyDescent="0.3">
      <c r="N85" s="93" t="s">
        <v>152</v>
      </c>
      <c r="O85" s="94" t="s">
        <v>120</v>
      </c>
    </row>
    <row r="86" spans="1:15" ht="18" customHeight="1" x14ac:dyDescent="0.3">
      <c r="N86" s="93" t="s">
        <v>150</v>
      </c>
      <c r="O86" s="94" t="s">
        <v>120</v>
      </c>
    </row>
    <row r="87" spans="1:15" x14ac:dyDescent="0.3">
      <c r="N87" s="15"/>
      <c r="O87" s="92"/>
    </row>
    <row r="88" spans="1:15" x14ac:dyDescent="0.3">
      <c r="N88" s="91"/>
    </row>
    <row r="89" spans="1:15" ht="25.5" customHeight="1" x14ac:dyDescent="0.3">
      <c r="N89" s="93" t="s">
        <v>108</v>
      </c>
      <c r="O89" s="92"/>
    </row>
    <row r="90" spans="1:15" ht="30" customHeight="1" x14ac:dyDescent="0.3">
      <c r="N90" s="93" t="s">
        <v>123</v>
      </c>
      <c r="O90" s="92"/>
    </row>
    <row r="92" spans="1:15" ht="42.75" customHeight="1" x14ac:dyDescent="0.3">
      <c r="N92" s="147" t="s">
        <v>81</v>
      </c>
      <c r="O92" s="92"/>
    </row>
    <row r="93" spans="1:15" ht="66" customHeight="1" x14ac:dyDescent="0.3">
      <c r="N93" s="147" t="s">
        <v>113</v>
      </c>
      <c r="O93" s="92"/>
    </row>
    <row r="94" spans="1:15" ht="138" x14ac:dyDescent="0.3">
      <c r="N94" s="147" t="s">
        <v>118</v>
      </c>
      <c r="O94" s="92"/>
    </row>
    <row r="95" spans="1:15" x14ac:dyDescent="0.3">
      <c r="N95" s="147" t="s">
        <v>116</v>
      </c>
      <c r="O95" s="92"/>
    </row>
  </sheetData>
  <autoFilter ref="A45:L48" xr:uid="{164DAFE3-83FE-4945-9F51-77674B4F3513}">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autoFilter>
  <mergeCells count="88">
    <mergeCell ref="A77:L77"/>
    <mergeCell ref="A79:L79"/>
    <mergeCell ref="H71:H72"/>
    <mergeCell ref="I71:I72"/>
    <mergeCell ref="A73:L73"/>
    <mergeCell ref="A74:L74"/>
    <mergeCell ref="A75:L75"/>
    <mergeCell ref="A76:L76"/>
    <mergeCell ref="A71:A72"/>
    <mergeCell ref="B71:B72"/>
    <mergeCell ref="C71:C72"/>
    <mergeCell ref="D71:D72"/>
    <mergeCell ref="E71:F71"/>
    <mergeCell ref="G71:G72"/>
    <mergeCell ref="I55:J55"/>
    <mergeCell ref="K55:K56"/>
    <mergeCell ref="L55:L56"/>
    <mergeCell ref="A57:A67"/>
    <mergeCell ref="B57:B66"/>
    <mergeCell ref="A70:L70"/>
    <mergeCell ref="A55:A56"/>
    <mergeCell ref="B55:B56"/>
    <mergeCell ref="C55:C56"/>
    <mergeCell ref="D55:D56"/>
    <mergeCell ref="E55:E56"/>
    <mergeCell ref="F55:H55"/>
    <mergeCell ref="F46:H46"/>
    <mergeCell ref="I46:J46"/>
    <mergeCell ref="K46:K47"/>
    <mergeCell ref="L46:L47"/>
    <mergeCell ref="A52:L52"/>
    <mergeCell ref="A54:L54"/>
    <mergeCell ref="I35:J35"/>
    <mergeCell ref="K35:K36"/>
    <mergeCell ref="L35:L36"/>
    <mergeCell ref="A43:L43"/>
    <mergeCell ref="A45:L45"/>
    <mergeCell ref="A46:A47"/>
    <mergeCell ref="B46:B47"/>
    <mergeCell ref="C46:C47"/>
    <mergeCell ref="D46:D47"/>
    <mergeCell ref="E46:E47"/>
    <mergeCell ref="A35:A36"/>
    <mergeCell ref="B35:B36"/>
    <mergeCell ref="C35:C36"/>
    <mergeCell ref="D35:D36"/>
    <mergeCell ref="E35:E36"/>
    <mergeCell ref="F35:H35"/>
    <mergeCell ref="I24:J24"/>
    <mergeCell ref="K24:K25"/>
    <mergeCell ref="L24:L25"/>
    <mergeCell ref="A31:L31"/>
    <mergeCell ref="A34:I34"/>
    <mergeCell ref="J34:L34"/>
    <mergeCell ref="A24:A25"/>
    <mergeCell ref="B24:B25"/>
    <mergeCell ref="C24:C25"/>
    <mergeCell ref="D24:D25"/>
    <mergeCell ref="E24:E25"/>
    <mergeCell ref="F24:H24"/>
    <mergeCell ref="F15:H15"/>
    <mergeCell ref="I15:J15"/>
    <mergeCell ref="K15:K16"/>
    <mergeCell ref="L15:L16"/>
    <mergeCell ref="A21:L21"/>
    <mergeCell ref="A23:K23"/>
    <mergeCell ref="I8:J8"/>
    <mergeCell ref="K8:K9"/>
    <mergeCell ref="L8:L9"/>
    <mergeCell ref="A12:L12"/>
    <mergeCell ref="A14:K14"/>
    <mergeCell ref="A15:A16"/>
    <mergeCell ref="B15:B16"/>
    <mergeCell ref="C15:C16"/>
    <mergeCell ref="D15:D16"/>
    <mergeCell ref="E15:E16"/>
    <mergeCell ref="A8:A9"/>
    <mergeCell ref="B8:B9"/>
    <mergeCell ref="C8:C9"/>
    <mergeCell ref="D8:D9"/>
    <mergeCell ref="E8:E9"/>
    <mergeCell ref="F8:H8"/>
    <mergeCell ref="D1:H1"/>
    <mergeCell ref="D2:H2"/>
    <mergeCell ref="D3:H3"/>
    <mergeCell ref="D4:H4"/>
    <mergeCell ref="D5:H5"/>
    <mergeCell ref="A7:K7"/>
  </mergeCells>
  <dataValidations count="4">
    <dataValidation type="list" allowBlank="1" showInputMessage="1" showErrorMessage="1" sqref="D27 IZ27 SV27 ACR27 AMN27 AWJ27 BGF27 BQB27 BZX27 CJT27 CTP27 DDL27 DNH27 DXD27 EGZ27 EQV27 FAR27 FKN27 FUJ27 GEF27 GOB27 GXX27 HHT27 HRP27 IBL27 ILH27 IVD27 JEZ27 JOV27 JYR27 KIN27 KSJ27 LCF27 LMB27 LVX27 MFT27 MPP27 MZL27 NJH27 NTD27 OCZ27 OMV27 OWR27 PGN27 PQJ27 QAF27 QKB27 QTX27 RDT27 RNP27 RXL27 SHH27 SRD27 TAZ27 TKV27 TUR27 UEN27 UOJ27 UYF27 VIB27 VRX27 WBT27 WLP27 WVL27 D65557 IZ65557 SV65557 ACR65557 AMN65557 AWJ65557 BGF65557 BQB65557 BZX65557 CJT65557 CTP65557 DDL65557 DNH65557 DXD65557 EGZ65557 EQV65557 FAR65557 FKN65557 FUJ65557 GEF65557 GOB65557 GXX65557 HHT65557 HRP65557 IBL65557 ILH65557 IVD65557 JEZ65557 JOV65557 JYR65557 KIN65557 KSJ65557 LCF65557 LMB65557 LVX65557 MFT65557 MPP65557 MZL65557 NJH65557 NTD65557 OCZ65557 OMV65557 OWR65557 PGN65557 PQJ65557 QAF65557 QKB65557 QTX65557 RDT65557 RNP65557 RXL65557 SHH65557 SRD65557 TAZ65557 TKV65557 TUR65557 UEN65557 UOJ65557 UYF65557 VIB65557 VRX65557 WBT65557 WLP65557 WVL65557 D131093 IZ131093 SV131093 ACR131093 AMN131093 AWJ131093 BGF131093 BQB131093 BZX131093 CJT131093 CTP131093 DDL131093 DNH131093 DXD131093 EGZ131093 EQV131093 FAR131093 FKN131093 FUJ131093 GEF131093 GOB131093 GXX131093 HHT131093 HRP131093 IBL131093 ILH131093 IVD131093 JEZ131093 JOV131093 JYR131093 KIN131093 KSJ131093 LCF131093 LMB131093 LVX131093 MFT131093 MPP131093 MZL131093 NJH131093 NTD131093 OCZ131093 OMV131093 OWR131093 PGN131093 PQJ131093 QAF131093 QKB131093 QTX131093 RDT131093 RNP131093 RXL131093 SHH131093 SRD131093 TAZ131093 TKV131093 TUR131093 UEN131093 UOJ131093 UYF131093 VIB131093 VRX131093 WBT131093 WLP131093 WVL131093 D196629 IZ196629 SV196629 ACR196629 AMN196629 AWJ196629 BGF196629 BQB196629 BZX196629 CJT196629 CTP196629 DDL196629 DNH196629 DXD196629 EGZ196629 EQV196629 FAR196629 FKN196629 FUJ196629 GEF196629 GOB196629 GXX196629 HHT196629 HRP196629 IBL196629 ILH196629 IVD196629 JEZ196629 JOV196629 JYR196629 KIN196629 KSJ196629 LCF196629 LMB196629 LVX196629 MFT196629 MPP196629 MZL196629 NJH196629 NTD196629 OCZ196629 OMV196629 OWR196629 PGN196629 PQJ196629 QAF196629 QKB196629 QTX196629 RDT196629 RNP196629 RXL196629 SHH196629 SRD196629 TAZ196629 TKV196629 TUR196629 UEN196629 UOJ196629 UYF196629 VIB196629 VRX196629 WBT196629 WLP196629 WVL196629 D262165 IZ262165 SV262165 ACR262165 AMN262165 AWJ262165 BGF262165 BQB262165 BZX262165 CJT262165 CTP262165 DDL262165 DNH262165 DXD262165 EGZ262165 EQV262165 FAR262165 FKN262165 FUJ262165 GEF262165 GOB262165 GXX262165 HHT262165 HRP262165 IBL262165 ILH262165 IVD262165 JEZ262165 JOV262165 JYR262165 KIN262165 KSJ262165 LCF262165 LMB262165 LVX262165 MFT262165 MPP262165 MZL262165 NJH262165 NTD262165 OCZ262165 OMV262165 OWR262165 PGN262165 PQJ262165 QAF262165 QKB262165 QTX262165 RDT262165 RNP262165 RXL262165 SHH262165 SRD262165 TAZ262165 TKV262165 TUR262165 UEN262165 UOJ262165 UYF262165 VIB262165 VRX262165 WBT262165 WLP262165 WVL262165 D327701 IZ327701 SV327701 ACR327701 AMN327701 AWJ327701 BGF327701 BQB327701 BZX327701 CJT327701 CTP327701 DDL327701 DNH327701 DXD327701 EGZ327701 EQV327701 FAR327701 FKN327701 FUJ327701 GEF327701 GOB327701 GXX327701 HHT327701 HRP327701 IBL327701 ILH327701 IVD327701 JEZ327701 JOV327701 JYR327701 KIN327701 KSJ327701 LCF327701 LMB327701 LVX327701 MFT327701 MPP327701 MZL327701 NJH327701 NTD327701 OCZ327701 OMV327701 OWR327701 PGN327701 PQJ327701 QAF327701 QKB327701 QTX327701 RDT327701 RNP327701 RXL327701 SHH327701 SRD327701 TAZ327701 TKV327701 TUR327701 UEN327701 UOJ327701 UYF327701 VIB327701 VRX327701 WBT327701 WLP327701 WVL327701 D393237 IZ393237 SV393237 ACR393237 AMN393237 AWJ393237 BGF393237 BQB393237 BZX393237 CJT393237 CTP393237 DDL393237 DNH393237 DXD393237 EGZ393237 EQV393237 FAR393237 FKN393237 FUJ393237 GEF393237 GOB393237 GXX393237 HHT393237 HRP393237 IBL393237 ILH393237 IVD393237 JEZ393237 JOV393237 JYR393237 KIN393237 KSJ393237 LCF393237 LMB393237 LVX393237 MFT393237 MPP393237 MZL393237 NJH393237 NTD393237 OCZ393237 OMV393237 OWR393237 PGN393237 PQJ393237 QAF393237 QKB393237 QTX393237 RDT393237 RNP393237 RXL393237 SHH393237 SRD393237 TAZ393237 TKV393237 TUR393237 UEN393237 UOJ393237 UYF393237 VIB393237 VRX393237 WBT393237 WLP393237 WVL393237 D458773 IZ458773 SV458773 ACR458773 AMN458773 AWJ458773 BGF458773 BQB458773 BZX458773 CJT458773 CTP458773 DDL458773 DNH458773 DXD458773 EGZ458773 EQV458773 FAR458773 FKN458773 FUJ458773 GEF458773 GOB458773 GXX458773 HHT458773 HRP458773 IBL458773 ILH458773 IVD458773 JEZ458773 JOV458773 JYR458773 KIN458773 KSJ458773 LCF458773 LMB458773 LVX458773 MFT458773 MPP458773 MZL458773 NJH458773 NTD458773 OCZ458773 OMV458773 OWR458773 PGN458773 PQJ458773 QAF458773 QKB458773 QTX458773 RDT458773 RNP458773 RXL458773 SHH458773 SRD458773 TAZ458773 TKV458773 TUR458773 UEN458773 UOJ458773 UYF458773 VIB458773 VRX458773 WBT458773 WLP458773 WVL458773 D524309 IZ524309 SV524309 ACR524309 AMN524309 AWJ524309 BGF524309 BQB524309 BZX524309 CJT524309 CTP524309 DDL524309 DNH524309 DXD524309 EGZ524309 EQV524309 FAR524309 FKN524309 FUJ524309 GEF524309 GOB524309 GXX524309 HHT524309 HRP524309 IBL524309 ILH524309 IVD524309 JEZ524309 JOV524309 JYR524309 KIN524309 KSJ524309 LCF524309 LMB524309 LVX524309 MFT524309 MPP524309 MZL524309 NJH524309 NTD524309 OCZ524309 OMV524309 OWR524309 PGN524309 PQJ524309 QAF524309 QKB524309 QTX524309 RDT524309 RNP524309 RXL524309 SHH524309 SRD524309 TAZ524309 TKV524309 TUR524309 UEN524309 UOJ524309 UYF524309 VIB524309 VRX524309 WBT524309 WLP524309 WVL524309 D589845 IZ589845 SV589845 ACR589845 AMN589845 AWJ589845 BGF589845 BQB589845 BZX589845 CJT589845 CTP589845 DDL589845 DNH589845 DXD589845 EGZ589845 EQV589845 FAR589845 FKN589845 FUJ589845 GEF589845 GOB589845 GXX589845 HHT589845 HRP589845 IBL589845 ILH589845 IVD589845 JEZ589845 JOV589845 JYR589845 KIN589845 KSJ589845 LCF589845 LMB589845 LVX589845 MFT589845 MPP589845 MZL589845 NJH589845 NTD589845 OCZ589845 OMV589845 OWR589845 PGN589845 PQJ589845 QAF589845 QKB589845 QTX589845 RDT589845 RNP589845 RXL589845 SHH589845 SRD589845 TAZ589845 TKV589845 TUR589845 UEN589845 UOJ589845 UYF589845 VIB589845 VRX589845 WBT589845 WLP589845 WVL589845 D655381 IZ655381 SV655381 ACR655381 AMN655381 AWJ655381 BGF655381 BQB655381 BZX655381 CJT655381 CTP655381 DDL655381 DNH655381 DXD655381 EGZ655381 EQV655381 FAR655381 FKN655381 FUJ655381 GEF655381 GOB655381 GXX655381 HHT655381 HRP655381 IBL655381 ILH655381 IVD655381 JEZ655381 JOV655381 JYR655381 KIN655381 KSJ655381 LCF655381 LMB655381 LVX655381 MFT655381 MPP655381 MZL655381 NJH655381 NTD655381 OCZ655381 OMV655381 OWR655381 PGN655381 PQJ655381 QAF655381 QKB655381 QTX655381 RDT655381 RNP655381 RXL655381 SHH655381 SRD655381 TAZ655381 TKV655381 TUR655381 UEN655381 UOJ655381 UYF655381 VIB655381 VRX655381 WBT655381 WLP655381 WVL655381 D720917 IZ720917 SV720917 ACR720917 AMN720917 AWJ720917 BGF720917 BQB720917 BZX720917 CJT720917 CTP720917 DDL720917 DNH720917 DXD720917 EGZ720917 EQV720917 FAR720917 FKN720917 FUJ720917 GEF720917 GOB720917 GXX720917 HHT720917 HRP720917 IBL720917 ILH720917 IVD720917 JEZ720917 JOV720917 JYR720917 KIN720917 KSJ720917 LCF720917 LMB720917 LVX720917 MFT720917 MPP720917 MZL720917 NJH720917 NTD720917 OCZ720917 OMV720917 OWR720917 PGN720917 PQJ720917 QAF720917 QKB720917 QTX720917 RDT720917 RNP720917 RXL720917 SHH720917 SRD720917 TAZ720917 TKV720917 TUR720917 UEN720917 UOJ720917 UYF720917 VIB720917 VRX720917 WBT720917 WLP720917 WVL720917 D786453 IZ786453 SV786453 ACR786453 AMN786453 AWJ786453 BGF786453 BQB786453 BZX786453 CJT786453 CTP786453 DDL786453 DNH786453 DXD786453 EGZ786453 EQV786453 FAR786453 FKN786453 FUJ786453 GEF786453 GOB786453 GXX786453 HHT786453 HRP786453 IBL786453 ILH786453 IVD786453 JEZ786453 JOV786453 JYR786453 KIN786453 KSJ786453 LCF786453 LMB786453 LVX786453 MFT786453 MPP786453 MZL786453 NJH786453 NTD786453 OCZ786453 OMV786453 OWR786453 PGN786453 PQJ786453 QAF786453 QKB786453 QTX786453 RDT786453 RNP786453 RXL786453 SHH786453 SRD786453 TAZ786453 TKV786453 TUR786453 UEN786453 UOJ786453 UYF786453 VIB786453 VRX786453 WBT786453 WLP786453 WVL786453 D851989 IZ851989 SV851989 ACR851989 AMN851989 AWJ851989 BGF851989 BQB851989 BZX851989 CJT851989 CTP851989 DDL851989 DNH851989 DXD851989 EGZ851989 EQV851989 FAR851989 FKN851989 FUJ851989 GEF851989 GOB851989 GXX851989 HHT851989 HRP851989 IBL851989 ILH851989 IVD851989 JEZ851989 JOV851989 JYR851989 KIN851989 KSJ851989 LCF851989 LMB851989 LVX851989 MFT851989 MPP851989 MZL851989 NJH851989 NTD851989 OCZ851989 OMV851989 OWR851989 PGN851989 PQJ851989 QAF851989 QKB851989 QTX851989 RDT851989 RNP851989 RXL851989 SHH851989 SRD851989 TAZ851989 TKV851989 TUR851989 UEN851989 UOJ851989 UYF851989 VIB851989 VRX851989 WBT851989 WLP851989 WVL851989 D917525 IZ917525 SV917525 ACR917525 AMN917525 AWJ917525 BGF917525 BQB917525 BZX917525 CJT917525 CTP917525 DDL917525 DNH917525 DXD917525 EGZ917525 EQV917525 FAR917525 FKN917525 FUJ917525 GEF917525 GOB917525 GXX917525 HHT917525 HRP917525 IBL917525 ILH917525 IVD917525 JEZ917525 JOV917525 JYR917525 KIN917525 KSJ917525 LCF917525 LMB917525 LVX917525 MFT917525 MPP917525 MZL917525 NJH917525 NTD917525 OCZ917525 OMV917525 OWR917525 PGN917525 PQJ917525 QAF917525 QKB917525 QTX917525 RDT917525 RNP917525 RXL917525 SHH917525 SRD917525 TAZ917525 TKV917525 TUR917525 UEN917525 UOJ917525 UYF917525 VIB917525 VRX917525 WBT917525 WLP917525 WVL917525 D983061 IZ983061 SV983061 ACR983061 AMN983061 AWJ983061 BGF983061 BQB983061 BZX983061 CJT983061 CTP983061 DDL983061 DNH983061 DXD983061 EGZ983061 EQV983061 FAR983061 FKN983061 FUJ983061 GEF983061 GOB983061 GXX983061 HHT983061 HRP983061 IBL983061 ILH983061 IVD983061 JEZ983061 JOV983061 JYR983061 KIN983061 KSJ983061 LCF983061 LMB983061 LVX983061 MFT983061 MPP983061 MZL983061 NJH983061 NTD983061 OCZ983061 OMV983061 OWR983061 PGN983061 PQJ983061 QAF983061 QKB983061 QTX983061 RDT983061 RNP983061 RXL983061 SHH983061 SRD983061 TAZ983061 TKV983061 TUR983061 UEN983061 UOJ983061 UYF983061 VIB983061 VRX983061 WBT983061 WLP983061 WVL983061" xr:uid="{0FC05670-E5C1-45D2-B4CA-DAA6D0CDFE7E}">
      <formula1>$N$18:$N$30</formula1>
    </dataValidation>
    <dataValidation type="list" allowBlank="1" showInputMessage="1" showErrorMessage="1" sqref="D28:D30 IZ28:IZ30 SV28:SV30 ACR28:ACR30 AMN28:AMN30 AWJ28:AWJ30 BGF28:BGF30 BQB28:BQB30 BZX28:BZX30 CJT28:CJT30 CTP28:CTP30 DDL28:DDL30 DNH28:DNH30 DXD28:DXD30 EGZ28:EGZ30 EQV28:EQV30 FAR28:FAR30 FKN28:FKN30 FUJ28:FUJ30 GEF28:GEF30 GOB28:GOB30 GXX28:GXX30 HHT28:HHT30 HRP28:HRP30 IBL28:IBL30 ILH28:ILH30 IVD28:IVD30 JEZ28:JEZ30 JOV28:JOV30 JYR28:JYR30 KIN28:KIN30 KSJ28:KSJ30 LCF28:LCF30 LMB28:LMB30 LVX28:LVX30 MFT28:MFT30 MPP28:MPP30 MZL28:MZL30 NJH28:NJH30 NTD28:NTD30 OCZ28:OCZ30 OMV28:OMV30 OWR28:OWR30 PGN28:PGN30 PQJ28:PQJ30 QAF28:QAF30 QKB28:QKB30 QTX28:QTX30 RDT28:RDT30 RNP28:RNP30 RXL28:RXL30 SHH28:SHH30 SRD28:SRD30 TAZ28:TAZ30 TKV28:TKV30 TUR28:TUR30 UEN28:UEN30 UOJ28:UOJ30 UYF28:UYF30 VIB28:VIB30 VRX28:VRX30 WBT28:WBT30 WLP28:WLP30 WVL28:WVL30 D65558:D65560 IZ65558:IZ65560 SV65558:SV65560 ACR65558:ACR65560 AMN65558:AMN65560 AWJ65558:AWJ65560 BGF65558:BGF65560 BQB65558:BQB65560 BZX65558:BZX65560 CJT65558:CJT65560 CTP65558:CTP65560 DDL65558:DDL65560 DNH65558:DNH65560 DXD65558:DXD65560 EGZ65558:EGZ65560 EQV65558:EQV65560 FAR65558:FAR65560 FKN65558:FKN65560 FUJ65558:FUJ65560 GEF65558:GEF65560 GOB65558:GOB65560 GXX65558:GXX65560 HHT65558:HHT65560 HRP65558:HRP65560 IBL65558:IBL65560 ILH65558:ILH65560 IVD65558:IVD65560 JEZ65558:JEZ65560 JOV65558:JOV65560 JYR65558:JYR65560 KIN65558:KIN65560 KSJ65558:KSJ65560 LCF65558:LCF65560 LMB65558:LMB65560 LVX65558:LVX65560 MFT65558:MFT65560 MPP65558:MPP65560 MZL65558:MZL65560 NJH65558:NJH65560 NTD65558:NTD65560 OCZ65558:OCZ65560 OMV65558:OMV65560 OWR65558:OWR65560 PGN65558:PGN65560 PQJ65558:PQJ65560 QAF65558:QAF65560 QKB65558:QKB65560 QTX65558:QTX65560 RDT65558:RDT65560 RNP65558:RNP65560 RXL65558:RXL65560 SHH65558:SHH65560 SRD65558:SRD65560 TAZ65558:TAZ65560 TKV65558:TKV65560 TUR65558:TUR65560 UEN65558:UEN65560 UOJ65558:UOJ65560 UYF65558:UYF65560 VIB65558:VIB65560 VRX65558:VRX65560 WBT65558:WBT65560 WLP65558:WLP65560 WVL65558:WVL65560 D131094:D131096 IZ131094:IZ131096 SV131094:SV131096 ACR131094:ACR131096 AMN131094:AMN131096 AWJ131094:AWJ131096 BGF131094:BGF131096 BQB131094:BQB131096 BZX131094:BZX131096 CJT131094:CJT131096 CTP131094:CTP131096 DDL131094:DDL131096 DNH131094:DNH131096 DXD131094:DXD131096 EGZ131094:EGZ131096 EQV131094:EQV131096 FAR131094:FAR131096 FKN131094:FKN131096 FUJ131094:FUJ131096 GEF131094:GEF131096 GOB131094:GOB131096 GXX131094:GXX131096 HHT131094:HHT131096 HRP131094:HRP131096 IBL131094:IBL131096 ILH131094:ILH131096 IVD131094:IVD131096 JEZ131094:JEZ131096 JOV131094:JOV131096 JYR131094:JYR131096 KIN131094:KIN131096 KSJ131094:KSJ131096 LCF131094:LCF131096 LMB131094:LMB131096 LVX131094:LVX131096 MFT131094:MFT131096 MPP131094:MPP131096 MZL131094:MZL131096 NJH131094:NJH131096 NTD131094:NTD131096 OCZ131094:OCZ131096 OMV131094:OMV131096 OWR131094:OWR131096 PGN131094:PGN131096 PQJ131094:PQJ131096 QAF131094:QAF131096 QKB131094:QKB131096 QTX131094:QTX131096 RDT131094:RDT131096 RNP131094:RNP131096 RXL131094:RXL131096 SHH131094:SHH131096 SRD131094:SRD131096 TAZ131094:TAZ131096 TKV131094:TKV131096 TUR131094:TUR131096 UEN131094:UEN131096 UOJ131094:UOJ131096 UYF131094:UYF131096 VIB131094:VIB131096 VRX131094:VRX131096 WBT131094:WBT131096 WLP131094:WLP131096 WVL131094:WVL131096 D196630:D196632 IZ196630:IZ196632 SV196630:SV196632 ACR196630:ACR196632 AMN196630:AMN196632 AWJ196630:AWJ196632 BGF196630:BGF196632 BQB196630:BQB196632 BZX196630:BZX196632 CJT196630:CJT196632 CTP196630:CTP196632 DDL196630:DDL196632 DNH196630:DNH196632 DXD196630:DXD196632 EGZ196630:EGZ196632 EQV196630:EQV196632 FAR196630:FAR196632 FKN196630:FKN196632 FUJ196630:FUJ196632 GEF196630:GEF196632 GOB196630:GOB196632 GXX196630:GXX196632 HHT196630:HHT196632 HRP196630:HRP196632 IBL196630:IBL196632 ILH196630:ILH196632 IVD196630:IVD196632 JEZ196630:JEZ196632 JOV196630:JOV196632 JYR196630:JYR196632 KIN196630:KIN196632 KSJ196630:KSJ196632 LCF196630:LCF196632 LMB196630:LMB196632 LVX196630:LVX196632 MFT196630:MFT196632 MPP196630:MPP196632 MZL196630:MZL196632 NJH196630:NJH196632 NTD196630:NTD196632 OCZ196630:OCZ196632 OMV196630:OMV196632 OWR196630:OWR196632 PGN196630:PGN196632 PQJ196630:PQJ196632 QAF196630:QAF196632 QKB196630:QKB196632 QTX196630:QTX196632 RDT196630:RDT196632 RNP196630:RNP196632 RXL196630:RXL196632 SHH196630:SHH196632 SRD196630:SRD196632 TAZ196630:TAZ196632 TKV196630:TKV196632 TUR196630:TUR196632 UEN196630:UEN196632 UOJ196630:UOJ196632 UYF196630:UYF196632 VIB196630:VIB196632 VRX196630:VRX196632 WBT196630:WBT196632 WLP196630:WLP196632 WVL196630:WVL196632 D262166:D262168 IZ262166:IZ262168 SV262166:SV262168 ACR262166:ACR262168 AMN262166:AMN262168 AWJ262166:AWJ262168 BGF262166:BGF262168 BQB262166:BQB262168 BZX262166:BZX262168 CJT262166:CJT262168 CTP262166:CTP262168 DDL262166:DDL262168 DNH262166:DNH262168 DXD262166:DXD262168 EGZ262166:EGZ262168 EQV262166:EQV262168 FAR262166:FAR262168 FKN262166:FKN262168 FUJ262166:FUJ262168 GEF262166:GEF262168 GOB262166:GOB262168 GXX262166:GXX262168 HHT262166:HHT262168 HRP262166:HRP262168 IBL262166:IBL262168 ILH262166:ILH262168 IVD262166:IVD262168 JEZ262166:JEZ262168 JOV262166:JOV262168 JYR262166:JYR262168 KIN262166:KIN262168 KSJ262166:KSJ262168 LCF262166:LCF262168 LMB262166:LMB262168 LVX262166:LVX262168 MFT262166:MFT262168 MPP262166:MPP262168 MZL262166:MZL262168 NJH262166:NJH262168 NTD262166:NTD262168 OCZ262166:OCZ262168 OMV262166:OMV262168 OWR262166:OWR262168 PGN262166:PGN262168 PQJ262166:PQJ262168 QAF262166:QAF262168 QKB262166:QKB262168 QTX262166:QTX262168 RDT262166:RDT262168 RNP262166:RNP262168 RXL262166:RXL262168 SHH262166:SHH262168 SRD262166:SRD262168 TAZ262166:TAZ262168 TKV262166:TKV262168 TUR262166:TUR262168 UEN262166:UEN262168 UOJ262166:UOJ262168 UYF262166:UYF262168 VIB262166:VIB262168 VRX262166:VRX262168 WBT262166:WBT262168 WLP262166:WLP262168 WVL262166:WVL262168 D327702:D327704 IZ327702:IZ327704 SV327702:SV327704 ACR327702:ACR327704 AMN327702:AMN327704 AWJ327702:AWJ327704 BGF327702:BGF327704 BQB327702:BQB327704 BZX327702:BZX327704 CJT327702:CJT327704 CTP327702:CTP327704 DDL327702:DDL327704 DNH327702:DNH327704 DXD327702:DXD327704 EGZ327702:EGZ327704 EQV327702:EQV327704 FAR327702:FAR327704 FKN327702:FKN327704 FUJ327702:FUJ327704 GEF327702:GEF327704 GOB327702:GOB327704 GXX327702:GXX327704 HHT327702:HHT327704 HRP327702:HRP327704 IBL327702:IBL327704 ILH327702:ILH327704 IVD327702:IVD327704 JEZ327702:JEZ327704 JOV327702:JOV327704 JYR327702:JYR327704 KIN327702:KIN327704 KSJ327702:KSJ327704 LCF327702:LCF327704 LMB327702:LMB327704 LVX327702:LVX327704 MFT327702:MFT327704 MPP327702:MPP327704 MZL327702:MZL327704 NJH327702:NJH327704 NTD327702:NTD327704 OCZ327702:OCZ327704 OMV327702:OMV327704 OWR327702:OWR327704 PGN327702:PGN327704 PQJ327702:PQJ327704 QAF327702:QAF327704 QKB327702:QKB327704 QTX327702:QTX327704 RDT327702:RDT327704 RNP327702:RNP327704 RXL327702:RXL327704 SHH327702:SHH327704 SRD327702:SRD327704 TAZ327702:TAZ327704 TKV327702:TKV327704 TUR327702:TUR327704 UEN327702:UEN327704 UOJ327702:UOJ327704 UYF327702:UYF327704 VIB327702:VIB327704 VRX327702:VRX327704 WBT327702:WBT327704 WLP327702:WLP327704 WVL327702:WVL327704 D393238:D393240 IZ393238:IZ393240 SV393238:SV393240 ACR393238:ACR393240 AMN393238:AMN393240 AWJ393238:AWJ393240 BGF393238:BGF393240 BQB393238:BQB393240 BZX393238:BZX393240 CJT393238:CJT393240 CTP393238:CTP393240 DDL393238:DDL393240 DNH393238:DNH393240 DXD393238:DXD393240 EGZ393238:EGZ393240 EQV393238:EQV393240 FAR393238:FAR393240 FKN393238:FKN393240 FUJ393238:FUJ393240 GEF393238:GEF393240 GOB393238:GOB393240 GXX393238:GXX393240 HHT393238:HHT393240 HRP393238:HRP393240 IBL393238:IBL393240 ILH393238:ILH393240 IVD393238:IVD393240 JEZ393238:JEZ393240 JOV393238:JOV393240 JYR393238:JYR393240 KIN393238:KIN393240 KSJ393238:KSJ393240 LCF393238:LCF393240 LMB393238:LMB393240 LVX393238:LVX393240 MFT393238:MFT393240 MPP393238:MPP393240 MZL393238:MZL393240 NJH393238:NJH393240 NTD393238:NTD393240 OCZ393238:OCZ393240 OMV393238:OMV393240 OWR393238:OWR393240 PGN393238:PGN393240 PQJ393238:PQJ393240 QAF393238:QAF393240 QKB393238:QKB393240 QTX393238:QTX393240 RDT393238:RDT393240 RNP393238:RNP393240 RXL393238:RXL393240 SHH393238:SHH393240 SRD393238:SRD393240 TAZ393238:TAZ393240 TKV393238:TKV393240 TUR393238:TUR393240 UEN393238:UEN393240 UOJ393238:UOJ393240 UYF393238:UYF393240 VIB393238:VIB393240 VRX393238:VRX393240 WBT393238:WBT393240 WLP393238:WLP393240 WVL393238:WVL393240 D458774:D458776 IZ458774:IZ458776 SV458774:SV458776 ACR458774:ACR458776 AMN458774:AMN458776 AWJ458774:AWJ458776 BGF458774:BGF458776 BQB458774:BQB458776 BZX458774:BZX458776 CJT458774:CJT458776 CTP458774:CTP458776 DDL458774:DDL458776 DNH458774:DNH458776 DXD458774:DXD458776 EGZ458774:EGZ458776 EQV458774:EQV458776 FAR458774:FAR458776 FKN458774:FKN458776 FUJ458774:FUJ458776 GEF458774:GEF458776 GOB458774:GOB458776 GXX458774:GXX458776 HHT458774:HHT458776 HRP458774:HRP458776 IBL458774:IBL458776 ILH458774:ILH458776 IVD458774:IVD458776 JEZ458774:JEZ458776 JOV458774:JOV458776 JYR458774:JYR458776 KIN458774:KIN458776 KSJ458774:KSJ458776 LCF458774:LCF458776 LMB458774:LMB458776 LVX458774:LVX458776 MFT458774:MFT458776 MPP458774:MPP458776 MZL458774:MZL458776 NJH458774:NJH458776 NTD458774:NTD458776 OCZ458774:OCZ458776 OMV458774:OMV458776 OWR458774:OWR458776 PGN458774:PGN458776 PQJ458774:PQJ458776 QAF458774:QAF458776 QKB458774:QKB458776 QTX458774:QTX458776 RDT458774:RDT458776 RNP458774:RNP458776 RXL458774:RXL458776 SHH458774:SHH458776 SRD458774:SRD458776 TAZ458774:TAZ458776 TKV458774:TKV458776 TUR458774:TUR458776 UEN458774:UEN458776 UOJ458774:UOJ458776 UYF458774:UYF458776 VIB458774:VIB458776 VRX458774:VRX458776 WBT458774:WBT458776 WLP458774:WLP458776 WVL458774:WVL458776 D524310:D524312 IZ524310:IZ524312 SV524310:SV524312 ACR524310:ACR524312 AMN524310:AMN524312 AWJ524310:AWJ524312 BGF524310:BGF524312 BQB524310:BQB524312 BZX524310:BZX524312 CJT524310:CJT524312 CTP524310:CTP524312 DDL524310:DDL524312 DNH524310:DNH524312 DXD524310:DXD524312 EGZ524310:EGZ524312 EQV524310:EQV524312 FAR524310:FAR524312 FKN524310:FKN524312 FUJ524310:FUJ524312 GEF524310:GEF524312 GOB524310:GOB524312 GXX524310:GXX524312 HHT524310:HHT524312 HRP524310:HRP524312 IBL524310:IBL524312 ILH524310:ILH524312 IVD524310:IVD524312 JEZ524310:JEZ524312 JOV524310:JOV524312 JYR524310:JYR524312 KIN524310:KIN524312 KSJ524310:KSJ524312 LCF524310:LCF524312 LMB524310:LMB524312 LVX524310:LVX524312 MFT524310:MFT524312 MPP524310:MPP524312 MZL524310:MZL524312 NJH524310:NJH524312 NTD524310:NTD524312 OCZ524310:OCZ524312 OMV524310:OMV524312 OWR524310:OWR524312 PGN524310:PGN524312 PQJ524310:PQJ524312 QAF524310:QAF524312 QKB524310:QKB524312 QTX524310:QTX524312 RDT524310:RDT524312 RNP524310:RNP524312 RXL524310:RXL524312 SHH524310:SHH524312 SRD524310:SRD524312 TAZ524310:TAZ524312 TKV524310:TKV524312 TUR524310:TUR524312 UEN524310:UEN524312 UOJ524310:UOJ524312 UYF524310:UYF524312 VIB524310:VIB524312 VRX524310:VRX524312 WBT524310:WBT524312 WLP524310:WLP524312 WVL524310:WVL524312 D589846:D589848 IZ589846:IZ589848 SV589846:SV589848 ACR589846:ACR589848 AMN589846:AMN589848 AWJ589846:AWJ589848 BGF589846:BGF589848 BQB589846:BQB589848 BZX589846:BZX589848 CJT589846:CJT589848 CTP589846:CTP589848 DDL589846:DDL589848 DNH589846:DNH589848 DXD589846:DXD589848 EGZ589846:EGZ589848 EQV589846:EQV589848 FAR589846:FAR589848 FKN589846:FKN589848 FUJ589846:FUJ589848 GEF589846:GEF589848 GOB589846:GOB589848 GXX589846:GXX589848 HHT589846:HHT589848 HRP589846:HRP589848 IBL589846:IBL589848 ILH589846:ILH589848 IVD589846:IVD589848 JEZ589846:JEZ589848 JOV589846:JOV589848 JYR589846:JYR589848 KIN589846:KIN589848 KSJ589846:KSJ589848 LCF589846:LCF589848 LMB589846:LMB589848 LVX589846:LVX589848 MFT589846:MFT589848 MPP589846:MPP589848 MZL589846:MZL589848 NJH589846:NJH589848 NTD589846:NTD589848 OCZ589846:OCZ589848 OMV589846:OMV589848 OWR589846:OWR589848 PGN589846:PGN589848 PQJ589846:PQJ589848 QAF589846:QAF589848 QKB589846:QKB589848 QTX589846:QTX589848 RDT589846:RDT589848 RNP589846:RNP589848 RXL589846:RXL589848 SHH589846:SHH589848 SRD589846:SRD589848 TAZ589846:TAZ589848 TKV589846:TKV589848 TUR589846:TUR589848 UEN589846:UEN589848 UOJ589846:UOJ589848 UYF589846:UYF589848 VIB589846:VIB589848 VRX589846:VRX589848 WBT589846:WBT589848 WLP589846:WLP589848 WVL589846:WVL589848 D655382:D655384 IZ655382:IZ655384 SV655382:SV655384 ACR655382:ACR655384 AMN655382:AMN655384 AWJ655382:AWJ655384 BGF655382:BGF655384 BQB655382:BQB655384 BZX655382:BZX655384 CJT655382:CJT655384 CTP655382:CTP655384 DDL655382:DDL655384 DNH655382:DNH655384 DXD655382:DXD655384 EGZ655382:EGZ655384 EQV655382:EQV655384 FAR655382:FAR655384 FKN655382:FKN655384 FUJ655382:FUJ655384 GEF655382:GEF655384 GOB655382:GOB655384 GXX655382:GXX655384 HHT655382:HHT655384 HRP655382:HRP655384 IBL655382:IBL655384 ILH655382:ILH655384 IVD655382:IVD655384 JEZ655382:JEZ655384 JOV655382:JOV655384 JYR655382:JYR655384 KIN655382:KIN655384 KSJ655382:KSJ655384 LCF655382:LCF655384 LMB655382:LMB655384 LVX655382:LVX655384 MFT655382:MFT655384 MPP655382:MPP655384 MZL655382:MZL655384 NJH655382:NJH655384 NTD655382:NTD655384 OCZ655382:OCZ655384 OMV655382:OMV655384 OWR655382:OWR655384 PGN655382:PGN655384 PQJ655382:PQJ655384 QAF655382:QAF655384 QKB655382:QKB655384 QTX655382:QTX655384 RDT655382:RDT655384 RNP655382:RNP655384 RXL655382:RXL655384 SHH655382:SHH655384 SRD655382:SRD655384 TAZ655382:TAZ655384 TKV655382:TKV655384 TUR655382:TUR655384 UEN655382:UEN655384 UOJ655382:UOJ655384 UYF655382:UYF655384 VIB655382:VIB655384 VRX655382:VRX655384 WBT655382:WBT655384 WLP655382:WLP655384 WVL655382:WVL655384 D720918:D720920 IZ720918:IZ720920 SV720918:SV720920 ACR720918:ACR720920 AMN720918:AMN720920 AWJ720918:AWJ720920 BGF720918:BGF720920 BQB720918:BQB720920 BZX720918:BZX720920 CJT720918:CJT720920 CTP720918:CTP720920 DDL720918:DDL720920 DNH720918:DNH720920 DXD720918:DXD720920 EGZ720918:EGZ720920 EQV720918:EQV720920 FAR720918:FAR720920 FKN720918:FKN720920 FUJ720918:FUJ720920 GEF720918:GEF720920 GOB720918:GOB720920 GXX720918:GXX720920 HHT720918:HHT720920 HRP720918:HRP720920 IBL720918:IBL720920 ILH720918:ILH720920 IVD720918:IVD720920 JEZ720918:JEZ720920 JOV720918:JOV720920 JYR720918:JYR720920 KIN720918:KIN720920 KSJ720918:KSJ720920 LCF720918:LCF720920 LMB720918:LMB720920 LVX720918:LVX720920 MFT720918:MFT720920 MPP720918:MPP720920 MZL720918:MZL720920 NJH720918:NJH720920 NTD720918:NTD720920 OCZ720918:OCZ720920 OMV720918:OMV720920 OWR720918:OWR720920 PGN720918:PGN720920 PQJ720918:PQJ720920 QAF720918:QAF720920 QKB720918:QKB720920 QTX720918:QTX720920 RDT720918:RDT720920 RNP720918:RNP720920 RXL720918:RXL720920 SHH720918:SHH720920 SRD720918:SRD720920 TAZ720918:TAZ720920 TKV720918:TKV720920 TUR720918:TUR720920 UEN720918:UEN720920 UOJ720918:UOJ720920 UYF720918:UYF720920 VIB720918:VIB720920 VRX720918:VRX720920 WBT720918:WBT720920 WLP720918:WLP720920 WVL720918:WVL720920 D786454:D786456 IZ786454:IZ786456 SV786454:SV786456 ACR786454:ACR786456 AMN786454:AMN786456 AWJ786454:AWJ786456 BGF786454:BGF786456 BQB786454:BQB786456 BZX786454:BZX786456 CJT786454:CJT786456 CTP786454:CTP786456 DDL786454:DDL786456 DNH786454:DNH786456 DXD786454:DXD786456 EGZ786454:EGZ786456 EQV786454:EQV786456 FAR786454:FAR786456 FKN786454:FKN786456 FUJ786454:FUJ786456 GEF786454:GEF786456 GOB786454:GOB786456 GXX786454:GXX786456 HHT786454:HHT786456 HRP786454:HRP786456 IBL786454:IBL786456 ILH786454:ILH786456 IVD786454:IVD786456 JEZ786454:JEZ786456 JOV786454:JOV786456 JYR786454:JYR786456 KIN786454:KIN786456 KSJ786454:KSJ786456 LCF786454:LCF786456 LMB786454:LMB786456 LVX786454:LVX786456 MFT786454:MFT786456 MPP786454:MPP786456 MZL786454:MZL786456 NJH786454:NJH786456 NTD786454:NTD786456 OCZ786454:OCZ786456 OMV786454:OMV786456 OWR786454:OWR786456 PGN786454:PGN786456 PQJ786454:PQJ786456 QAF786454:QAF786456 QKB786454:QKB786456 QTX786454:QTX786456 RDT786454:RDT786456 RNP786454:RNP786456 RXL786454:RXL786456 SHH786454:SHH786456 SRD786454:SRD786456 TAZ786454:TAZ786456 TKV786454:TKV786456 TUR786454:TUR786456 UEN786454:UEN786456 UOJ786454:UOJ786456 UYF786454:UYF786456 VIB786454:VIB786456 VRX786454:VRX786456 WBT786454:WBT786456 WLP786454:WLP786456 WVL786454:WVL786456 D851990:D851992 IZ851990:IZ851992 SV851990:SV851992 ACR851990:ACR851992 AMN851990:AMN851992 AWJ851990:AWJ851992 BGF851990:BGF851992 BQB851990:BQB851992 BZX851990:BZX851992 CJT851990:CJT851992 CTP851990:CTP851992 DDL851990:DDL851992 DNH851990:DNH851992 DXD851990:DXD851992 EGZ851990:EGZ851992 EQV851990:EQV851992 FAR851990:FAR851992 FKN851990:FKN851992 FUJ851990:FUJ851992 GEF851990:GEF851992 GOB851990:GOB851992 GXX851990:GXX851992 HHT851990:HHT851992 HRP851990:HRP851992 IBL851990:IBL851992 ILH851990:ILH851992 IVD851990:IVD851992 JEZ851990:JEZ851992 JOV851990:JOV851992 JYR851990:JYR851992 KIN851990:KIN851992 KSJ851990:KSJ851992 LCF851990:LCF851992 LMB851990:LMB851992 LVX851990:LVX851992 MFT851990:MFT851992 MPP851990:MPP851992 MZL851990:MZL851992 NJH851990:NJH851992 NTD851990:NTD851992 OCZ851990:OCZ851992 OMV851990:OMV851992 OWR851990:OWR851992 PGN851990:PGN851992 PQJ851990:PQJ851992 QAF851990:QAF851992 QKB851990:QKB851992 QTX851990:QTX851992 RDT851990:RDT851992 RNP851990:RNP851992 RXL851990:RXL851992 SHH851990:SHH851992 SRD851990:SRD851992 TAZ851990:TAZ851992 TKV851990:TKV851992 TUR851990:TUR851992 UEN851990:UEN851992 UOJ851990:UOJ851992 UYF851990:UYF851992 VIB851990:VIB851992 VRX851990:VRX851992 WBT851990:WBT851992 WLP851990:WLP851992 WVL851990:WVL851992 D917526:D917528 IZ917526:IZ917528 SV917526:SV917528 ACR917526:ACR917528 AMN917526:AMN917528 AWJ917526:AWJ917528 BGF917526:BGF917528 BQB917526:BQB917528 BZX917526:BZX917528 CJT917526:CJT917528 CTP917526:CTP917528 DDL917526:DDL917528 DNH917526:DNH917528 DXD917526:DXD917528 EGZ917526:EGZ917528 EQV917526:EQV917528 FAR917526:FAR917528 FKN917526:FKN917528 FUJ917526:FUJ917528 GEF917526:GEF917528 GOB917526:GOB917528 GXX917526:GXX917528 HHT917526:HHT917528 HRP917526:HRP917528 IBL917526:IBL917528 ILH917526:ILH917528 IVD917526:IVD917528 JEZ917526:JEZ917528 JOV917526:JOV917528 JYR917526:JYR917528 KIN917526:KIN917528 KSJ917526:KSJ917528 LCF917526:LCF917528 LMB917526:LMB917528 LVX917526:LVX917528 MFT917526:MFT917528 MPP917526:MPP917528 MZL917526:MZL917528 NJH917526:NJH917528 NTD917526:NTD917528 OCZ917526:OCZ917528 OMV917526:OMV917528 OWR917526:OWR917528 PGN917526:PGN917528 PQJ917526:PQJ917528 QAF917526:QAF917528 QKB917526:QKB917528 QTX917526:QTX917528 RDT917526:RDT917528 RNP917526:RNP917528 RXL917526:RXL917528 SHH917526:SHH917528 SRD917526:SRD917528 TAZ917526:TAZ917528 TKV917526:TKV917528 TUR917526:TUR917528 UEN917526:UEN917528 UOJ917526:UOJ917528 UYF917526:UYF917528 VIB917526:VIB917528 VRX917526:VRX917528 WBT917526:WBT917528 WLP917526:WLP917528 WVL917526:WVL917528 D983062:D983064 IZ983062:IZ983064 SV983062:SV983064 ACR983062:ACR983064 AMN983062:AMN983064 AWJ983062:AWJ983064 BGF983062:BGF983064 BQB983062:BQB983064 BZX983062:BZX983064 CJT983062:CJT983064 CTP983062:CTP983064 DDL983062:DDL983064 DNH983062:DNH983064 DXD983062:DXD983064 EGZ983062:EGZ983064 EQV983062:EQV983064 FAR983062:FAR983064 FKN983062:FKN983064 FUJ983062:FUJ983064 GEF983062:GEF983064 GOB983062:GOB983064 GXX983062:GXX983064 HHT983062:HHT983064 HRP983062:HRP983064 IBL983062:IBL983064 ILH983062:ILH983064 IVD983062:IVD983064 JEZ983062:JEZ983064 JOV983062:JOV983064 JYR983062:JYR983064 KIN983062:KIN983064 KSJ983062:KSJ983064 LCF983062:LCF983064 LMB983062:LMB983064 LVX983062:LVX983064 MFT983062:MFT983064 MPP983062:MPP983064 MZL983062:MZL983064 NJH983062:NJH983064 NTD983062:NTD983064 OCZ983062:OCZ983064 OMV983062:OMV983064 OWR983062:OWR983064 PGN983062:PGN983064 PQJ983062:PQJ983064 QAF983062:QAF983064 QKB983062:QKB983064 QTX983062:QTX983064 RDT983062:RDT983064 RNP983062:RNP983064 RXL983062:RXL983064 SHH983062:SHH983064 SRD983062:SRD983064 TAZ983062:TAZ983064 TKV983062:TKV983064 TUR983062:TUR983064 UEN983062:UEN983064 UOJ983062:UOJ983064 UYF983062:UYF983064 VIB983062:VIB983064 VRX983062:VRX983064 WBT983062:WBT983064 WLP983062:WLP983064 WVL983062:WVL983064 D10:D11 IZ10:IZ11 SV10:SV11 ACR10:ACR11 AMN10:AMN11 AWJ10:AWJ11 BGF10:BGF11 BQB10:BQB11 BZX10:BZX11 CJT10:CJT11 CTP10:CTP11 DDL10:DDL11 DNH10:DNH11 DXD10:DXD11 EGZ10:EGZ11 EQV10:EQV11 FAR10:FAR11 FKN10:FKN11 FUJ10:FUJ11 GEF10:GEF11 GOB10:GOB11 GXX10:GXX11 HHT10:HHT11 HRP10:HRP11 IBL10:IBL11 ILH10:ILH11 IVD10:IVD11 JEZ10:JEZ11 JOV10:JOV11 JYR10:JYR11 KIN10:KIN11 KSJ10:KSJ11 LCF10:LCF11 LMB10:LMB11 LVX10:LVX11 MFT10:MFT11 MPP10:MPP11 MZL10:MZL11 NJH10:NJH11 NTD10:NTD11 OCZ10:OCZ11 OMV10:OMV11 OWR10:OWR11 PGN10:PGN11 PQJ10:PQJ11 QAF10:QAF11 QKB10:QKB11 QTX10:QTX11 RDT10:RDT11 RNP10:RNP11 RXL10:RXL11 SHH10:SHH11 SRD10:SRD11 TAZ10:TAZ11 TKV10:TKV11 TUR10:TUR11 UEN10:UEN11 UOJ10:UOJ11 UYF10:UYF11 VIB10:VIB11 VRX10:VRX11 WBT10:WBT11 WLP10:WLP11 WVL10:WVL11 D65540:D65541 IZ65540:IZ65541 SV65540:SV65541 ACR65540:ACR65541 AMN65540:AMN65541 AWJ65540:AWJ65541 BGF65540:BGF65541 BQB65540:BQB65541 BZX65540:BZX65541 CJT65540:CJT65541 CTP65540:CTP65541 DDL65540:DDL65541 DNH65540:DNH65541 DXD65540:DXD65541 EGZ65540:EGZ65541 EQV65540:EQV65541 FAR65540:FAR65541 FKN65540:FKN65541 FUJ65540:FUJ65541 GEF65540:GEF65541 GOB65540:GOB65541 GXX65540:GXX65541 HHT65540:HHT65541 HRP65540:HRP65541 IBL65540:IBL65541 ILH65540:ILH65541 IVD65540:IVD65541 JEZ65540:JEZ65541 JOV65540:JOV65541 JYR65540:JYR65541 KIN65540:KIN65541 KSJ65540:KSJ65541 LCF65540:LCF65541 LMB65540:LMB65541 LVX65540:LVX65541 MFT65540:MFT65541 MPP65540:MPP65541 MZL65540:MZL65541 NJH65540:NJH65541 NTD65540:NTD65541 OCZ65540:OCZ65541 OMV65540:OMV65541 OWR65540:OWR65541 PGN65540:PGN65541 PQJ65540:PQJ65541 QAF65540:QAF65541 QKB65540:QKB65541 QTX65540:QTX65541 RDT65540:RDT65541 RNP65540:RNP65541 RXL65540:RXL65541 SHH65540:SHH65541 SRD65540:SRD65541 TAZ65540:TAZ65541 TKV65540:TKV65541 TUR65540:TUR65541 UEN65540:UEN65541 UOJ65540:UOJ65541 UYF65540:UYF65541 VIB65540:VIB65541 VRX65540:VRX65541 WBT65540:WBT65541 WLP65540:WLP65541 WVL65540:WVL65541 D131076:D131077 IZ131076:IZ131077 SV131076:SV131077 ACR131076:ACR131077 AMN131076:AMN131077 AWJ131076:AWJ131077 BGF131076:BGF131077 BQB131076:BQB131077 BZX131076:BZX131077 CJT131076:CJT131077 CTP131076:CTP131077 DDL131076:DDL131077 DNH131076:DNH131077 DXD131076:DXD131077 EGZ131076:EGZ131077 EQV131076:EQV131077 FAR131076:FAR131077 FKN131076:FKN131077 FUJ131076:FUJ131077 GEF131076:GEF131077 GOB131076:GOB131077 GXX131076:GXX131077 HHT131076:HHT131077 HRP131076:HRP131077 IBL131076:IBL131077 ILH131076:ILH131077 IVD131076:IVD131077 JEZ131076:JEZ131077 JOV131076:JOV131077 JYR131076:JYR131077 KIN131076:KIN131077 KSJ131076:KSJ131077 LCF131076:LCF131077 LMB131076:LMB131077 LVX131076:LVX131077 MFT131076:MFT131077 MPP131076:MPP131077 MZL131076:MZL131077 NJH131076:NJH131077 NTD131076:NTD131077 OCZ131076:OCZ131077 OMV131076:OMV131077 OWR131076:OWR131077 PGN131076:PGN131077 PQJ131076:PQJ131077 QAF131076:QAF131077 QKB131076:QKB131077 QTX131076:QTX131077 RDT131076:RDT131077 RNP131076:RNP131077 RXL131076:RXL131077 SHH131076:SHH131077 SRD131076:SRD131077 TAZ131076:TAZ131077 TKV131076:TKV131077 TUR131076:TUR131077 UEN131076:UEN131077 UOJ131076:UOJ131077 UYF131076:UYF131077 VIB131076:VIB131077 VRX131076:VRX131077 WBT131076:WBT131077 WLP131076:WLP131077 WVL131076:WVL131077 D196612:D196613 IZ196612:IZ196613 SV196612:SV196613 ACR196612:ACR196613 AMN196612:AMN196613 AWJ196612:AWJ196613 BGF196612:BGF196613 BQB196612:BQB196613 BZX196612:BZX196613 CJT196612:CJT196613 CTP196612:CTP196613 DDL196612:DDL196613 DNH196612:DNH196613 DXD196612:DXD196613 EGZ196612:EGZ196613 EQV196612:EQV196613 FAR196612:FAR196613 FKN196612:FKN196613 FUJ196612:FUJ196613 GEF196612:GEF196613 GOB196612:GOB196613 GXX196612:GXX196613 HHT196612:HHT196613 HRP196612:HRP196613 IBL196612:IBL196613 ILH196612:ILH196613 IVD196612:IVD196613 JEZ196612:JEZ196613 JOV196612:JOV196613 JYR196612:JYR196613 KIN196612:KIN196613 KSJ196612:KSJ196613 LCF196612:LCF196613 LMB196612:LMB196613 LVX196612:LVX196613 MFT196612:MFT196613 MPP196612:MPP196613 MZL196612:MZL196613 NJH196612:NJH196613 NTD196612:NTD196613 OCZ196612:OCZ196613 OMV196612:OMV196613 OWR196612:OWR196613 PGN196612:PGN196613 PQJ196612:PQJ196613 QAF196612:QAF196613 QKB196612:QKB196613 QTX196612:QTX196613 RDT196612:RDT196613 RNP196612:RNP196613 RXL196612:RXL196613 SHH196612:SHH196613 SRD196612:SRD196613 TAZ196612:TAZ196613 TKV196612:TKV196613 TUR196612:TUR196613 UEN196612:UEN196613 UOJ196612:UOJ196613 UYF196612:UYF196613 VIB196612:VIB196613 VRX196612:VRX196613 WBT196612:WBT196613 WLP196612:WLP196613 WVL196612:WVL196613 D262148:D262149 IZ262148:IZ262149 SV262148:SV262149 ACR262148:ACR262149 AMN262148:AMN262149 AWJ262148:AWJ262149 BGF262148:BGF262149 BQB262148:BQB262149 BZX262148:BZX262149 CJT262148:CJT262149 CTP262148:CTP262149 DDL262148:DDL262149 DNH262148:DNH262149 DXD262148:DXD262149 EGZ262148:EGZ262149 EQV262148:EQV262149 FAR262148:FAR262149 FKN262148:FKN262149 FUJ262148:FUJ262149 GEF262148:GEF262149 GOB262148:GOB262149 GXX262148:GXX262149 HHT262148:HHT262149 HRP262148:HRP262149 IBL262148:IBL262149 ILH262148:ILH262149 IVD262148:IVD262149 JEZ262148:JEZ262149 JOV262148:JOV262149 JYR262148:JYR262149 KIN262148:KIN262149 KSJ262148:KSJ262149 LCF262148:LCF262149 LMB262148:LMB262149 LVX262148:LVX262149 MFT262148:MFT262149 MPP262148:MPP262149 MZL262148:MZL262149 NJH262148:NJH262149 NTD262148:NTD262149 OCZ262148:OCZ262149 OMV262148:OMV262149 OWR262148:OWR262149 PGN262148:PGN262149 PQJ262148:PQJ262149 QAF262148:QAF262149 QKB262148:QKB262149 QTX262148:QTX262149 RDT262148:RDT262149 RNP262148:RNP262149 RXL262148:RXL262149 SHH262148:SHH262149 SRD262148:SRD262149 TAZ262148:TAZ262149 TKV262148:TKV262149 TUR262148:TUR262149 UEN262148:UEN262149 UOJ262148:UOJ262149 UYF262148:UYF262149 VIB262148:VIB262149 VRX262148:VRX262149 WBT262148:WBT262149 WLP262148:WLP262149 WVL262148:WVL262149 D327684:D327685 IZ327684:IZ327685 SV327684:SV327685 ACR327684:ACR327685 AMN327684:AMN327685 AWJ327684:AWJ327685 BGF327684:BGF327685 BQB327684:BQB327685 BZX327684:BZX327685 CJT327684:CJT327685 CTP327684:CTP327685 DDL327684:DDL327685 DNH327684:DNH327685 DXD327684:DXD327685 EGZ327684:EGZ327685 EQV327684:EQV327685 FAR327684:FAR327685 FKN327684:FKN327685 FUJ327684:FUJ327685 GEF327684:GEF327685 GOB327684:GOB327685 GXX327684:GXX327685 HHT327684:HHT327685 HRP327684:HRP327685 IBL327684:IBL327685 ILH327684:ILH327685 IVD327684:IVD327685 JEZ327684:JEZ327685 JOV327684:JOV327685 JYR327684:JYR327685 KIN327684:KIN327685 KSJ327684:KSJ327685 LCF327684:LCF327685 LMB327684:LMB327685 LVX327684:LVX327685 MFT327684:MFT327685 MPP327684:MPP327685 MZL327684:MZL327685 NJH327684:NJH327685 NTD327684:NTD327685 OCZ327684:OCZ327685 OMV327684:OMV327685 OWR327684:OWR327685 PGN327684:PGN327685 PQJ327684:PQJ327685 QAF327684:QAF327685 QKB327684:QKB327685 QTX327684:QTX327685 RDT327684:RDT327685 RNP327684:RNP327685 RXL327684:RXL327685 SHH327684:SHH327685 SRD327684:SRD327685 TAZ327684:TAZ327685 TKV327684:TKV327685 TUR327684:TUR327685 UEN327684:UEN327685 UOJ327684:UOJ327685 UYF327684:UYF327685 VIB327684:VIB327685 VRX327684:VRX327685 WBT327684:WBT327685 WLP327684:WLP327685 WVL327684:WVL327685 D393220:D393221 IZ393220:IZ393221 SV393220:SV393221 ACR393220:ACR393221 AMN393220:AMN393221 AWJ393220:AWJ393221 BGF393220:BGF393221 BQB393220:BQB393221 BZX393220:BZX393221 CJT393220:CJT393221 CTP393220:CTP393221 DDL393220:DDL393221 DNH393220:DNH393221 DXD393220:DXD393221 EGZ393220:EGZ393221 EQV393220:EQV393221 FAR393220:FAR393221 FKN393220:FKN393221 FUJ393220:FUJ393221 GEF393220:GEF393221 GOB393220:GOB393221 GXX393220:GXX393221 HHT393220:HHT393221 HRP393220:HRP393221 IBL393220:IBL393221 ILH393220:ILH393221 IVD393220:IVD393221 JEZ393220:JEZ393221 JOV393220:JOV393221 JYR393220:JYR393221 KIN393220:KIN393221 KSJ393220:KSJ393221 LCF393220:LCF393221 LMB393220:LMB393221 LVX393220:LVX393221 MFT393220:MFT393221 MPP393220:MPP393221 MZL393220:MZL393221 NJH393220:NJH393221 NTD393220:NTD393221 OCZ393220:OCZ393221 OMV393220:OMV393221 OWR393220:OWR393221 PGN393220:PGN393221 PQJ393220:PQJ393221 QAF393220:QAF393221 QKB393220:QKB393221 QTX393220:QTX393221 RDT393220:RDT393221 RNP393220:RNP393221 RXL393220:RXL393221 SHH393220:SHH393221 SRD393220:SRD393221 TAZ393220:TAZ393221 TKV393220:TKV393221 TUR393220:TUR393221 UEN393220:UEN393221 UOJ393220:UOJ393221 UYF393220:UYF393221 VIB393220:VIB393221 VRX393220:VRX393221 WBT393220:WBT393221 WLP393220:WLP393221 WVL393220:WVL393221 D458756:D458757 IZ458756:IZ458757 SV458756:SV458757 ACR458756:ACR458757 AMN458756:AMN458757 AWJ458756:AWJ458757 BGF458756:BGF458757 BQB458756:BQB458757 BZX458756:BZX458757 CJT458756:CJT458757 CTP458756:CTP458757 DDL458756:DDL458757 DNH458756:DNH458757 DXD458756:DXD458757 EGZ458756:EGZ458757 EQV458756:EQV458757 FAR458756:FAR458757 FKN458756:FKN458757 FUJ458756:FUJ458757 GEF458756:GEF458757 GOB458756:GOB458757 GXX458756:GXX458757 HHT458756:HHT458757 HRP458756:HRP458757 IBL458756:IBL458757 ILH458756:ILH458757 IVD458756:IVD458757 JEZ458756:JEZ458757 JOV458756:JOV458757 JYR458756:JYR458757 KIN458756:KIN458757 KSJ458756:KSJ458757 LCF458756:LCF458757 LMB458756:LMB458757 LVX458756:LVX458757 MFT458756:MFT458757 MPP458756:MPP458757 MZL458756:MZL458757 NJH458756:NJH458757 NTD458756:NTD458757 OCZ458756:OCZ458757 OMV458756:OMV458757 OWR458756:OWR458757 PGN458756:PGN458757 PQJ458756:PQJ458757 QAF458756:QAF458757 QKB458756:QKB458757 QTX458756:QTX458757 RDT458756:RDT458757 RNP458756:RNP458757 RXL458756:RXL458757 SHH458756:SHH458757 SRD458756:SRD458757 TAZ458756:TAZ458757 TKV458756:TKV458757 TUR458756:TUR458757 UEN458756:UEN458757 UOJ458756:UOJ458757 UYF458756:UYF458757 VIB458756:VIB458757 VRX458756:VRX458757 WBT458756:WBT458757 WLP458756:WLP458757 WVL458756:WVL458757 D524292:D524293 IZ524292:IZ524293 SV524292:SV524293 ACR524292:ACR524293 AMN524292:AMN524293 AWJ524292:AWJ524293 BGF524292:BGF524293 BQB524292:BQB524293 BZX524292:BZX524293 CJT524292:CJT524293 CTP524292:CTP524293 DDL524292:DDL524293 DNH524292:DNH524293 DXD524292:DXD524293 EGZ524292:EGZ524293 EQV524292:EQV524293 FAR524292:FAR524293 FKN524292:FKN524293 FUJ524292:FUJ524293 GEF524292:GEF524293 GOB524292:GOB524293 GXX524292:GXX524293 HHT524292:HHT524293 HRP524292:HRP524293 IBL524292:IBL524293 ILH524292:ILH524293 IVD524292:IVD524293 JEZ524292:JEZ524293 JOV524292:JOV524293 JYR524292:JYR524293 KIN524292:KIN524293 KSJ524292:KSJ524293 LCF524292:LCF524293 LMB524292:LMB524293 LVX524292:LVX524293 MFT524292:MFT524293 MPP524292:MPP524293 MZL524292:MZL524293 NJH524292:NJH524293 NTD524292:NTD524293 OCZ524292:OCZ524293 OMV524292:OMV524293 OWR524292:OWR524293 PGN524292:PGN524293 PQJ524292:PQJ524293 QAF524292:QAF524293 QKB524292:QKB524293 QTX524292:QTX524293 RDT524292:RDT524293 RNP524292:RNP524293 RXL524292:RXL524293 SHH524292:SHH524293 SRD524292:SRD524293 TAZ524292:TAZ524293 TKV524292:TKV524293 TUR524292:TUR524293 UEN524292:UEN524293 UOJ524292:UOJ524293 UYF524292:UYF524293 VIB524292:VIB524293 VRX524292:VRX524293 WBT524292:WBT524293 WLP524292:WLP524293 WVL524292:WVL524293 D589828:D589829 IZ589828:IZ589829 SV589828:SV589829 ACR589828:ACR589829 AMN589828:AMN589829 AWJ589828:AWJ589829 BGF589828:BGF589829 BQB589828:BQB589829 BZX589828:BZX589829 CJT589828:CJT589829 CTP589828:CTP589829 DDL589828:DDL589829 DNH589828:DNH589829 DXD589828:DXD589829 EGZ589828:EGZ589829 EQV589828:EQV589829 FAR589828:FAR589829 FKN589828:FKN589829 FUJ589828:FUJ589829 GEF589828:GEF589829 GOB589828:GOB589829 GXX589828:GXX589829 HHT589828:HHT589829 HRP589828:HRP589829 IBL589828:IBL589829 ILH589828:ILH589829 IVD589828:IVD589829 JEZ589828:JEZ589829 JOV589828:JOV589829 JYR589828:JYR589829 KIN589828:KIN589829 KSJ589828:KSJ589829 LCF589828:LCF589829 LMB589828:LMB589829 LVX589828:LVX589829 MFT589828:MFT589829 MPP589828:MPP589829 MZL589828:MZL589829 NJH589828:NJH589829 NTD589828:NTD589829 OCZ589828:OCZ589829 OMV589828:OMV589829 OWR589828:OWR589829 PGN589828:PGN589829 PQJ589828:PQJ589829 QAF589828:QAF589829 QKB589828:QKB589829 QTX589828:QTX589829 RDT589828:RDT589829 RNP589828:RNP589829 RXL589828:RXL589829 SHH589828:SHH589829 SRD589828:SRD589829 TAZ589828:TAZ589829 TKV589828:TKV589829 TUR589828:TUR589829 UEN589828:UEN589829 UOJ589828:UOJ589829 UYF589828:UYF589829 VIB589828:VIB589829 VRX589828:VRX589829 WBT589828:WBT589829 WLP589828:WLP589829 WVL589828:WVL589829 D655364:D655365 IZ655364:IZ655365 SV655364:SV655365 ACR655364:ACR655365 AMN655364:AMN655365 AWJ655364:AWJ655365 BGF655364:BGF655365 BQB655364:BQB655365 BZX655364:BZX655365 CJT655364:CJT655365 CTP655364:CTP655365 DDL655364:DDL655365 DNH655364:DNH655365 DXD655364:DXD655365 EGZ655364:EGZ655365 EQV655364:EQV655365 FAR655364:FAR655365 FKN655364:FKN655365 FUJ655364:FUJ655365 GEF655364:GEF655365 GOB655364:GOB655365 GXX655364:GXX655365 HHT655364:HHT655365 HRP655364:HRP655365 IBL655364:IBL655365 ILH655364:ILH655365 IVD655364:IVD655365 JEZ655364:JEZ655365 JOV655364:JOV655365 JYR655364:JYR655365 KIN655364:KIN655365 KSJ655364:KSJ655365 LCF655364:LCF655365 LMB655364:LMB655365 LVX655364:LVX655365 MFT655364:MFT655365 MPP655364:MPP655365 MZL655364:MZL655365 NJH655364:NJH655365 NTD655364:NTD655365 OCZ655364:OCZ655365 OMV655364:OMV655365 OWR655364:OWR655365 PGN655364:PGN655365 PQJ655364:PQJ655365 QAF655364:QAF655365 QKB655364:QKB655365 QTX655364:QTX655365 RDT655364:RDT655365 RNP655364:RNP655365 RXL655364:RXL655365 SHH655364:SHH655365 SRD655364:SRD655365 TAZ655364:TAZ655365 TKV655364:TKV655365 TUR655364:TUR655365 UEN655364:UEN655365 UOJ655364:UOJ655365 UYF655364:UYF655365 VIB655364:VIB655365 VRX655364:VRX655365 WBT655364:WBT655365 WLP655364:WLP655365 WVL655364:WVL655365 D720900:D720901 IZ720900:IZ720901 SV720900:SV720901 ACR720900:ACR720901 AMN720900:AMN720901 AWJ720900:AWJ720901 BGF720900:BGF720901 BQB720900:BQB720901 BZX720900:BZX720901 CJT720900:CJT720901 CTP720900:CTP720901 DDL720900:DDL720901 DNH720900:DNH720901 DXD720900:DXD720901 EGZ720900:EGZ720901 EQV720900:EQV720901 FAR720900:FAR720901 FKN720900:FKN720901 FUJ720900:FUJ720901 GEF720900:GEF720901 GOB720900:GOB720901 GXX720900:GXX720901 HHT720900:HHT720901 HRP720900:HRP720901 IBL720900:IBL720901 ILH720900:ILH720901 IVD720900:IVD720901 JEZ720900:JEZ720901 JOV720900:JOV720901 JYR720900:JYR720901 KIN720900:KIN720901 KSJ720900:KSJ720901 LCF720900:LCF720901 LMB720900:LMB720901 LVX720900:LVX720901 MFT720900:MFT720901 MPP720900:MPP720901 MZL720900:MZL720901 NJH720900:NJH720901 NTD720900:NTD720901 OCZ720900:OCZ720901 OMV720900:OMV720901 OWR720900:OWR720901 PGN720900:PGN720901 PQJ720900:PQJ720901 QAF720900:QAF720901 QKB720900:QKB720901 QTX720900:QTX720901 RDT720900:RDT720901 RNP720900:RNP720901 RXL720900:RXL720901 SHH720900:SHH720901 SRD720900:SRD720901 TAZ720900:TAZ720901 TKV720900:TKV720901 TUR720900:TUR720901 UEN720900:UEN720901 UOJ720900:UOJ720901 UYF720900:UYF720901 VIB720900:VIB720901 VRX720900:VRX720901 WBT720900:WBT720901 WLP720900:WLP720901 WVL720900:WVL720901 D786436:D786437 IZ786436:IZ786437 SV786436:SV786437 ACR786436:ACR786437 AMN786436:AMN786437 AWJ786436:AWJ786437 BGF786436:BGF786437 BQB786436:BQB786437 BZX786436:BZX786437 CJT786436:CJT786437 CTP786436:CTP786437 DDL786436:DDL786437 DNH786436:DNH786437 DXD786436:DXD786437 EGZ786436:EGZ786437 EQV786436:EQV786437 FAR786436:FAR786437 FKN786436:FKN786437 FUJ786436:FUJ786437 GEF786436:GEF786437 GOB786436:GOB786437 GXX786436:GXX786437 HHT786436:HHT786437 HRP786436:HRP786437 IBL786436:IBL786437 ILH786436:ILH786437 IVD786436:IVD786437 JEZ786436:JEZ786437 JOV786436:JOV786437 JYR786436:JYR786437 KIN786436:KIN786437 KSJ786436:KSJ786437 LCF786436:LCF786437 LMB786436:LMB786437 LVX786436:LVX786437 MFT786436:MFT786437 MPP786436:MPP786437 MZL786436:MZL786437 NJH786436:NJH786437 NTD786436:NTD786437 OCZ786436:OCZ786437 OMV786436:OMV786437 OWR786436:OWR786437 PGN786436:PGN786437 PQJ786436:PQJ786437 QAF786436:QAF786437 QKB786436:QKB786437 QTX786436:QTX786437 RDT786436:RDT786437 RNP786436:RNP786437 RXL786436:RXL786437 SHH786436:SHH786437 SRD786436:SRD786437 TAZ786436:TAZ786437 TKV786436:TKV786437 TUR786436:TUR786437 UEN786436:UEN786437 UOJ786436:UOJ786437 UYF786436:UYF786437 VIB786436:VIB786437 VRX786436:VRX786437 WBT786436:WBT786437 WLP786436:WLP786437 WVL786436:WVL786437 D851972:D851973 IZ851972:IZ851973 SV851972:SV851973 ACR851972:ACR851973 AMN851972:AMN851973 AWJ851972:AWJ851973 BGF851972:BGF851973 BQB851972:BQB851973 BZX851972:BZX851973 CJT851972:CJT851973 CTP851972:CTP851973 DDL851972:DDL851973 DNH851972:DNH851973 DXD851972:DXD851973 EGZ851972:EGZ851973 EQV851972:EQV851973 FAR851972:FAR851973 FKN851972:FKN851973 FUJ851972:FUJ851973 GEF851972:GEF851973 GOB851972:GOB851973 GXX851972:GXX851973 HHT851972:HHT851973 HRP851972:HRP851973 IBL851972:IBL851973 ILH851972:ILH851973 IVD851972:IVD851973 JEZ851972:JEZ851973 JOV851972:JOV851973 JYR851972:JYR851973 KIN851972:KIN851973 KSJ851972:KSJ851973 LCF851972:LCF851973 LMB851972:LMB851973 LVX851972:LVX851973 MFT851972:MFT851973 MPP851972:MPP851973 MZL851972:MZL851973 NJH851972:NJH851973 NTD851972:NTD851973 OCZ851972:OCZ851973 OMV851972:OMV851973 OWR851972:OWR851973 PGN851972:PGN851973 PQJ851972:PQJ851973 QAF851972:QAF851973 QKB851972:QKB851973 QTX851972:QTX851973 RDT851972:RDT851973 RNP851972:RNP851973 RXL851972:RXL851973 SHH851972:SHH851973 SRD851972:SRD851973 TAZ851972:TAZ851973 TKV851972:TKV851973 TUR851972:TUR851973 UEN851972:UEN851973 UOJ851972:UOJ851973 UYF851972:UYF851973 VIB851972:VIB851973 VRX851972:VRX851973 WBT851972:WBT851973 WLP851972:WLP851973 WVL851972:WVL851973 D917508:D917509 IZ917508:IZ917509 SV917508:SV917509 ACR917508:ACR917509 AMN917508:AMN917509 AWJ917508:AWJ917509 BGF917508:BGF917509 BQB917508:BQB917509 BZX917508:BZX917509 CJT917508:CJT917509 CTP917508:CTP917509 DDL917508:DDL917509 DNH917508:DNH917509 DXD917508:DXD917509 EGZ917508:EGZ917509 EQV917508:EQV917509 FAR917508:FAR917509 FKN917508:FKN917509 FUJ917508:FUJ917509 GEF917508:GEF917509 GOB917508:GOB917509 GXX917508:GXX917509 HHT917508:HHT917509 HRP917508:HRP917509 IBL917508:IBL917509 ILH917508:ILH917509 IVD917508:IVD917509 JEZ917508:JEZ917509 JOV917508:JOV917509 JYR917508:JYR917509 KIN917508:KIN917509 KSJ917508:KSJ917509 LCF917508:LCF917509 LMB917508:LMB917509 LVX917508:LVX917509 MFT917508:MFT917509 MPP917508:MPP917509 MZL917508:MZL917509 NJH917508:NJH917509 NTD917508:NTD917509 OCZ917508:OCZ917509 OMV917508:OMV917509 OWR917508:OWR917509 PGN917508:PGN917509 PQJ917508:PQJ917509 QAF917508:QAF917509 QKB917508:QKB917509 QTX917508:QTX917509 RDT917508:RDT917509 RNP917508:RNP917509 RXL917508:RXL917509 SHH917508:SHH917509 SRD917508:SRD917509 TAZ917508:TAZ917509 TKV917508:TKV917509 TUR917508:TUR917509 UEN917508:UEN917509 UOJ917508:UOJ917509 UYF917508:UYF917509 VIB917508:VIB917509 VRX917508:VRX917509 WBT917508:WBT917509 WLP917508:WLP917509 WVL917508:WVL917509 D983044:D983045 IZ983044:IZ983045 SV983044:SV983045 ACR983044:ACR983045 AMN983044:AMN983045 AWJ983044:AWJ983045 BGF983044:BGF983045 BQB983044:BQB983045 BZX983044:BZX983045 CJT983044:CJT983045 CTP983044:CTP983045 DDL983044:DDL983045 DNH983044:DNH983045 DXD983044:DXD983045 EGZ983044:EGZ983045 EQV983044:EQV983045 FAR983044:FAR983045 FKN983044:FKN983045 FUJ983044:FUJ983045 GEF983044:GEF983045 GOB983044:GOB983045 GXX983044:GXX983045 HHT983044:HHT983045 HRP983044:HRP983045 IBL983044:IBL983045 ILH983044:ILH983045 IVD983044:IVD983045 JEZ983044:JEZ983045 JOV983044:JOV983045 JYR983044:JYR983045 KIN983044:KIN983045 KSJ983044:KSJ983045 LCF983044:LCF983045 LMB983044:LMB983045 LVX983044:LVX983045 MFT983044:MFT983045 MPP983044:MPP983045 MZL983044:MZL983045 NJH983044:NJH983045 NTD983044:NTD983045 OCZ983044:OCZ983045 OMV983044:OMV983045 OWR983044:OWR983045 PGN983044:PGN983045 PQJ983044:PQJ983045 QAF983044:QAF983045 QKB983044:QKB983045 QTX983044:QTX983045 RDT983044:RDT983045 RNP983044:RNP983045 RXL983044:RXL983045 SHH983044:SHH983045 SRD983044:SRD983045 TAZ983044:TAZ983045 TKV983044:TKV983045 TUR983044:TUR983045 UEN983044:UEN983045 UOJ983044:UOJ983045 UYF983044:UYF983045 VIB983044:VIB983045 VRX983044:VRX983045 WBT983044:WBT983045 WLP983044:WLP983045 WVL983044:WVL983045 D26 IZ26 SV26 ACR26 AMN26 AWJ26 BGF26 BQB26 BZX26 CJT26 CTP26 DDL26 DNH26 DXD26 EGZ26 EQV26 FAR26 FKN26 FUJ26 GEF26 GOB26 GXX26 HHT26 HRP26 IBL26 ILH26 IVD26 JEZ26 JOV26 JYR26 KIN26 KSJ26 LCF26 LMB26 LVX26 MFT26 MPP26 MZL26 NJH26 NTD26 OCZ26 OMV26 OWR26 PGN26 PQJ26 QAF26 QKB26 QTX26 RDT26 RNP26 RXL26 SHH26 SRD26 TAZ26 TKV26 TUR26 UEN26 UOJ26 UYF26 VIB26 VRX26 WBT26 WLP26 WVL26 D65556 IZ65556 SV65556 ACR65556 AMN65556 AWJ65556 BGF65556 BQB65556 BZX65556 CJT65556 CTP65556 DDL65556 DNH65556 DXD65556 EGZ65556 EQV65556 FAR65556 FKN65556 FUJ65556 GEF65556 GOB65556 GXX65556 HHT65556 HRP65556 IBL65556 ILH65556 IVD65556 JEZ65556 JOV65556 JYR65556 KIN65556 KSJ65556 LCF65556 LMB65556 LVX65556 MFT65556 MPP65556 MZL65556 NJH65556 NTD65556 OCZ65556 OMV65556 OWR65556 PGN65556 PQJ65556 QAF65556 QKB65556 QTX65556 RDT65556 RNP65556 RXL65556 SHH65556 SRD65556 TAZ65556 TKV65556 TUR65556 UEN65556 UOJ65556 UYF65556 VIB65556 VRX65556 WBT65556 WLP65556 WVL65556 D131092 IZ131092 SV131092 ACR131092 AMN131092 AWJ131092 BGF131092 BQB131092 BZX131092 CJT131092 CTP131092 DDL131092 DNH131092 DXD131092 EGZ131092 EQV131092 FAR131092 FKN131092 FUJ131092 GEF131092 GOB131092 GXX131092 HHT131092 HRP131092 IBL131092 ILH131092 IVD131092 JEZ131092 JOV131092 JYR131092 KIN131092 KSJ131092 LCF131092 LMB131092 LVX131092 MFT131092 MPP131092 MZL131092 NJH131092 NTD131092 OCZ131092 OMV131092 OWR131092 PGN131092 PQJ131092 QAF131092 QKB131092 QTX131092 RDT131092 RNP131092 RXL131092 SHH131092 SRD131092 TAZ131092 TKV131092 TUR131092 UEN131092 UOJ131092 UYF131092 VIB131092 VRX131092 WBT131092 WLP131092 WVL131092 D196628 IZ196628 SV196628 ACR196628 AMN196628 AWJ196628 BGF196628 BQB196628 BZX196628 CJT196628 CTP196628 DDL196628 DNH196628 DXD196628 EGZ196628 EQV196628 FAR196628 FKN196628 FUJ196628 GEF196628 GOB196628 GXX196628 HHT196628 HRP196628 IBL196628 ILH196628 IVD196628 JEZ196628 JOV196628 JYR196628 KIN196628 KSJ196628 LCF196628 LMB196628 LVX196628 MFT196628 MPP196628 MZL196628 NJH196628 NTD196628 OCZ196628 OMV196628 OWR196628 PGN196628 PQJ196628 QAF196628 QKB196628 QTX196628 RDT196628 RNP196628 RXL196628 SHH196628 SRD196628 TAZ196628 TKV196628 TUR196628 UEN196628 UOJ196628 UYF196628 VIB196628 VRX196628 WBT196628 WLP196628 WVL196628 D262164 IZ262164 SV262164 ACR262164 AMN262164 AWJ262164 BGF262164 BQB262164 BZX262164 CJT262164 CTP262164 DDL262164 DNH262164 DXD262164 EGZ262164 EQV262164 FAR262164 FKN262164 FUJ262164 GEF262164 GOB262164 GXX262164 HHT262164 HRP262164 IBL262164 ILH262164 IVD262164 JEZ262164 JOV262164 JYR262164 KIN262164 KSJ262164 LCF262164 LMB262164 LVX262164 MFT262164 MPP262164 MZL262164 NJH262164 NTD262164 OCZ262164 OMV262164 OWR262164 PGN262164 PQJ262164 QAF262164 QKB262164 QTX262164 RDT262164 RNP262164 RXL262164 SHH262164 SRD262164 TAZ262164 TKV262164 TUR262164 UEN262164 UOJ262164 UYF262164 VIB262164 VRX262164 WBT262164 WLP262164 WVL262164 D327700 IZ327700 SV327700 ACR327700 AMN327700 AWJ327700 BGF327700 BQB327700 BZX327700 CJT327700 CTP327700 DDL327700 DNH327700 DXD327700 EGZ327700 EQV327700 FAR327700 FKN327700 FUJ327700 GEF327700 GOB327700 GXX327700 HHT327700 HRP327700 IBL327700 ILH327700 IVD327700 JEZ327700 JOV327700 JYR327700 KIN327700 KSJ327700 LCF327700 LMB327700 LVX327700 MFT327700 MPP327700 MZL327700 NJH327700 NTD327700 OCZ327700 OMV327700 OWR327700 PGN327700 PQJ327700 QAF327700 QKB327700 QTX327700 RDT327700 RNP327700 RXL327700 SHH327700 SRD327700 TAZ327700 TKV327700 TUR327700 UEN327700 UOJ327700 UYF327700 VIB327700 VRX327700 WBT327700 WLP327700 WVL327700 D393236 IZ393236 SV393236 ACR393236 AMN393236 AWJ393236 BGF393236 BQB393236 BZX393236 CJT393236 CTP393236 DDL393236 DNH393236 DXD393236 EGZ393236 EQV393236 FAR393236 FKN393236 FUJ393236 GEF393236 GOB393236 GXX393236 HHT393236 HRP393236 IBL393236 ILH393236 IVD393236 JEZ393236 JOV393236 JYR393236 KIN393236 KSJ393236 LCF393236 LMB393236 LVX393236 MFT393236 MPP393236 MZL393236 NJH393236 NTD393236 OCZ393236 OMV393236 OWR393236 PGN393236 PQJ393236 QAF393236 QKB393236 QTX393236 RDT393236 RNP393236 RXL393236 SHH393236 SRD393236 TAZ393236 TKV393236 TUR393236 UEN393236 UOJ393236 UYF393236 VIB393236 VRX393236 WBT393236 WLP393236 WVL393236 D458772 IZ458772 SV458772 ACR458772 AMN458772 AWJ458772 BGF458772 BQB458772 BZX458772 CJT458772 CTP458772 DDL458772 DNH458772 DXD458772 EGZ458772 EQV458772 FAR458772 FKN458772 FUJ458772 GEF458772 GOB458772 GXX458772 HHT458772 HRP458772 IBL458772 ILH458772 IVD458772 JEZ458772 JOV458772 JYR458772 KIN458772 KSJ458772 LCF458772 LMB458772 LVX458772 MFT458772 MPP458772 MZL458772 NJH458772 NTD458772 OCZ458772 OMV458772 OWR458772 PGN458772 PQJ458772 QAF458772 QKB458772 QTX458772 RDT458772 RNP458772 RXL458772 SHH458772 SRD458772 TAZ458772 TKV458772 TUR458772 UEN458772 UOJ458772 UYF458772 VIB458772 VRX458772 WBT458772 WLP458772 WVL458772 D524308 IZ524308 SV524308 ACR524308 AMN524308 AWJ524308 BGF524308 BQB524308 BZX524308 CJT524308 CTP524308 DDL524308 DNH524308 DXD524308 EGZ524308 EQV524308 FAR524308 FKN524308 FUJ524308 GEF524308 GOB524308 GXX524308 HHT524308 HRP524308 IBL524308 ILH524308 IVD524308 JEZ524308 JOV524308 JYR524308 KIN524308 KSJ524308 LCF524308 LMB524308 LVX524308 MFT524308 MPP524308 MZL524308 NJH524308 NTD524308 OCZ524308 OMV524308 OWR524308 PGN524308 PQJ524308 QAF524308 QKB524308 QTX524308 RDT524308 RNP524308 RXL524308 SHH524308 SRD524308 TAZ524308 TKV524308 TUR524308 UEN524308 UOJ524308 UYF524308 VIB524308 VRX524308 WBT524308 WLP524308 WVL524308 D589844 IZ589844 SV589844 ACR589844 AMN589844 AWJ589844 BGF589844 BQB589844 BZX589844 CJT589844 CTP589844 DDL589844 DNH589844 DXD589844 EGZ589844 EQV589844 FAR589844 FKN589844 FUJ589844 GEF589844 GOB589844 GXX589844 HHT589844 HRP589844 IBL589844 ILH589844 IVD589844 JEZ589844 JOV589844 JYR589844 KIN589844 KSJ589844 LCF589844 LMB589844 LVX589844 MFT589844 MPP589844 MZL589844 NJH589844 NTD589844 OCZ589844 OMV589844 OWR589844 PGN589844 PQJ589844 QAF589844 QKB589844 QTX589844 RDT589844 RNP589844 RXL589844 SHH589844 SRD589844 TAZ589844 TKV589844 TUR589844 UEN589844 UOJ589844 UYF589844 VIB589844 VRX589844 WBT589844 WLP589844 WVL589844 D655380 IZ655380 SV655380 ACR655380 AMN655380 AWJ655380 BGF655380 BQB655380 BZX655380 CJT655380 CTP655380 DDL655380 DNH655380 DXD655380 EGZ655380 EQV655380 FAR655380 FKN655380 FUJ655380 GEF655380 GOB655380 GXX655380 HHT655380 HRP655380 IBL655380 ILH655380 IVD655380 JEZ655380 JOV655380 JYR655380 KIN655380 KSJ655380 LCF655380 LMB655380 LVX655380 MFT655380 MPP655380 MZL655380 NJH655380 NTD655380 OCZ655380 OMV655380 OWR655380 PGN655380 PQJ655380 QAF655380 QKB655380 QTX655380 RDT655380 RNP655380 RXL655380 SHH655380 SRD655380 TAZ655380 TKV655380 TUR655380 UEN655380 UOJ655380 UYF655380 VIB655380 VRX655380 WBT655380 WLP655380 WVL655380 D720916 IZ720916 SV720916 ACR720916 AMN720916 AWJ720916 BGF720916 BQB720916 BZX720916 CJT720916 CTP720916 DDL720916 DNH720916 DXD720916 EGZ720916 EQV720916 FAR720916 FKN720916 FUJ720916 GEF720916 GOB720916 GXX720916 HHT720916 HRP720916 IBL720916 ILH720916 IVD720916 JEZ720916 JOV720916 JYR720916 KIN720916 KSJ720916 LCF720916 LMB720916 LVX720916 MFT720916 MPP720916 MZL720916 NJH720916 NTD720916 OCZ720916 OMV720916 OWR720916 PGN720916 PQJ720916 QAF720916 QKB720916 QTX720916 RDT720916 RNP720916 RXL720916 SHH720916 SRD720916 TAZ720916 TKV720916 TUR720916 UEN720916 UOJ720916 UYF720916 VIB720916 VRX720916 WBT720916 WLP720916 WVL720916 D786452 IZ786452 SV786452 ACR786452 AMN786452 AWJ786452 BGF786452 BQB786452 BZX786452 CJT786452 CTP786452 DDL786452 DNH786452 DXD786452 EGZ786452 EQV786452 FAR786452 FKN786452 FUJ786452 GEF786452 GOB786452 GXX786452 HHT786452 HRP786452 IBL786452 ILH786452 IVD786452 JEZ786452 JOV786452 JYR786452 KIN786452 KSJ786452 LCF786452 LMB786452 LVX786452 MFT786452 MPP786452 MZL786452 NJH786452 NTD786452 OCZ786452 OMV786452 OWR786452 PGN786452 PQJ786452 QAF786452 QKB786452 QTX786452 RDT786452 RNP786452 RXL786452 SHH786452 SRD786452 TAZ786452 TKV786452 TUR786452 UEN786452 UOJ786452 UYF786452 VIB786452 VRX786452 WBT786452 WLP786452 WVL786452 D851988 IZ851988 SV851988 ACR851988 AMN851988 AWJ851988 BGF851988 BQB851988 BZX851988 CJT851988 CTP851988 DDL851988 DNH851988 DXD851988 EGZ851988 EQV851988 FAR851988 FKN851988 FUJ851988 GEF851988 GOB851988 GXX851988 HHT851988 HRP851988 IBL851988 ILH851988 IVD851988 JEZ851988 JOV851988 JYR851988 KIN851988 KSJ851988 LCF851988 LMB851988 LVX851988 MFT851988 MPP851988 MZL851988 NJH851988 NTD851988 OCZ851988 OMV851988 OWR851988 PGN851988 PQJ851988 QAF851988 QKB851988 QTX851988 RDT851988 RNP851988 RXL851988 SHH851988 SRD851988 TAZ851988 TKV851988 TUR851988 UEN851988 UOJ851988 UYF851988 VIB851988 VRX851988 WBT851988 WLP851988 WVL851988 D917524 IZ917524 SV917524 ACR917524 AMN917524 AWJ917524 BGF917524 BQB917524 BZX917524 CJT917524 CTP917524 DDL917524 DNH917524 DXD917524 EGZ917524 EQV917524 FAR917524 FKN917524 FUJ917524 GEF917524 GOB917524 GXX917524 HHT917524 HRP917524 IBL917524 ILH917524 IVD917524 JEZ917524 JOV917524 JYR917524 KIN917524 KSJ917524 LCF917524 LMB917524 LVX917524 MFT917524 MPP917524 MZL917524 NJH917524 NTD917524 OCZ917524 OMV917524 OWR917524 PGN917524 PQJ917524 QAF917524 QKB917524 QTX917524 RDT917524 RNP917524 RXL917524 SHH917524 SRD917524 TAZ917524 TKV917524 TUR917524 UEN917524 UOJ917524 UYF917524 VIB917524 VRX917524 WBT917524 WLP917524 WVL917524 D983060 IZ983060 SV983060 ACR983060 AMN983060 AWJ983060 BGF983060 BQB983060 BZX983060 CJT983060 CTP983060 DDL983060 DNH983060 DXD983060 EGZ983060 EQV983060 FAR983060 FKN983060 FUJ983060 GEF983060 GOB983060 GXX983060 HHT983060 HRP983060 IBL983060 ILH983060 IVD983060 JEZ983060 JOV983060 JYR983060 KIN983060 KSJ983060 LCF983060 LMB983060 LVX983060 MFT983060 MPP983060 MZL983060 NJH983060 NTD983060 OCZ983060 OMV983060 OWR983060 PGN983060 PQJ983060 QAF983060 QKB983060 QTX983060 RDT983060 RNP983060 RXL983060 SHH983060 SRD983060 TAZ983060 TKV983060 TUR983060 UEN983060 UOJ983060 UYF983060 VIB983060 VRX983060 WBT983060 WLP983060 WVL983060 D18 IZ18 SV18 ACR18 AMN18 AWJ18 BGF18 BQB18 BZX18 CJT18 CTP18 DDL18 DNH18 DXD18 EGZ18 EQV18 FAR18 FKN18 FUJ18 GEF18 GOB18 GXX18 HHT18 HRP18 IBL18 ILH18 IVD18 JEZ18 JOV18 JYR18 KIN18 KSJ18 LCF18 LMB18 LVX18 MFT18 MPP18 MZL18 NJH18 NTD18 OCZ18 OMV18 OWR18 PGN18 PQJ18 QAF18 QKB18 QTX18 RDT18 RNP18 RXL18 SHH18 SRD18 TAZ18 TKV18 TUR18 UEN18 UOJ18 UYF18 VIB18 VRX18 WBT18 WLP18 WVL18 D65548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4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0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6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2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8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4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0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6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2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8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4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0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6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2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WVL983052" xr:uid="{715616AC-6F69-4E91-9E1E-2390FD2D8FA6}">
      <formula1>$N$18:$N$26</formula1>
    </dataValidation>
    <dataValidation type="list" allowBlank="1" showInputMessage="1" showErrorMessage="1" sqref="D65581:D65585 WVL983085:WVL983089 WLP983085:WLP983089 WBT983085:WBT983089 VRX983085:VRX983089 VIB983085:VIB983089 UYF983085:UYF983089 UOJ983085:UOJ983089 UEN983085:UEN983089 TUR983085:TUR983089 TKV983085:TKV983089 TAZ983085:TAZ983089 SRD983085:SRD983089 SHH983085:SHH983089 RXL983085:RXL983089 RNP983085:RNP983089 RDT983085:RDT983089 QTX983085:QTX983089 QKB983085:QKB983089 QAF983085:QAF983089 PQJ983085:PQJ983089 PGN983085:PGN983089 OWR983085:OWR983089 OMV983085:OMV983089 OCZ983085:OCZ983089 NTD983085:NTD983089 NJH983085:NJH983089 MZL983085:MZL983089 MPP983085:MPP983089 MFT983085:MFT983089 LVX983085:LVX983089 LMB983085:LMB983089 LCF983085:LCF983089 KSJ983085:KSJ983089 KIN983085:KIN983089 JYR983085:JYR983089 JOV983085:JOV983089 JEZ983085:JEZ983089 IVD983085:IVD983089 ILH983085:ILH983089 IBL983085:IBL983089 HRP983085:HRP983089 HHT983085:HHT983089 GXX983085:GXX983089 GOB983085:GOB983089 GEF983085:GEF983089 FUJ983085:FUJ983089 FKN983085:FKN983089 FAR983085:FAR983089 EQV983085:EQV983089 EGZ983085:EGZ983089 DXD983085:DXD983089 DNH983085:DNH983089 DDL983085:DDL983089 CTP983085:CTP983089 CJT983085:CJT983089 BZX983085:BZX983089 BQB983085:BQB983089 BGF983085:BGF983089 AWJ983085:AWJ983089 AMN983085:AMN983089 ACR983085:ACR983089 SV983085:SV983089 IZ983085:IZ983089 D983085:D983089 WVL917549:WVL917553 WLP917549:WLP917553 WBT917549:WBT917553 VRX917549:VRX917553 VIB917549:VIB917553 UYF917549:UYF917553 UOJ917549:UOJ917553 UEN917549:UEN917553 TUR917549:TUR917553 TKV917549:TKV917553 TAZ917549:TAZ917553 SRD917549:SRD917553 SHH917549:SHH917553 RXL917549:RXL917553 RNP917549:RNP917553 RDT917549:RDT917553 QTX917549:QTX917553 QKB917549:QKB917553 QAF917549:QAF917553 PQJ917549:PQJ917553 PGN917549:PGN917553 OWR917549:OWR917553 OMV917549:OMV917553 OCZ917549:OCZ917553 NTD917549:NTD917553 NJH917549:NJH917553 MZL917549:MZL917553 MPP917549:MPP917553 MFT917549:MFT917553 LVX917549:LVX917553 LMB917549:LMB917553 LCF917549:LCF917553 KSJ917549:KSJ917553 KIN917549:KIN917553 JYR917549:JYR917553 JOV917549:JOV917553 JEZ917549:JEZ917553 IVD917549:IVD917553 ILH917549:ILH917553 IBL917549:IBL917553 HRP917549:HRP917553 HHT917549:HHT917553 GXX917549:GXX917553 GOB917549:GOB917553 GEF917549:GEF917553 FUJ917549:FUJ917553 FKN917549:FKN917553 FAR917549:FAR917553 EQV917549:EQV917553 EGZ917549:EGZ917553 DXD917549:DXD917553 DNH917549:DNH917553 DDL917549:DDL917553 CTP917549:CTP917553 CJT917549:CJT917553 BZX917549:BZX917553 BQB917549:BQB917553 BGF917549:BGF917553 AWJ917549:AWJ917553 AMN917549:AMN917553 ACR917549:ACR917553 SV917549:SV917553 IZ917549:IZ917553 D917549:D917553 WVL852013:WVL852017 WLP852013:WLP852017 WBT852013:WBT852017 VRX852013:VRX852017 VIB852013:VIB852017 UYF852013:UYF852017 UOJ852013:UOJ852017 UEN852013:UEN852017 TUR852013:TUR852017 TKV852013:TKV852017 TAZ852013:TAZ852017 SRD852013:SRD852017 SHH852013:SHH852017 RXL852013:RXL852017 RNP852013:RNP852017 RDT852013:RDT852017 QTX852013:QTX852017 QKB852013:QKB852017 QAF852013:QAF852017 PQJ852013:PQJ852017 PGN852013:PGN852017 OWR852013:OWR852017 OMV852013:OMV852017 OCZ852013:OCZ852017 NTD852013:NTD852017 NJH852013:NJH852017 MZL852013:MZL852017 MPP852013:MPP852017 MFT852013:MFT852017 LVX852013:LVX852017 LMB852013:LMB852017 LCF852013:LCF852017 KSJ852013:KSJ852017 KIN852013:KIN852017 JYR852013:JYR852017 JOV852013:JOV852017 JEZ852013:JEZ852017 IVD852013:IVD852017 ILH852013:ILH852017 IBL852013:IBL852017 HRP852013:HRP852017 HHT852013:HHT852017 GXX852013:GXX852017 GOB852013:GOB852017 GEF852013:GEF852017 FUJ852013:FUJ852017 FKN852013:FKN852017 FAR852013:FAR852017 EQV852013:EQV852017 EGZ852013:EGZ852017 DXD852013:DXD852017 DNH852013:DNH852017 DDL852013:DDL852017 CTP852013:CTP852017 CJT852013:CJT852017 BZX852013:BZX852017 BQB852013:BQB852017 BGF852013:BGF852017 AWJ852013:AWJ852017 AMN852013:AMN852017 ACR852013:ACR852017 SV852013:SV852017 IZ852013:IZ852017 D852013:D852017 WVL786477:WVL786481 WLP786477:WLP786481 WBT786477:WBT786481 VRX786477:VRX786481 VIB786477:VIB786481 UYF786477:UYF786481 UOJ786477:UOJ786481 UEN786477:UEN786481 TUR786477:TUR786481 TKV786477:TKV786481 TAZ786477:TAZ786481 SRD786477:SRD786481 SHH786477:SHH786481 RXL786477:RXL786481 RNP786477:RNP786481 RDT786477:RDT786481 QTX786477:QTX786481 QKB786477:QKB786481 QAF786477:QAF786481 PQJ786477:PQJ786481 PGN786477:PGN786481 OWR786477:OWR786481 OMV786477:OMV786481 OCZ786477:OCZ786481 NTD786477:NTD786481 NJH786477:NJH786481 MZL786477:MZL786481 MPP786477:MPP786481 MFT786477:MFT786481 LVX786477:LVX786481 LMB786477:LMB786481 LCF786477:LCF786481 KSJ786477:KSJ786481 KIN786477:KIN786481 JYR786477:JYR786481 JOV786477:JOV786481 JEZ786477:JEZ786481 IVD786477:IVD786481 ILH786477:ILH786481 IBL786477:IBL786481 HRP786477:HRP786481 HHT786477:HHT786481 GXX786477:GXX786481 GOB786477:GOB786481 GEF786477:GEF786481 FUJ786477:FUJ786481 FKN786477:FKN786481 FAR786477:FAR786481 EQV786477:EQV786481 EGZ786477:EGZ786481 DXD786477:DXD786481 DNH786477:DNH786481 DDL786477:DDL786481 CTP786477:CTP786481 CJT786477:CJT786481 BZX786477:BZX786481 BQB786477:BQB786481 BGF786477:BGF786481 AWJ786477:AWJ786481 AMN786477:AMN786481 ACR786477:ACR786481 SV786477:SV786481 IZ786477:IZ786481 D786477:D786481 WVL720941:WVL720945 WLP720941:WLP720945 WBT720941:WBT720945 VRX720941:VRX720945 VIB720941:VIB720945 UYF720941:UYF720945 UOJ720941:UOJ720945 UEN720941:UEN720945 TUR720941:TUR720945 TKV720941:TKV720945 TAZ720941:TAZ720945 SRD720941:SRD720945 SHH720941:SHH720945 RXL720941:RXL720945 RNP720941:RNP720945 RDT720941:RDT720945 QTX720941:QTX720945 QKB720941:QKB720945 QAF720941:QAF720945 PQJ720941:PQJ720945 PGN720941:PGN720945 OWR720941:OWR720945 OMV720941:OMV720945 OCZ720941:OCZ720945 NTD720941:NTD720945 NJH720941:NJH720945 MZL720941:MZL720945 MPP720941:MPP720945 MFT720941:MFT720945 LVX720941:LVX720945 LMB720941:LMB720945 LCF720941:LCF720945 KSJ720941:KSJ720945 KIN720941:KIN720945 JYR720941:JYR720945 JOV720941:JOV720945 JEZ720941:JEZ720945 IVD720941:IVD720945 ILH720941:ILH720945 IBL720941:IBL720945 HRP720941:HRP720945 HHT720941:HHT720945 GXX720941:GXX720945 GOB720941:GOB720945 GEF720941:GEF720945 FUJ720941:FUJ720945 FKN720941:FKN720945 FAR720941:FAR720945 EQV720941:EQV720945 EGZ720941:EGZ720945 DXD720941:DXD720945 DNH720941:DNH720945 DDL720941:DDL720945 CTP720941:CTP720945 CJT720941:CJT720945 BZX720941:BZX720945 BQB720941:BQB720945 BGF720941:BGF720945 AWJ720941:AWJ720945 AMN720941:AMN720945 ACR720941:ACR720945 SV720941:SV720945 IZ720941:IZ720945 D720941:D720945 WVL655405:WVL655409 WLP655405:WLP655409 WBT655405:WBT655409 VRX655405:VRX655409 VIB655405:VIB655409 UYF655405:UYF655409 UOJ655405:UOJ655409 UEN655405:UEN655409 TUR655405:TUR655409 TKV655405:TKV655409 TAZ655405:TAZ655409 SRD655405:SRD655409 SHH655405:SHH655409 RXL655405:RXL655409 RNP655405:RNP655409 RDT655405:RDT655409 QTX655405:QTX655409 QKB655405:QKB655409 QAF655405:QAF655409 PQJ655405:PQJ655409 PGN655405:PGN655409 OWR655405:OWR655409 OMV655405:OMV655409 OCZ655405:OCZ655409 NTD655405:NTD655409 NJH655405:NJH655409 MZL655405:MZL655409 MPP655405:MPP655409 MFT655405:MFT655409 LVX655405:LVX655409 LMB655405:LMB655409 LCF655405:LCF655409 KSJ655405:KSJ655409 KIN655405:KIN655409 JYR655405:JYR655409 JOV655405:JOV655409 JEZ655405:JEZ655409 IVD655405:IVD655409 ILH655405:ILH655409 IBL655405:IBL655409 HRP655405:HRP655409 HHT655405:HHT655409 GXX655405:GXX655409 GOB655405:GOB655409 GEF655405:GEF655409 FUJ655405:FUJ655409 FKN655405:FKN655409 FAR655405:FAR655409 EQV655405:EQV655409 EGZ655405:EGZ655409 DXD655405:DXD655409 DNH655405:DNH655409 DDL655405:DDL655409 CTP655405:CTP655409 CJT655405:CJT655409 BZX655405:BZX655409 BQB655405:BQB655409 BGF655405:BGF655409 AWJ655405:AWJ655409 AMN655405:AMN655409 ACR655405:ACR655409 SV655405:SV655409 IZ655405:IZ655409 D655405:D655409 WVL589869:WVL589873 WLP589869:WLP589873 WBT589869:WBT589873 VRX589869:VRX589873 VIB589869:VIB589873 UYF589869:UYF589873 UOJ589869:UOJ589873 UEN589869:UEN589873 TUR589869:TUR589873 TKV589869:TKV589873 TAZ589869:TAZ589873 SRD589869:SRD589873 SHH589869:SHH589873 RXL589869:RXL589873 RNP589869:RNP589873 RDT589869:RDT589873 QTX589869:QTX589873 QKB589869:QKB589873 QAF589869:QAF589873 PQJ589869:PQJ589873 PGN589869:PGN589873 OWR589869:OWR589873 OMV589869:OMV589873 OCZ589869:OCZ589873 NTD589869:NTD589873 NJH589869:NJH589873 MZL589869:MZL589873 MPP589869:MPP589873 MFT589869:MFT589873 LVX589869:LVX589873 LMB589869:LMB589873 LCF589869:LCF589873 KSJ589869:KSJ589873 KIN589869:KIN589873 JYR589869:JYR589873 JOV589869:JOV589873 JEZ589869:JEZ589873 IVD589869:IVD589873 ILH589869:ILH589873 IBL589869:IBL589873 HRP589869:HRP589873 HHT589869:HHT589873 GXX589869:GXX589873 GOB589869:GOB589873 GEF589869:GEF589873 FUJ589869:FUJ589873 FKN589869:FKN589873 FAR589869:FAR589873 EQV589869:EQV589873 EGZ589869:EGZ589873 DXD589869:DXD589873 DNH589869:DNH589873 DDL589869:DDL589873 CTP589869:CTP589873 CJT589869:CJT589873 BZX589869:BZX589873 BQB589869:BQB589873 BGF589869:BGF589873 AWJ589869:AWJ589873 AMN589869:AMN589873 ACR589869:ACR589873 SV589869:SV589873 IZ589869:IZ589873 D589869:D589873 WVL524333:WVL524337 WLP524333:WLP524337 WBT524333:WBT524337 VRX524333:VRX524337 VIB524333:VIB524337 UYF524333:UYF524337 UOJ524333:UOJ524337 UEN524333:UEN524337 TUR524333:TUR524337 TKV524333:TKV524337 TAZ524333:TAZ524337 SRD524333:SRD524337 SHH524333:SHH524337 RXL524333:RXL524337 RNP524333:RNP524337 RDT524333:RDT524337 QTX524333:QTX524337 QKB524333:QKB524337 QAF524333:QAF524337 PQJ524333:PQJ524337 PGN524333:PGN524337 OWR524333:OWR524337 OMV524333:OMV524337 OCZ524333:OCZ524337 NTD524333:NTD524337 NJH524333:NJH524337 MZL524333:MZL524337 MPP524333:MPP524337 MFT524333:MFT524337 LVX524333:LVX524337 LMB524333:LMB524337 LCF524333:LCF524337 KSJ524333:KSJ524337 KIN524333:KIN524337 JYR524333:JYR524337 JOV524333:JOV524337 JEZ524333:JEZ524337 IVD524333:IVD524337 ILH524333:ILH524337 IBL524333:IBL524337 HRP524333:HRP524337 HHT524333:HHT524337 GXX524333:GXX524337 GOB524333:GOB524337 GEF524333:GEF524337 FUJ524333:FUJ524337 FKN524333:FKN524337 FAR524333:FAR524337 EQV524333:EQV524337 EGZ524333:EGZ524337 DXD524333:DXD524337 DNH524333:DNH524337 DDL524333:DDL524337 CTP524333:CTP524337 CJT524333:CJT524337 BZX524333:BZX524337 BQB524333:BQB524337 BGF524333:BGF524337 AWJ524333:AWJ524337 AMN524333:AMN524337 ACR524333:ACR524337 SV524333:SV524337 IZ524333:IZ524337 D524333:D524337 WVL458797:WVL458801 WLP458797:WLP458801 WBT458797:WBT458801 VRX458797:VRX458801 VIB458797:VIB458801 UYF458797:UYF458801 UOJ458797:UOJ458801 UEN458797:UEN458801 TUR458797:TUR458801 TKV458797:TKV458801 TAZ458797:TAZ458801 SRD458797:SRD458801 SHH458797:SHH458801 RXL458797:RXL458801 RNP458797:RNP458801 RDT458797:RDT458801 QTX458797:QTX458801 QKB458797:QKB458801 QAF458797:QAF458801 PQJ458797:PQJ458801 PGN458797:PGN458801 OWR458797:OWR458801 OMV458797:OMV458801 OCZ458797:OCZ458801 NTD458797:NTD458801 NJH458797:NJH458801 MZL458797:MZL458801 MPP458797:MPP458801 MFT458797:MFT458801 LVX458797:LVX458801 LMB458797:LMB458801 LCF458797:LCF458801 KSJ458797:KSJ458801 KIN458797:KIN458801 JYR458797:JYR458801 JOV458797:JOV458801 JEZ458797:JEZ458801 IVD458797:IVD458801 ILH458797:ILH458801 IBL458797:IBL458801 HRP458797:HRP458801 HHT458797:HHT458801 GXX458797:GXX458801 GOB458797:GOB458801 GEF458797:GEF458801 FUJ458797:FUJ458801 FKN458797:FKN458801 FAR458797:FAR458801 EQV458797:EQV458801 EGZ458797:EGZ458801 DXD458797:DXD458801 DNH458797:DNH458801 DDL458797:DDL458801 CTP458797:CTP458801 CJT458797:CJT458801 BZX458797:BZX458801 BQB458797:BQB458801 BGF458797:BGF458801 AWJ458797:AWJ458801 AMN458797:AMN458801 ACR458797:ACR458801 SV458797:SV458801 IZ458797:IZ458801 D458797:D458801 WVL393261:WVL393265 WLP393261:WLP393265 WBT393261:WBT393265 VRX393261:VRX393265 VIB393261:VIB393265 UYF393261:UYF393265 UOJ393261:UOJ393265 UEN393261:UEN393265 TUR393261:TUR393265 TKV393261:TKV393265 TAZ393261:TAZ393265 SRD393261:SRD393265 SHH393261:SHH393265 RXL393261:RXL393265 RNP393261:RNP393265 RDT393261:RDT393265 QTX393261:QTX393265 QKB393261:QKB393265 QAF393261:QAF393265 PQJ393261:PQJ393265 PGN393261:PGN393265 OWR393261:OWR393265 OMV393261:OMV393265 OCZ393261:OCZ393265 NTD393261:NTD393265 NJH393261:NJH393265 MZL393261:MZL393265 MPP393261:MPP393265 MFT393261:MFT393265 LVX393261:LVX393265 LMB393261:LMB393265 LCF393261:LCF393265 KSJ393261:KSJ393265 KIN393261:KIN393265 JYR393261:JYR393265 JOV393261:JOV393265 JEZ393261:JEZ393265 IVD393261:IVD393265 ILH393261:ILH393265 IBL393261:IBL393265 HRP393261:HRP393265 HHT393261:HHT393265 GXX393261:GXX393265 GOB393261:GOB393265 GEF393261:GEF393265 FUJ393261:FUJ393265 FKN393261:FKN393265 FAR393261:FAR393265 EQV393261:EQV393265 EGZ393261:EGZ393265 DXD393261:DXD393265 DNH393261:DNH393265 DDL393261:DDL393265 CTP393261:CTP393265 CJT393261:CJT393265 BZX393261:BZX393265 BQB393261:BQB393265 BGF393261:BGF393265 AWJ393261:AWJ393265 AMN393261:AMN393265 ACR393261:ACR393265 SV393261:SV393265 IZ393261:IZ393265 D393261:D393265 WVL327725:WVL327729 WLP327725:WLP327729 WBT327725:WBT327729 VRX327725:VRX327729 VIB327725:VIB327729 UYF327725:UYF327729 UOJ327725:UOJ327729 UEN327725:UEN327729 TUR327725:TUR327729 TKV327725:TKV327729 TAZ327725:TAZ327729 SRD327725:SRD327729 SHH327725:SHH327729 RXL327725:RXL327729 RNP327725:RNP327729 RDT327725:RDT327729 QTX327725:QTX327729 QKB327725:QKB327729 QAF327725:QAF327729 PQJ327725:PQJ327729 PGN327725:PGN327729 OWR327725:OWR327729 OMV327725:OMV327729 OCZ327725:OCZ327729 NTD327725:NTD327729 NJH327725:NJH327729 MZL327725:MZL327729 MPP327725:MPP327729 MFT327725:MFT327729 LVX327725:LVX327729 LMB327725:LMB327729 LCF327725:LCF327729 KSJ327725:KSJ327729 KIN327725:KIN327729 JYR327725:JYR327729 JOV327725:JOV327729 JEZ327725:JEZ327729 IVD327725:IVD327729 ILH327725:ILH327729 IBL327725:IBL327729 HRP327725:HRP327729 HHT327725:HHT327729 GXX327725:GXX327729 GOB327725:GOB327729 GEF327725:GEF327729 FUJ327725:FUJ327729 FKN327725:FKN327729 FAR327725:FAR327729 EQV327725:EQV327729 EGZ327725:EGZ327729 DXD327725:DXD327729 DNH327725:DNH327729 DDL327725:DDL327729 CTP327725:CTP327729 CJT327725:CJT327729 BZX327725:BZX327729 BQB327725:BQB327729 BGF327725:BGF327729 AWJ327725:AWJ327729 AMN327725:AMN327729 ACR327725:ACR327729 SV327725:SV327729 IZ327725:IZ327729 D327725:D327729 WVL262189:WVL262193 WLP262189:WLP262193 WBT262189:WBT262193 VRX262189:VRX262193 VIB262189:VIB262193 UYF262189:UYF262193 UOJ262189:UOJ262193 UEN262189:UEN262193 TUR262189:TUR262193 TKV262189:TKV262193 TAZ262189:TAZ262193 SRD262189:SRD262193 SHH262189:SHH262193 RXL262189:RXL262193 RNP262189:RNP262193 RDT262189:RDT262193 QTX262189:QTX262193 QKB262189:QKB262193 QAF262189:QAF262193 PQJ262189:PQJ262193 PGN262189:PGN262193 OWR262189:OWR262193 OMV262189:OMV262193 OCZ262189:OCZ262193 NTD262189:NTD262193 NJH262189:NJH262193 MZL262189:MZL262193 MPP262189:MPP262193 MFT262189:MFT262193 LVX262189:LVX262193 LMB262189:LMB262193 LCF262189:LCF262193 KSJ262189:KSJ262193 KIN262189:KIN262193 JYR262189:JYR262193 JOV262189:JOV262193 JEZ262189:JEZ262193 IVD262189:IVD262193 ILH262189:ILH262193 IBL262189:IBL262193 HRP262189:HRP262193 HHT262189:HHT262193 GXX262189:GXX262193 GOB262189:GOB262193 GEF262189:GEF262193 FUJ262189:FUJ262193 FKN262189:FKN262193 FAR262189:FAR262193 EQV262189:EQV262193 EGZ262189:EGZ262193 DXD262189:DXD262193 DNH262189:DNH262193 DDL262189:DDL262193 CTP262189:CTP262193 CJT262189:CJT262193 BZX262189:BZX262193 BQB262189:BQB262193 BGF262189:BGF262193 AWJ262189:AWJ262193 AMN262189:AMN262193 ACR262189:ACR262193 SV262189:SV262193 IZ262189:IZ262193 D262189:D262193 WVL196653:WVL196657 WLP196653:WLP196657 WBT196653:WBT196657 VRX196653:VRX196657 VIB196653:VIB196657 UYF196653:UYF196657 UOJ196653:UOJ196657 UEN196653:UEN196657 TUR196653:TUR196657 TKV196653:TKV196657 TAZ196653:TAZ196657 SRD196653:SRD196657 SHH196653:SHH196657 RXL196653:RXL196657 RNP196653:RNP196657 RDT196653:RDT196657 QTX196653:QTX196657 QKB196653:QKB196657 QAF196653:QAF196657 PQJ196653:PQJ196657 PGN196653:PGN196657 OWR196653:OWR196657 OMV196653:OMV196657 OCZ196653:OCZ196657 NTD196653:NTD196657 NJH196653:NJH196657 MZL196653:MZL196657 MPP196653:MPP196657 MFT196653:MFT196657 LVX196653:LVX196657 LMB196653:LMB196657 LCF196653:LCF196657 KSJ196653:KSJ196657 KIN196653:KIN196657 JYR196653:JYR196657 JOV196653:JOV196657 JEZ196653:JEZ196657 IVD196653:IVD196657 ILH196653:ILH196657 IBL196653:IBL196657 HRP196653:HRP196657 HHT196653:HHT196657 GXX196653:GXX196657 GOB196653:GOB196657 GEF196653:GEF196657 FUJ196653:FUJ196657 FKN196653:FKN196657 FAR196653:FAR196657 EQV196653:EQV196657 EGZ196653:EGZ196657 DXD196653:DXD196657 DNH196653:DNH196657 DDL196653:DDL196657 CTP196653:CTP196657 CJT196653:CJT196657 BZX196653:BZX196657 BQB196653:BQB196657 BGF196653:BGF196657 AWJ196653:AWJ196657 AMN196653:AMN196657 ACR196653:ACR196657 SV196653:SV196657 IZ196653:IZ196657 D196653:D196657 WVL131117:WVL131121 WLP131117:WLP131121 WBT131117:WBT131121 VRX131117:VRX131121 VIB131117:VIB131121 UYF131117:UYF131121 UOJ131117:UOJ131121 UEN131117:UEN131121 TUR131117:TUR131121 TKV131117:TKV131121 TAZ131117:TAZ131121 SRD131117:SRD131121 SHH131117:SHH131121 RXL131117:RXL131121 RNP131117:RNP131121 RDT131117:RDT131121 QTX131117:QTX131121 QKB131117:QKB131121 QAF131117:QAF131121 PQJ131117:PQJ131121 PGN131117:PGN131121 OWR131117:OWR131121 OMV131117:OMV131121 OCZ131117:OCZ131121 NTD131117:NTD131121 NJH131117:NJH131121 MZL131117:MZL131121 MPP131117:MPP131121 MFT131117:MFT131121 LVX131117:LVX131121 LMB131117:LMB131121 LCF131117:LCF131121 KSJ131117:KSJ131121 KIN131117:KIN131121 JYR131117:JYR131121 JOV131117:JOV131121 JEZ131117:JEZ131121 IVD131117:IVD131121 ILH131117:ILH131121 IBL131117:IBL131121 HRP131117:HRP131121 HHT131117:HHT131121 GXX131117:GXX131121 GOB131117:GOB131121 GEF131117:GEF131121 FUJ131117:FUJ131121 FKN131117:FKN131121 FAR131117:FAR131121 EQV131117:EQV131121 EGZ131117:EGZ131121 DXD131117:DXD131121 DNH131117:DNH131121 DDL131117:DDL131121 CTP131117:CTP131121 CJT131117:CJT131121 BZX131117:BZX131121 BQB131117:BQB131121 BGF131117:BGF131121 AWJ131117:AWJ131121 AMN131117:AMN131121 ACR131117:ACR131121 SV131117:SV131121 IZ131117:IZ131121 D131117:D131121 WVL65581:WVL65585 WLP65581:WLP65585 WBT65581:WBT65585 VRX65581:VRX65585 VIB65581:VIB65585 UYF65581:UYF65585 UOJ65581:UOJ65585 UEN65581:UEN65585 TUR65581:TUR65585 TKV65581:TKV65585 TAZ65581:TAZ65585 SRD65581:SRD65585 SHH65581:SHH65585 RXL65581:RXL65585 RNP65581:RNP65585 RDT65581:RDT65585 QTX65581:QTX65585 QKB65581:QKB65585 QAF65581:QAF65585 PQJ65581:PQJ65585 PGN65581:PGN65585 OWR65581:OWR65585 OMV65581:OMV65585 OCZ65581:OCZ65585 NTD65581:NTD65585 NJH65581:NJH65585 MZL65581:MZL65585 MPP65581:MPP65585 MFT65581:MFT65585 LVX65581:LVX65585 LMB65581:LMB65585 LCF65581:LCF65585 KSJ65581:KSJ65585 KIN65581:KIN65585 JYR65581:JYR65585 JOV65581:JOV65585 JEZ65581:JEZ65585 IVD65581:IVD65585 ILH65581:ILH65585 IBL65581:IBL65585 HRP65581:HRP65585 HHT65581:HHT65585 GXX65581:GXX65585 GOB65581:GOB65585 GEF65581:GEF65585 FUJ65581:FUJ65585 FKN65581:FKN65585 FAR65581:FAR65585 EQV65581:EQV65585 EGZ65581:EGZ65585 DXD65581:DXD65585 DNH65581:DNH65585 DDL65581:DDL65585 CTP65581:CTP65585 CJT65581:CJT65585 BZX65581:BZX65585 BQB65581:BQB65585 BGF65581:BGF65585 AWJ65581:AWJ65585 AMN65581:AMN65585 ACR65581:ACR65585 SV65581:SV65585 IZ65581:IZ65585 WVL48:WVL51 WLP48:WLP51 WBT48:WBT51 VRX48:VRX51 VIB48:VIB51 UYF48:UYF51 UOJ48:UOJ51 UEN48:UEN51 TUR48:TUR51 TKV48:TKV51 TAZ48:TAZ51 SRD48:SRD51 SHH48:SHH51 RXL48:RXL51 RNP48:RNP51 RDT48:RDT51 QTX48:QTX51 QKB48:QKB51 QAF48:QAF51 PQJ48:PQJ51 PGN48:PGN51 OWR48:OWR51 OMV48:OMV51 OCZ48:OCZ51 NTD48:NTD51 NJH48:NJH51 MZL48:MZL51 MPP48:MPP51 MFT48:MFT51 LVX48:LVX51 LMB48:LMB51 LCF48:LCF51 KSJ48:KSJ51 KIN48:KIN51 JYR48:JYR51 JOV48:JOV51 JEZ48:JEZ51 IVD48:IVD51 ILH48:ILH51 IBL48:IBL51 HRP48:HRP51 HHT48:HHT51 GXX48:GXX51 GOB48:GOB51 GEF48:GEF51 FUJ48:FUJ51 FKN48:FKN51 FAR48:FAR51 EQV48:EQV51 EGZ48:EGZ51 DXD48:DXD51 DNH48:DNH51 DDL48:DDL51 CTP48:CTP51 CJT48:CJT51 BZX48:BZX51 BQB48:BQB51 BGF48:BGF51 AWJ48:AWJ51 AMN48:AMN51 ACR48:ACR51 SV48:SV51 IZ48:IZ51 D48:D51" xr:uid="{8081C535-7307-45E1-802F-96717FB6DA45}">
      <formula1>$N$92:$N$95</formula1>
    </dataValidation>
    <dataValidation type="list" allowBlank="1" showInputMessage="1" showErrorMessage="1" sqref="D65567:D65573 WVL983102 WLP983102 WBT983102 VRX983102 VIB983102 UYF983102 UOJ983102 UEN983102 TUR983102 TKV983102 TAZ983102 SRD983102 SHH983102 RXL983102 RNP983102 RDT983102 QTX983102 QKB983102 QAF983102 PQJ983102 PGN983102 OWR983102 OMV983102 OCZ983102 NTD983102 NJH983102 MZL983102 MPP983102 MFT983102 LVX983102 LMB983102 LCF983102 KSJ983102 KIN983102 JYR983102 JOV983102 JEZ983102 IVD983102 ILH983102 IBL983102 HRP983102 HHT983102 GXX983102 GOB983102 GEF983102 FUJ983102 FKN983102 FAR983102 EQV983102 EGZ983102 DXD983102 DNH983102 DDL983102 CTP983102 CJT983102 BZX983102 BQB983102 BGF983102 AWJ983102 AMN983102 ACR983102 SV983102 IZ983102 D983102 WVL917566 WLP917566 WBT917566 VRX917566 VIB917566 UYF917566 UOJ917566 UEN917566 TUR917566 TKV917566 TAZ917566 SRD917566 SHH917566 RXL917566 RNP917566 RDT917566 QTX917566 QKB917566 QAF917566 PQJ917566 PGN917566 OWR917566 OMV917566 OCZ917566 NTD917566 NJH917566 MZL917566 MPP917566 MFT917566 LVX917566 LMB917566 LCF917566 KSJ917566 KIN917566 JYR917566 JOV917566 JEZ917566 IVD917566 ILH917566 IBL917566 HRP917566 HHT917566 GXX917566 GOB917566 GEF917566 FUJ917566 FKN917566 FAR917566 EQV917566 EGZ917566 DXD917566 DNH917566 DDL917566 CTP917566 CJT917566 BZX917566 BQB917566 BGF917566 AWJ917566 AMN917566 ACR917566 SV917566 IZ917566 D917566 WVL852030 WLP852030 WBT852030 VRX852030 VIB852030 UYF852030 UOJ852030 UEN852030 TUR852030 TKV852030 TAZ852030 SRD852030 SHH852030 RXL852030 RNP852030 RDT852030 QTX852030 QKB852030 QAF852030 PQJ852030 PGN852030 OWR852030 OMV852030 OCZ852030 NTD852030 NJH852030 MZL852030 MPP852030 MFT852030 LVX852030 LMB852030 LCF852030 KSJ852030 KIN852030 JYR852030 JOV852030 JEZ852030 IVD852030 ILH852030 IBL852030 HRP852030 HHT852030 GXX852030 GOB852030 GEF852030 FUJ852030 FKN852030 FAR852030 EQV852030 EGZ852030 DXD852030 DNH852030 DDL852030 CTP852030 CJT852030 BZX852030 BQB852030 BGF852030 AWJ852030 AMN852030 ACR852030 SV852030 IZ852030 D852030 WVL786494 WLP786494 WBT786494 VRX786494 VIB786494 UYF786494 UOJ786494 UEN786494 TUR786494 TKV786494 TAZ786494 SRD786494 SHH786494 RXL786494 RNP786494 RDT786494 QTX786494 QKB786494 QAF786494 PQJ786494 PGN786494 OWR786494 OMV786494 OCZ786494 NTD786494 NJH786494 MZL786494 MPP786494 MFT786494 LVX786494 LMB786494 LCF786494 KSJ786494 KIN786494 JYR786494 JOV786494 JEZ786494 IVD786494 ILH786494 IBL786494 HRP786494 HHT786494 GXX786494 GOB786494 GEF786494 FUJ786494 FKN786494 FAR786494 EQV786494 EGZ786494 DXD786494 DNH786494 DDL786494 CTP786494 CJT786494 BZX786494 BQB786494 BGF786494 AWJ786494 AMN786494 ACR786494 SV786494 IZ786494 D786494 WVL720958 WLP720958 WBT720958 VRX720958 VIB720958 UYF720958 UOJ720958 UEN720958 TUR720958 TKV720958 TAZ720958 SRD720958 SHH720958 RXL720958 RNP720958 RDT720958 QTX720958 QKB720958 QAF720958 PQJ720958 PGN720958 OWR720958 OMV720958 OCZ720958 NTD720958 NJH720958 MZL720958 MPP720958 MFT720958 LVX720958 LMB720958 LCF720958 KSJ720958 KIN720958 JYR720958 JOV720958 JEZ720958 IVD720958 ILH720958 IBL720958 HRP720958 HHT720958 GXX720958 GOB720958 GEF720958 FUJ720958 FKN720958 FAR720958 EQV720958 EGZ720958 DXD720958 DNH720958 DDL720958 CTP720958 CJT720958 BZX720958 BQB720958 BGF720958 AWJ720958 AMN720958 ACR720958 SV720958 IZ720958 D720958 WVL655422 WLP655422 WBT655422 VRX655422 VIB655422 UYF655422 UOJ655422 UEN655422 TUR655422 TKV655422 TAZ655422 SRD655422 SHH655422 RXL655422 RNP655422 RDT655422 QTX655422 QKB655422 QAF655422 PQJ655422 PGN655422 OWR655422 OMV655422 OCZ655422 NTD655422 NJH655422 MZL655422 MPP655422 MFT655422 LVX655422 LMB655422 LCF655422 KSJ655422 KIN655422 JYR655422 JOV655422 JEZ655422 IVD655422 ILH655422 IBL655422 HRP655422 HHT655422 GXX655422 GOB655422 GEF655422 FUJ655422 FKN655422 FAR655422 EQV655422 EGZ655422 DXD655422 DNH655422 DDL655422 CTP655422 CJT655422 BZX655422 BQB655422 BGF655422 AWJ655422 AMN655422 ACR655422 SV655422 IZ655422 D655422 WVL589886 WLP589886 WBT589886 VRX589886 VIB589886 UYF589886 UOJ589886 UEN589886 TUR589886 TKV589886 TAZ589886 SRD589886 SHH589886 RXL589886 RNP589886 RDT589886 QTX589886 QKB589886 QAF589886 PQJ589886 PGN589886 OWR589886 OMV589886 OCZ589886 NTD589886 NJH589886 MZL589886 MPP589886 MFT589886 LVX589886 LMB589886 LCF589886 KSJ589886 KIN589886 JYR589886 JOV589886 JEZ589886 IVD589886 ILH589886 IBL589886 HRP589886 HHT589886 GXX589886 GOB589886 GEF589886 FUJ589886 FKN589886 FAR589886 EQV589886 EGZ589886 DXD589886 DNH589886 DDL589886 CTP589886 CJT589886 BZX589886 BQB589886 BGF589886 AWJ589886 AMN589886 ACR589886 SV589886 IZ589886 D589886 WVL524350 WLP524350 WBT524350 VRX524350 VIB524350 UYF524350 UOJ524350 UEN524350 TUR524350 TKV524350 TAZ524350 SRD524350 SHH524350 RXL524350 RNP524350 RDT524350 QTX524350 QKB524350 QAF524350 PQJ524350 PGN524350 OWR524350 OMV524350 OCZ524350 NTD524350 NJH524350 MZL524350 MPP524350 MFT524350 LVX524350 LMB524350 LCF524350 KSJ524350 KIN524350 JYR524350 JOV524350 JEZ524350 IVD524350 ILH524350 IBL524350 HRP524350 HHT524350 GXX524350 GOB524350 GEF524350 FUJ524350 FKN524350 FAR524350 EQV524350 EGZ524350 DXD524350 DNH524350 DDL524350 CTP524350 CJT524350 BZX524350 BQB524350 BGF524350 AWJ524350 AMN524350 ACR524350 SV524350 IZ524350 D524350 WVL458814 WLP458814 WBT458814 VRX458814 VIB458814 UYF458814 UOJ458814 UEN458814 TUR458814 TKV458814 TAZ458814 SRD458814 SHH458814 RXL458814 RNP458814 RDT458814 QTX458814 QKB458814 QAF458814 PQJ458814 PGN458814 OWR458814 OMV458814 OCZ458814 NTD458814 NJH458814 MZL458814 MPP458814 MFT458814 LVX458814 LMB458814 LCF458814 KSJ458814 KIN458814 JYR458814 JOV458814 JEZ458814 IVD458814 ILH458814 IBL458814 HRP458814 HHT458814 GXX458814 GOB458814 GEF458814 FUJ458814 FKN458814 FAR458814 EQV458814 EGZ458814 DXD458814 DNH458814 DDL458814 CTP458814 CJT458814 BZX458814 BQB458814 BGF458814 AWJ458814 AMN458814 ACR458814 SV458814 IZ458814 D458814 WVL393278 WLP393278 WBT393278 VRX393278 VIB393278 UYF393278 UOJ393278 UEN393278 TUR393278 TKV393278 TAZ393278 SRD393278 SHH393278 RXL393278 RNP393278 RDT393278 QTX393278 QKB393278 QAF393278 PQJ393278 PGN393278 OWR393278 OMV393278 OCZ393278 NTD393278 NJH393278 MZL393278 MPP393278 MFT393278 LVX393278 LMB393278 LCF393278 KSJ393278 KIN393278 JYR393278 JOV393278 JEZ393278 IVD393278 ILH393278 IBL393278 HRP393278 HHT393278 GXX393278 GOB393278 GEF393278 FUJ393278 FKN393278 FAR393278 EQV393278 EGZ393278 DXD393278 DNH393278 DDL393278 CTP393278 CJT393278 BZX393278 BQB393278 BGF393278 AWJ393278 AMN393278 ACR393278 SV393278 IZ393278 D393278 WVL327742 WLP327742 WBT327742 VRX327742 VIB327742 UYF327742 UOJ327742 UEN327742 TUR327742 TKV327742 TAZ327742 SRD327742 SHH327742 RXL327742 RNP327742 RDT327742 QTX327742 QKB327742 QAF327742 PQJ327742 PGN327742 OWR327742 OMV327742 OCZ327742 NTD327742 NJH327742 MZL327742 MPP327742 MFT327742 LVX327742 LMB327742 LCF327742 KSJ327742 KIN327742 JYR327742 JOV327742 JEZ327742 IVD327742 ILH327742 IBL327742 HRP327742 HHT327742 GXX327742 GOB327742 GEF327742 FUJ327742 FKN327742 FAR327742 EQV327742 EGZ327742 DXD327742 DNH327742 DDL327742 CTP327742 CJT327742 BZX327742 BQB327742 BGF327742 AWJ327742 AMN327742 ACR327742 SV327742 IZ327742 D327742 WVL262206 WLP262206 WBT262206 VRX262206 VIB262206 UYF262206 UOJ262206 UEN262206 TUR262206 TKV262206 TAZ262206 SRD262206 SHH262206 RXL262206 RNP262206 RDT262206 QTX262206 QKB262206 QAF262206 PQJ262206 PGN262206 OWR262206 OMV262206 OCZ262206 NTD262206 NJH262206 MZL262206 MPP262206 MFT262206 LVX262206 LMB262206 LCF262206 KSJ262206 KIN262206 JYR262206 JOV262206 JEZ262206 IVD262206 ILH262206 IBL262206 HRP262206 HHT262206 GXX262206 GOB262206 GEF262206 FUJ262206 FKN262206 FAR262206 EQV262206 EGZ262206 DXD262206 DNH262206 DDL262206 CTP262206 CJT262206 BZX262206 BQB262206 BGF262206 AWJ262206 AMN262206 ACR262206 SV262206 IZ262206 D262206 WVL196670 WLP196670 WBT196670 VRX196670 VIB196670 UYF196670 UOJ196670 UEN196670 TUR196670 TKV196670 TAZ196670 SRD196670 SHH196670 RXL196670 RNP196670 RDT196670 QTX196670 QKB196670 QAF196670 PQJ196670 PGN196670 OWR196670 OMV196670 OCZ196670 NTD196670 NJH196670 MZL196670 MPP196670 MFT196670 LVX196670 LMB196670 LCF196670 KSJ196670 KIN196670 JYR196670 JOV196670 JEZ196670 IVD196670 ILH196670 IBL196670 HRP196670 HHT196670 GXX196670 GOB196670 GEF196670 FUJ196670 FKN196670 FAR196670 EQV196670 EGZ196670 DXD196670 DNH196670 DDL196670 CTP196670 CJT196670 BZX196670 BQB196670 BGF196670 AWJ196670 AMN196670 ACR196670 SV196670 IZ196670 D196670 WVL131134 WLP131134 WBT131134 VRX131134 VIB131134 UYF131134 UOJ131134 UEN131134 TUR131134 TKV131134 TAZ131134 SRD131134 SHH131134 RXL131134 RNP131134 RDT131134 QTX131134 QKB131134 QAF131134 PQJ131134 PGN131134 OWR131134 OMV131134 OCZ131134 NTD131134 NJH131134 MZL131134 MPP131134 MFT131134 LVX131134 LMB131134 LCF131134 KSJ131134 KIN131134 JYR131134 JOV131134 JEZ131134 IVD131134 ILH131134 IBL131134 HRP131134 HHT131134 GXX131134 GOB131134 GEF131134 FUJ131134 FKN131134 FAR131134 EQV131134 EGZ131134 DXD131134 DNH131134 DDL131134 CTP131134 CJT131134 BZX131134 BQB131134 BGF131134 AWJ131134 AMN131134 ACR131134 SV131134 IZ131134 D131134 WVL65598 WLP65598 WBT65598 VRX65598 VIB65598 UYF65598 UOJ65598 UEN65598 TUR65598 TKV65598 TAZ65598 SRD65598 SHH65598 RXL65598 RNP65598 RDT65598 QTX65598 QKB65598 QAF65598 PQJ65598 PGN65598 OWR65598 OMV65598 OCZ65598 NTD65598 NJH65598 MZL65598 MPP65598 MFT65598 LVX65598 LMB65598 LCF65598 KSJ65598 KIN65598 JYR65598 JOV65598 JEZ65598 IVD65598 ILH65598 IBL65598 HRP65598 HHT65598 GXX65598 GOB65598 GEF65598 FUJ65598 FKN65598 FAR65598 EQV65598 EGZ65598 DXD65598 DNH65598 DDL65598 CTP65598 CJT65598 BZX65598 BQB65598 BGF65598 AWJ65598 AMN65598 ACR65598 SV65598 IZ65598 D65598 WVL64 WLP64 WBT64 VRX64 VIB64 UYF64 UOJ64 UEN64 TUR64 TKV64 TAZ64 SRD64 SHH64 RXL64 RNP64 RDT64 QTX64 QKB64 QAF64 PQJ64 PGN64 OWR64 OMV64 OCZ64 NTD64 NJH64 MZL64 MPP64 MFT64 LVX64 LMB64 LCF64 KSJ64 KIN64 JYR64 JOV64 JEZ64 IVD64 ILH64 IBL64 HRP64 HHT64 GXX64 GOB64 GEF64 FUJ64 FKN64 FAR64 EQV64 EGZ64 DXD64 DNH64 DDL64 CTP64 CJT64 BZX64 BQB64 BGF64 AWJ64 AMN64 ACR64 SV64 IZ64 D64 WVL983104:WVL983108 WLP983104:WLP983108 WBT983104:WBT983108 VRX983104:VRX983108 VIB983104:VIB983108 UYF983104:UYF983108 UOJ983104:UOJ983108 UEN983104:UEN983108 TUR983104:TUR983108 TKV983104:TKV983108 TAZ983104:TAZ983108 SRD983104:SRD983108 SHH983104:SHH983108 RXL983104:RXL983108 RNP983104:RNP983108 RDT983104:RDT983108 QTX983104:QTX983108 QKB983104:QKB983108 QAF983104:QAF983108 PQJ983104:PQJ983108 PGN983104:PGN983108 OWR983104:OWR983108 OMV983104:OMV983108 OCZ983104:OCZ983108 NTD983104:NTD983108 NJH983104:NJH983108 MZL983104:MZL983108 MPP983104:MPP983108 MFT983104:MFT983108 LVX983104:LVX983108 LMB983104:LMB983108 LCF983104:LCF983108 KSJ983104:KSJ983108 KIN983104:KIN983108 JYR983104:JYR983108 JOV983104:JOV983108 JEZ983104:JEZ983108 IVD983104:IVD983108 ILH983104:ILH983108 IBL983104:IBL983108 HRP983104:HRP983108 HHT983104:HHT983108 GXX983104:GXX983108 GOB983104:GOB983108 GEF983104:GEF983108 FUJ983104:FUJ983108 FKN983104:FKN983108 FAR983104:FAR983108 EQV983104:EQV983108 EGZ983104:EGZ983108 DXD983104:DXD983108 DNH983104:DNH983108 DDL983104:DDL983108 CTP983104:CTP983108 CJT983104:CJT983108 BZX983104:BZX983108 BQB983104:BQB983108 BGF983104:BGF983108 AWJ983104:AWJ983108 AMN983104:AMN983108 ACR983104:ACR983108 SV983104:SV983108 IZ983104:IZ983108 D983104:D983108 WVL917568:WVL917572 WLP917568:WLP917572 WBT917568:WBT917572 VRX917568:VRX917572 VIB917568:VIB917572 UYF917568:UYF917572 UOJ917568:UOJ917572 UEN917568:UEN917572 TUR917568:TUR917572 TKV917568:TKV917572 TAZ917568:TAZ917572 SRD917568:SRD917572 SHH917568:SHH917572 RXL917568:RXL917572 RNP917568:RNP917572 RDT917568:RDT917572 QTX917568:QTX917572 QKB917568:QKB917572 QAF917568:QAF917572 PQJ917568:PQJ917572 PGN917568:PGN917572 OWR917568:OWR917572 OMV917568:OMV917572 OCZ917568:OCZ917572 NTD917568:NTD917572 NJH917568:NJH917572 MZL917568:MZL917572 MPP917568:MPP917572 MFT917568:MFT917572 LVX917568:LVX917572 LMB917568:LMB917572 LCF917568:LCF917572 KSJ917568:KSJ917572 KIN917568:KIN917572 JYR917568:JYR917572 JOV917568:JOV917572 JEZ917568:JEZ917572 IVD917568:IVD917572 ILH917568:ILH917572 IBL917568:IBL917572 HRP917568:HRP917572 HHT917568:HHT917572 GXX917568:GXX917572 GOB917568:GOB917572 GEF917568:GEF917572 FUJ917568:FUJ917572 FKN917568:FKN917572 FAR917568:FAR917572 EQV917568:EQV917572 EGZ917568:EGZ917572 DXD917568:DXD917572 DNH917568:DNH917572 DDL917568:DDL917572 CTP917568:CTP917572 CJT917568:CJT917572 BZX917568:BZX917572 BQB917568:BQB917572 BGF917568:BGF917572 AWJ917568:AWJ917572 AMN917568:AMN917572 ACR917568:ACR917572 SV917568:SV917572 IZ917568:IZ917572 D917568:D917572 WVL852032:WVL852036 WLP852032:WLP852036 WBT852032:WBT852036 VRX852032:VRX852036 VIB852032:VIB852036 UYF852032:UYF852036 UOJ852032:UOJ852036 UEN852032:UEN852036 TUR852032:TUR852036 TKV852032:TKV852036 TAZ852032:TAZ852036 SRD852032:SRD852036 SHH852032:SHH852036 RXL852032:RXL852036 RNP852032:RNP852036 RDT852032:RDT852036 QTX852032:QTX852036 QKB852032:QKB852036 QAF852032:QAF852036 PQJ852032:PQJ852036 PGN852032:PGN852036 OWR852032:OWR852036 OMV852032:OMV852036 OCZ852032:OCZ852036 NTD852032:NTD852036 NJH852032:NJH852036 MZL852032:MZL852036 MPP852032:MPP852036 MFT852032:MFT852036 LVX852032:LVX852036 LMB852032:LMB852036 LCF852032:LCF852036 KSJ852032:KSJ852036 KIN852032:KIN852036 JYR852032:JYR852036 JOV852032:JOV852036 JEZ852032:JEZ852036 IVD852032:IVD852036 ILH852032:ILH852036 IBL852032:IBL852036 HRP852032:HRP852036 HHT852032:HHT852036 GXX852032:GXX852036 GOB852032:GOB852036 GEF852032:GEF852036 FUJ852032:FUJ852036 FKN852032:FKN852036 FAR852032:FAR852036 EQV852032:EQV852036 EGZ852032:EGZ852036 DXD852032:DXD852036 DNH852032:DNH852036 DDL852032:DDL852036 CTP852032:CTP852036 CJT852032:CJT852036 BZX852032:BZX852036 BQB852032:BQB852036 BGF852032:BGF852036 AWJ852032:AWJ852036 AMN852032:AMN852036 ACR852032:ACR852036 SV852032:SV852036 IZ852032:IZ852036 D852032:D852036 WVL786496:WVL786500 WLP786496:WLP786500 WBT786496:WBT786500 VRX786496:VRX786500 VIB786496:VIB786500 UYF786496:UYF786500 UOJ786496:UOJ786500 UEN786496:UEN786500 TUR786496:TUR786500 TKV786496:TKV786500 TAZ786496:TAZ786500 SRD786496:SRD786500 SHH786496:SHH786500 RXL786496:RXL786500 RNP786496:RNP786500 RDT786496:RDT786500 QTX786496:QTX786500 QKB786496:QKB786500 QAF786496:QAF786500 PQJ786496:PQJ786500 PGN786496:PGN786500 OWR786496:OWR786500 OMV786496:OMV786500 OCZ786496:OCZ786500 NTD786496:NTD786500 NJH786496:NJH786500 MZL786496:MZL786500 MPP786496:MPP786500 MFT786496:MFT786500 LVX786496:LVX786500 LMB786496:LMB786500 LCF786496:LCF786500 KSJ786496:KSJ786500 KIN786496:KIN786500 JYR786496:JYR786500 JOV786496:JOV786500 JEZ786496:JEZ786500 IVD786496:IVD786500 ILH786496:ILH786500 IBL786496:IBL786500 HRP786496:HRP786500 HHT786496:HHT786500 GXX786496:GXX786500 GOB786496:GOB786500 GEF786496:GEF786500 FUJ786496:FUJ786500 FKN786496:FKN786500 FAR786496:FAR786500 EQV786496:EQV786500 EGZ786496:EGZ786500 DXD786496:DXD786500 DNH786496:DNH786500 DDL786496:DDL786500 CTP786496:CTP786500 CJT786496:CJT786500 BZX786496:BZX786500 BQB786496:BQB786500 BGF786496:BGF786500 AWJ786496:AWJ786500 AMN786496:AMN786500 ACR786496:ACR786500 SV786496:SV786500 IZ786496:IZ786500 D786496:D786500 WVL720960:WVL720964 WLP720960:WLP720964 WBT720960:WBT720964 VRX720960:VRX720964 VIB720960:VIB720964 UYF720960:UYF720964 UOJ720960:UOJ720964 UEN720960:UEN720964 TUR720960:TUR720964 TKV720960:TKV720964 TAZ720960:TAZ720964 SRD720960:SRD720964 SHH720960:SHH720964 RXL720960:RXL720964 RNP720960:RNP720964 RDT720960:RDT720964 QTX720960:QTX720964 QKB720960:QKB720964 QAF720960:QAF720964 PQJ720960:PQJ720964 PGN720960:PGN720964 OWR720960:OWR720964 OMV720960:OMV720964 OCZ720960:OCZ720964 NTD720960:NTD720964 NJH720960:NJH720964 MZL720960:MZL720964 MPP720960:MPP720964 MFT720960:MFT720964 LVX720960:LVX720964 LMB720960:LMB720964 LCF720960:LCF720964 KSJ720960:KSJ720964 KIN720960:KIN720964 JYR720960:JYR720964 JOV720960:JOV720964 JEZ720960:JEZ720964 IVD720960:IVD720964 ILH720960:ILH720964 IBL720960:IBL720964 HRP720960:HRP720964 HHT720960:HHT720964 GXX720960:GXX720964 GOB720960:GOB720964 GEF720960:GEF720964 FUJ720960:FUJ720964 FKN720960:FKN720964 FAR720960:FAR720964 EQV720960:EQV720964 EGZ720960:EGZ720964 DXD720960:DXD720964 DNH720960:DNH720964 DDL720960:DDL720964 CTP720960:CTP720964 CJT720960:CJT720964 BZX720960:BZX720964 BQB720960:BQB720964 BGF720960:BGF720964 AWJ720960:AWJ720964 AMN720960:AMN720964 ACR720960:ACR720964 SV720960:SV720964 IZ720960:IZ720964 D720960:D720964 WVL655424:WVL655428 WLP655424:WLP655428 WBT655424:WBT655428 VRX655424:VRX655428 VIB655424:VIB655428 UYF655424:UYF655428 UOJ655424:UOJ655428 UEN655424:UEN655428 TUR655424:TUR655428 TKV655424:TKV655428 TAZ655424:TAZ655428 SRD655424:SRD655428 SHH655424:SHH655428 RXL655424:RXL655428 RNP655424:RNP655428 RDT655424:RDT655428 QTX655424:QTX655428 QKB655424:QKB655428 QAF655424:QAF655428 PQJ655424:PQJ655428 PGN655424:PGN655428 OWR655424:OWR655428 OMV655424:OMV655428 OCZ655424:OCZ655428 NTD655424:NTD655428 NJH655424:NJH655428 MZL655424:MZL655428 MPP655424:MPP655428 MFT655424:MFT655428 LVX655424:LVX655428 LMB655424:LMB655428 LCF655424:LCF655428 KSJ655424:KSJ655428 KIN655424:KIN655428 JYR655424:JYR655428 JOV655424:JOV655428 JEZ655424:JEZ655428 IVD655424:IVD655428 ILH655424:ILH655428 IBL655424:IBL655428 HRP655424:HRP655428 HHT655424:HHT655428 GXX655424:GXX655428 GOB655424:GOB655428 GEF655424:GEF655428 FUJ655424:FUJ655428 FKN655424:FKN655428 FAR655424:FAR655428 EQV655424:EQV655428 EGZ655424:EGZ655428 DXD655424:DXD655428 DNH655424:DNH655428 DDL655424:DDL655428 CTP655424:CTP655428 CJT655424:CJT655428 BZX655424:BZX655428 BQB655424:BQB655428 BGF655424:BGF655428 AWJ655424:AWJ655428 AMN655424:AMN655428 ACR655424:ACR655428 SV655424:SV655428 IZ655424:IZ655428 D655424:D655428 WVL589888:WVL589892 WLP589888:WLP589892 WBT589888:WBT589892 VRX589888:VRX589892 VIB589888:VIB589892 UYF589888:UYF589892 UOJ589888:UOJ589892 UEN589888:UEN589892 TUR589888:TUR589892 TKV589888:TKV589892 TAZ589888:TAZ589892 SRD589888:SRD589892 SHH589888:SHH589892 RXL589888:RXL589892 RNP589888:RNP589892 RDT589888:RDT589892 QTX589888:QTX589892 QKB589888:QKB589892 QAF589888:QAF589892 PQJ589888:PQJ589892 PGN589888:PGN589892 OWR589888:OWR589892 OMV589888:OMV589892 OCZ589888:OCZ589892 NTD589888:NTD589892 NJH589888:NJH589892 MZL589888:MZL589892 MPP589888:MPP589892 MFT589888:MFT589892 LVX589888:LVX589892 LMB589888:LMB589892 LCF589888:LCF589892 KSJ589888:KSJ589892 KIN589888:KIN589892 JYR589888:JYR589892 JOV589888:JOV589892 JEZ589888:JEZ589892 IVD589888:IVD589892 ILH589888:ILH589892 IBL589888:IBL589892 HRP589888:HRP589892 HHT589888:HHT589892 GXX589888:GXX589892 GOB589888:GOB589892 GEF589888:GEF589892 FUJ589888:FUJ589892 FKN589888:FKN589892 FAR589888:FAR589892 EQV589888:EQV589892 EGZ589888:EGZ589892 DXD589888:DXD589892 DNH589888:DNH589892 DDL589888:DDL589892 CTP589888:CTP589892 CJT589888:CJT589892 BZX589888:BZX589892 BQB589888:BQB589892 BGF589888:BGF589892 AWJ589888:AWJ589892 AMN589888:AMN589892 ACR589888:ACR589892 SV589888:SV589892 IZ589888:IZ589892 D589888:D589892 WVL524352:WVL524356 WLP524352:WLP524356 WBT524352:WBT524356 VRX524352:VRX524356 VIB524352:VIB524356 UYF524352:UYF524356 UOJ524352:UOJ524356 UEN524352:UEN524356 TUR524352:TUR524356 TKV524352:TKV524356 TAZ524352:TAZ524356 SRD524352:SRD524356 SHH524352:SHH524356 RXL524352:RXL524356 RNP524352:RNP524356 RDT524352:RDT524356 QTX524352:QTX524356 QKB524352:QKB524356 QAF524352:QAF524356 PQJ524352:PQJ524356 PGN524352:PGN524356 OWR524352:OWR524356 OMV524352:OMV524356 OCZ524352:OCZ524356 NTD524352:NTD524356 NJH524352:NJH524356 MZL524352:MZL524356 MPP524352:MPP524356 MFT524352:MFT524356 LVX524352:LVX524356 LMB524352:LMB524356 LCF524352:LCF524356 KSJ524352:KSJ524356 KIN524352:KIN524356 JYR524352:JYR524356 JOV524352:JOV524356 JEZ524352:JEZ524356 IVD524352:IVD524356 ILH524352:ILH524356 IBL524352:IBL524356 HRP524352:HRP524356 HHT524352:HHT524356 GXX524352:GXX524356 GOB524352:GOB524356 GEF524352:GEF524356 FUJ524352:FUJ524356 FKN524352:FKN524356 FAR524352:FAR524356 EQV524352:EQV524356 EGZ524352:EGZ524356 DXD524352:DXD524356 DNH524352:DNH524356 DDL524352:DDL524356 CTP524352:CTP524356 CJT524352:CJT524356 BZX524352:BZX524356 BQB524352:BQB524356 BGF524352:BGF524356 AWJ524352:AWJ524356 AMN524352:AMN524356 ACR524352:ACR524356 SV524352:SV524356 IZ524352:IZ524356 D524352:D524356 WVL458816:WVL458820 WLP458816:WLP458820 WBT458816:WBT458820 VRX458816:VRX458820 VIB458816:VIB458820 UYF458816:UYF458820 UOJ458816:UOJ458820 UEN458816:UEN458820 TUR458816:TUR458820 TKV458816:TKV458820 TAZ458816:TAZ458820 SRD458816:SRD458820 SHH458816:SHH458820 RXL458816:RXL458820 RNP458816:RNP458820 RDT458816:RDT458820 QTX458816:QTX458820 QKB458816:QKB458820 QAF458816:QAF458820 PQJ458816:PQJ458820 PGN458816:PGN458820 OWR458816:OWR458820 OMV458816:OMV458820 OCZ458816:OCZ458820 NTD458816:NTD458820 NJH458816:NJH458820 MZL458816:MZL458820 MPP458816:MPP458820 MFT458816:MFT458820 LVX458816:LVX458820 LMB458816:LMB458820 LCF458816:LCF458820 KSJ458816:KSJ458820 KIN458816:KIN458820 JYR458816:JYR458820 JOV458816:JOV458820 JEZ458816:JEZ458820 IVD458816:IVD458820 ILH458816:ILH458820 IBL458816:IBL458820 HRP458816:HRP458820 HHT458816:HHT458820 GXX458816:GXX458820 GOB458816:GOB458820 GEF458816:GEF458820 FUJ458816:FUJ458820 FKN458816:FKN458820 FAR458816:FAR458820 EQV458816:EQV458820 EGZ458816:EGZ458820 DXD458816:DXD458820 DNH458816:DNH458820 DDL458816:DDL458820 CTP458816:CTP458820 CJT458816:CJT458820 BZX458816:BZX458820 BQB458816:BQB458820 BGF458816:BGF458820 AWJ458816:AWJ458820 AMN458816:AMN458820 ACR458816:ACR458820 SV458816:SV458820 IZ458816:IZ458820 D458816:D458820 WVL393280:WVL393284 WLP393280:WLP393284 WBT393280:WBT393284 VRX393280:VRX393284 VIB393280:VIB393284 UYF393280:UYF393284 UOJ393280:UOJ393284 UEN393280:UEN393284 TUR393280:TUR393284 TKV393280:TKV393284 TAZ393280:TAZ393284 SRD393280:SRD393284 SHH393280:SHH393284 RXL393280:RXL393284 RNP393280:RNP393284 RDT393280:RDT393284 QTX393280:QTX393284 QKB393280:QKB393284 QAF393280:QAF393284 PQJ393280:PQJ393284 PGN393280:PGN393284 OWR393280:OWR393284 OMV393280:OMV393284 OCZ393280:OCZ393284 NTD393280:NTD393284 NJH393280:NJH393284 MZL393280:MZL393284 MPP393280:MPP393284 MFT393280:MFT393284 LVX393280:LVX393284 LMB393280:LMB393284 LCF393280:LCF393284 KSJ393280:KSJ393284 KIN393280:KIN393284 JYR393280:JYR393284 JOV393280:JOV393284 JEZ393280:JEZ393284 IVD393280:IVD393284 ILH393280:ILH393284 IBL393280:IBL393284 HRP393280:HRP393284 HHT393280:HHT393284 GXX393280:GXX393284 GOB393280:GOB393284 GEF393280:GEF393284 FUJ393280:FUJ393284 FKN393280:FKN393284 FAR393280:FAR393284 EQV393280:EQV393284 EGZ393280:EGZ393284 DXD393280:DXD393284 DNH393280:DNH393284 DDL393280:DDL393284 CTP393280:CTP393284 CJT393280:CJT393284 BZX393280:BZX393284 BQB393280:BQB393284 BGF393280:BGF393284 AWJ393280:AWJ393284 AMN393280:AMN393284 ACR393280:ACR393284 SV393280:SV393284 IZ393280:IZ393284 D393280:D393284 WVL327744:WVL327748 WLP327744:WLP327748 WBT327744:WBT327748 VRX327744:VRX327748 VIB327744:VIB327748 UYF327744:UYF327748 UOJ327744:UOJ327748 UEN327744:UEN327748 TUR327744:TUR327748 TKV327744:TKV327748 TAZ327744:TAZ327748 SRD327744:SRD327748 SHH327744:SHH327748 RXL327744:RXL327748 RNP327744:RNP327748 RDT327744:RDT327748 QTX327744:QTX327748 QKB327744:QKB327748 QAF327744:QAF327748 PQJ327744:PQJ327748 PGN327744:PGN327748 OWR327744:OWR327748 OMV327744:OMV327748 OCZ327744:OCZ327748 NTD327744:NTD327748 NJH327744:NJH327748 MZL327744:MZL327748 MPP327744:MPP327748 MFT327744:MFT327748 LVX327744:LVX327748 LMB327744:LMB327748 LCF327744:LCF327748 KSJ327744:KSJ327748 KIN327744:KIN327748 JYR327744:JYR327748 JOV327744:JOV327748 JEZ327744:JEZ327748 IVD327744:IVD327748 ILH327744:ILH327748 IBL327744:IBL327748 HRP327744:HRP327748 HHT327744:HHT327748 GXX327744:GXX327748 GOB327744:GOB327748 GEF327744:GEF327748 FUJ327744:FUJ327748 FKN327744:FKN327748 FAR327744:FAR327748 EQV327744:EQV327748 EGZ327744:EGZ327748 DXD327744:DXD327748 DNH327744:DNH327748 DDL327744:DDL327748 CTP327744:CTP327748 CJT327744:CJT327748 BZX327744:BZX327748 BQB327744:BQB327748 BGF327744:BGF327748 AWJ327744:AWJ327748 AMN327744:AMN327748 ACR327744:ACR327748 SV327744:SV327748 IZ327744:IZ327748 D327744:D327748 WVL262208:WVL262212 WLP262208:WLP262212 WBT262208:WBT262212 VRX262208:VRX262212 VIB262208:VIB262212 UYF262208:UYF262212 UOJ262208:UOJ262212 UEN262208:UEN262212 TUR262208:TUR262212 TKV262208:TKV262212 TAZ262208:TAZ262212 SRD262208:SRD262212 SHH262208:SHH262212 RXL262208:RXL262212 RNP262208:RNP262212 RDT262208:RDT262212 QTX262208:QTX262212 QKB262208:QKB262212 QAF262208:QAF262212 PQJ262208:PQJ262212 PGN262208:PGN262212 OWR262208:OWR262212 OMV262208:OMV262212 OCZ262208:OCZ262212 NTD262208:NTD262212 NJH262208:NJH262212 MZL262208:MZL262212 MPP262208:MPP262212 MFT262208:MFT262212 LVX262208:LVX262212 LMB262208:LMB262212 LCF262208:LCF262212 KSJ262208:KSJ262212 KIN262208:KIN262212 JYR262208:JYR262212 JOV262208:JOV262212 JEZ262208:JEZ262212 IVD262208:IVD262212 ILH262208:ILH262212 IBL262208:IBL262212 HRP262208:HRP262212 HHT262208:HHT262212 GXX262208:GXX262212 GOB262208:GOB262212 GEF262208:GEF262212 FUJ262208:FUJ262212 FKN262208:FKN262212 FAR262208:FAR262212 EQV262208:EQV262212 EGZ262208:EGZ262212 DXD262208:DXD262212 DNH262208:DNH262212 DDL262208:DDL262212 CTP262208:CTP262212 CJT262208:CJT262212 BZX262208:BZX262212 BQB262208:BQB262212 BGF262208:BGF262212 AWJ262208:AWJ262212 AMN262208:AMN262212 ACR262208:ACR262212 SV262208:SV262212 IZ262208:IZ262212 D262208:D262212 WVL196672:WVL196676 WLP196672:WLP196676 WBT196672:WBT196676 VRX196672:VRX196676 VIB196672:VIB196676 UYF196672:UYF196676 UOJ196672:UOJ196676 UEN196672:UEN196676 TUR196672:TUR196676 TKV196672:TKV196676 TAZ196672:TAZ196676 SRD196672:SRD196676 SHH196672:SHH196676 RXL196672:RXL196676 RNP196672:RNP196676 RDT196672:RDT196676 QTX196672:QTX196676 QKB196672:QKB196676 QAF196672:QAF196676 PQJ196672:PQJ196676 PGN196672:PGN196676 OWR196672:OWR196676 OMV196672:OMV196676 OCZ196672:OCZ196676 NTD196672:NTD196676 NJH196672:NJH196676 MZL196672:MZL196676 MPP196672:MPP196676 MFT196672:MFT196676 LVX196672:LVX196676 LMB196672:LMB196676 LCF196672:LCF196676 KSJ196672:KSJ196676 KIN196672:KIN196676 JYR196672:JYR196676 JOV196672:JOV196676 JEZ196672:JEZ196676 IVD196672:IVD196676 ILH196672:ILH196676 IBL196672:IBL196676 HRP196672:HRP196676 HHT196672:HHT196676 GXX196672:GXX196676 GOB196672:GOB196676 GEF196672:GEF196676 FUJ196672:FUJ196676 FKN196672:FKN196676 FAR196672:FAR196676 EQV196672:EQV196676 EGZ196672:EGZ196676 DXD196672:DXD196676 DNH196672:DNH196676 DDL196672:DDL196676 CTP196672:CTP196676 CJT196672:CJT196676 BZX196672:BZX196676 BQB196672:BQB196676 BGF196672:BGF196676 AWJ196672:AWJ196676 AMN196672:AMN196676 ACR196672:ACR196676 SV196672:SV196676 IZ196672:IZ196676 D196672:D196676 WVL131136:WVL131140 WLP131136:WLP131140 WBT131136:WBT131140 VRX131136:VRX131140 VIB131136:VIB131140 UYF131136:UYF131140 UOJ131136:UOJ131140 UEN131136:UEN131140 TUR131136:TUR131140 TKV131136:TKV131140 TAZ131136:TAZ131140 SRD131136:SRD131140 SHH131136:SHH131140 RXL131136:RXL131140 RNP131136:RNP131140 RDT131136:RDT131140 QTX131136:QTX131140 QKB131136:QKB131140 QAF131136:QAF131140 PQJ131136:PQJ131140 PGN131136:PGN131140 OWR131136:OWR131140 OMV131136:OMV131140 OCZ131136:OCZ131140 NTD131136:NTD131140 NJH131136:NJH131140 MZL131136:MZL131140 MPP131136:MPP131140 MFT131136:MFT131140 LVX131136:LVX131140 LMB131136:LMB131140 LCF131136:LCF131140 KSJ131136:KSJ131140 KIN131136:KIN131140 JYR131136:JYR131140 JOV131136:JOV131140 JEZ131136:JEZ131140 IVD131136:IVD131140 ILH131136:ILH131140 IBL131136:IBL131140 HRP131136:HRP131140 HHT131136:HHT131140 GXX131136:GXX131140 GOB131136:GOB131140 GEF131136:GEF131140 FUJ131136:FUJ131140 FKN131136:FKN131140 FAR131136:FAR131140 EQV131136:EQV131140 EGZ131136:EGZ131140 DXD131136:DXD131140 DNH131136:DNH131140 DDL131136:DDL131140 CTP131136:CTP131140 CJT131136:CJT131140 BZX131136:BZX131140 BQB131136:BQB131140 BGF131136:BGF131140 AWJ131136:AWJ131140 AMN131136:AMN131140 ACR131136:ACR131140 SV131136:SV131140 IZ131136:IZ131140 D131136:D131140 WVL65600:WVL65604 WLP65600:WLP65604 WBT65600:WBT65604 VRX65600:VRX65604 VIB65600:VIB65604 UYF65600:UYF65604 UOJ65600:UOJ65604 UEN65600:UEN65604 TUR65600:TUR65604 TKV65600:TKV65604 TAZ65600:TAZ65604 SRD65600:SRD65604 SHH65600:SHH65604 RXL65600:RXL65604 RNP65600:RNP65604 RDT65600:RDT65604 QTX65600:QTX65604 QKB65600:QKB65604 QAF65600:QAF65604 PQJ65600:PQJ65604 PGN65600:PGN65604 OWR65600:OWR65604 OMV65600:OMV65604 OCZ65600:OCZ65604 NTD65600:NTD65604 NJH65600:NJH65604 MZL65600:MZL65604 MPP65600:MPP65604 MFT65600:MFT65604 LVX65600:LVX65604 LMB65600:LMB65604 LCF65600:LCF65604 KSJ65600:KSJ65604 KIN65600:KIN65604 JYR65600:JYR65604 JOV65600:JOV65604 JEZ65600:JEZ65604 IVD65600:IVD65604 ILH65600:ILH65604 IBL65600:IBL65604 HRP65600:HRP65604 HHT65600:HHT65604 GXX65600:GXX65604 GOB65600:GOB65604 GEF65600:GEF65604 FUJ65600:FUJ65604 FKN65600:FKN65604 FAR65600:FAR65604 EQV65600:EQV65604 EGZ65600:EGZ65604 DXD65600:DXD65604 DNH65600:DNH65604 DDL65600:DDL65604 CTP65600:CTP65604 CJT65600:CJT65604 BZX65600:BZX65604 BQB65600:BQB65604 BGF65600:BGF65604 AWJ65600:AWJ65604 AMN65600:AMN65604 ACR65600:ACR65604 SV65600:SV65604 IZ65600:IZ65604 D65600:D65604 WVL983095:WVL983100 WLP983095:WLP983100 WBT983095:WBT983100 VRX983095:VRX983100 VIB983095:VIB983100 UYF983095:UYF983100 UOJ983095:UOJ983100 UEN983095:UEN983100 TUR983095:TUR983100 TKV983095:TKV983100 TAZ983095:TAZ983100 SRD983095:SRD983100 SHH983095:SHH983100 RXL983095:RXL983100 RNP983095:RNP983100 RDT983095:RDT983100 QTX983095:QTX983100 QKB983095:QKB983100 QAF983095:QAF983100 PQJ983095:PQJ983100 PGN983095:PGN983100 OWR983095:OWR983100 OMV983095:OMV983100 OCZ983095:OCZ983100 NTD983095:NTD983100 NJH983095:NJH983100 MZL983095:MZL983100 MPP983095:MPP983100 MFT983095:MFT983100 LVX983095:LVX983100 LMB983095:LMB983100 LCF983095:LCF983100 KSJ983095:KSJ983100 KIN983095:KIN983100 JYR983095:JYR983100 JOV983095:JOV983100 JEZ983095:JEZ983100 IVD983095:IVD983100 ILH983095:ILH983100 IBL983095:IBL983100 HRP983095:HRP983100 HHT983095:HHT983100 GXX983095:GXX983100 GOB983095:GOB983100 GEF983095:GEF983100 FUJ983095:FUJ983100 FKN983095:FKN983100 FAR983095:FAR983100 EQV983095:EQV983100 EGZ983095:EGZ983100 DXD983095:DXD983100 DNH983095:DNH983100 DDL983095:DDL983100 CTP983095:CTP983100 CJT983095:CJT983100 BZX983095:BZX983100 BQB983095:BQB983100 BGF983095:BGF983100 AWJ983095:AWJ983100 AMN983095:AMN983100 ACR983095:ACR983100 SV983095:SV983100 IZ983095:IZ983100 D983095:D983100 WVL917559:WVL917564 WLP917559:WLP917564 WBT917559:WBT917564 VRX917559:VRX917564 VIB917559:VIB917564 UYF917559:UYF917564 UOJ917559:UOJ917564 UEN917559:UEN917564 TUR917559:TUR917564 TKV917559:TKV917564 TAZ917559:TAZ917564 SRD917559:SRD917564 SHH917559:SHH917564 RXL917559:RXL917564 RNP917559:RNP917564 RDT917559:RDT917564 QTX917559:QTX917564 QKB917559:QKB917564 QAF917559:QAF917564 PQJ917559:PQJ917564 PGN917559:PGN917564 OWR917559:OWR917564 OMV917559:OMV917564 OCZ917559:OCZ917564 NTD917559:NTD917564 NJH917559:NJH917564 MZL917559:MZL917564 MPP917559:MPP917564 MFT917559:MFT917564 LVX917559:LVX917564 LMB917559:LMB917564 LCF917559:LCF917564 KSJ917559:KSJ917564 KIN917559:KIN917564 JYR917559:JYR917564 JOV917559:JOV917564 JEZ917559:JEZ917564 IVD917559:IVD917564 ILH917559:ILH917564 IBL917559:IBL917564 HRP917559:HRP917564 HHT917559:HHT917564 GXX917559:GXX917564 GOB917559:GOB917564 GEF917559:GEF917564 FUJ917559:FUJ917564 FKN917559:FKN917564 FAR917559:FAR917564 EQV917559:EQV917564 EGZ917559:EGZ917564 DXD917559:DXD917564 DNH917559:DNH917564 DDL917559:DDL917564 CTP917559:CTP917564 CJT917559:CJT917564 BZX917559:BZX917564 BQB917559:BQB917564 BGF917559:BGF917564 AWJ917559:AWJ917564 AMN917559:AMN917564 ACR917559:ACR917564 SV917559:SV917564 IZ917559:IZ917564 D917559:D917564 WVL852023:WVL852028 WLP852023:WLP852028 WBT852023:WBT852028 VRX852023:VRX852028 VIB852023:VIB852028 UYF852023:UYF852028 UOJ852023:UOJ852028 UEN852023:UEN852028 TUR852023:TUR852028 TKV852023:TKV852028 TAZ852023:TAZ852028 SRD852023:SRD852028 SHH852023:SHH852028 RXL852023:RXL852028 RNP852023:RNP852028 RDT852023:RDT852028 QTX852023:QTX852028 QKB852023:QKB852028 QAF852023:QAF852028 PQJ852023:PQJ852028 PGN852023:PGN852028 OWR852023:OWR852028 OMV852023:OMV852028 OCZ852023:OCZ852028 NTD852023:NTD852028 NJH852023:NJH852028 MZL852023:MZL852028 MPP852023:MPP852028 MFT852023:MFT852028 LVX852023:LVX852028 LMB852023:LMB852028 LCF852023:LCF852028 KSJ852023:KSJ852028 KIN852023:KIN852028 JYR852023:JYR852028 JOV852023:JOV852028 JEZ852023:JEZ852028 IVD852023:IVD852028 ILH852023:ILH852028 IBL852023:IBL852028 HRP852023:HRP852028 HHT852023:HHT852028 GXX852023:GXX852028 GOB852023:GOB852028 GEF852023:GEF852028 FUJ852023:FUJ852028 FKN852023:FKN852028 FAR852023:FAR852028 EQV852023:EQV852028 EGZ852023:EGZ852028 DXD852023:DXD852028 DNH852023:DNH852028 DDL852023:DDL852028 CTP852023:CTP852028 CJT852023:CJT852028 BZX852023:BZX852028 BQB852023:BQB852028 BGF852023:BGF852028 AWJ852023:AWJ852028 AMN852023:AMN852028 ACR852023:ACR852028 SV852023:SV852028 IZ852023:IZ852028 D852023:D852028 WVL786487:WVL786492 WLP786487:WLP786492 WBT786487:WBT786492 VRX786487:VRX786492 VIB786487:VIB786492 UYF786487:UYF786492 UOJ786487:UOJ786492 UEN786487:UEN786492 TUR786487:TUR786492 TKV786487:TKV786492 TAZ786487:TAZ786492 SRD786487:SRD786492 SHH786487:SHH786492 RXL786487:RXL786492 RNP786487:RNP786492 RDT786487:RDT786492 QTX786487:QTX786492 QKB786487:QKB786492 QAF786487:QAF786492 PQJ786487:PQJ786492 PGN786487:PGN786492 OWR786487:OWR786492 OMV786487:OMV786492 OCZ786487:OCZ786492 NTD786487:NTD786492 NJH786487:NJH786492 MZL786487:MZL786492 MPP786487:MPP786492 MFT786487:MFT786492 LVX786487:LVX786492 LMB786487:LMB786492 LCF786487:LCF786492 KSJ786487:KSJ786492 KIN786487:KIN786492 JYR786487:JYR786492 JOV786487:JOV786492 JEZ786487:JEZ786492 IVD786487:IVD786492 ILH786487:ILH786492 IBL786487:IBL786492 HRP786487:HRP786492 HHT786487:HHT786492 GXX786487:GXX786492 GOB786487:GOB786492 GEF786487:GEF786492 FUJ786487:FUJ786492 FKN786487:FKN786492 FAR786487:FAR786492 EQV786487:EQV786492 EGZ786487:EGZ786492 DXD786487:DXD786492 DNH786487:DNH786492 DDL786487:DDL786492 CTP786487:CTP786492 CJT786487:CJT786492 BZX786487:BZX786492 BQB786487:BQB786492 BGF786487:BGF786492 AWJ786487:AWJ786492 AMN786487:AMN786492 ACR786487:ACR786492 SV786487:SV786492 IZ786487:IZ786492 D786487:D786492 WVL720951:WVL720956 WLP720951:WLP720956 WBT720951:WBT720956 VRX720951:VRX720956 VIB720951:VIB720956 UYF720951:UYF720956 UOJ720951:UOJ720956 UEN720951:UEN720956 TUR720951:TUR720956 TKV720951:TKV720956 TAZ720951:TAZ720956 SRD720951:SRD720956 SHH720951:SHH720956 RXL720951:RXL720956 RNP720951:RNP720956 RDT720951:RDT720956 QTX720951:QTX720956 QKB720951:QKB720956 QAF720951:QAF720956 PQJ720951:PQJ720956 PGN720951:PGN720956 OWR720951:OWR720956 OMV720951:OMV720956 OCZ720951:OCZ720956 NTD720951:NTD720956 NJH720951:NJH720956 MZL720951:MZL720956 MPP720951:MPP720956 MFT720951:MFT720956 LVX720951:LVX720956 LMB720951:LMB720956 LCF720951:LCF720956 KSJ720951:KSJ720956 KIN720951:KIN720956 JYR720951:JYR720956 JOV720951:JOV720956 JEZ720951:JEZ720956 IVD720951:IVD720956 ILH720951:ILH720956 IBL720951:IBL720956 HRP720951:HRP720956 HHT720951:HHT720956 GXX720951:GXX720956 GOB720951:GOB720956 GEF720951:GEF720956 FUJ720951:FUJ720956 FKN720951:FKN720956 FAR720951:FAR720956 EQV720951:EQV720956 EGZ720951:EGZ720956 DXD720951:DXD720956 DNH720951:DNH720956 DDL720951:DDL720956 CTP720951:CTP720956 CJT720951:CJT720956 BZX720951:BZX720956 BQB720951:BQB720956 BGF720951:BGF720956 AWJ720951:AWJ720956 AMN720951:AMN720956 ACR720951:ACR720956 SV720951:SV720956 IZ720951:IZ720956 D720951:D720956 WVL655415:WVL655420 WLP655415:WLP655420 WBT655415:WBT655420 VRX655415:VRX655420 VIB655415:VIB655420 UYF655415:UYF655420 UOJ655415:UOJ655420 UEN655415:UEN655420 TUR655415:TUR655420 TKV655415:TKV655420 TAZ655415:TAZ655420 SRD655415:SRD655420 SHH655415:SHH655420 RXL655415:RXL655420 RNP655415:RNP655420 RDT655415:RDT655420 QTX655415:QTX655420 QKB655415:QKB655420 QAF655415:QAF655420 PQJ655415:PQJ655420 PGN655415:PGN655420 OWR655415:OWR655420 OMV655415:OMV655420 OCZ655415:OCZ655420 NTD655415:NTD655420 NJH655415:NJH655420 MZL655415:MZL655420 MPP655415:MPP655420 MFT655415:MFT655420 LVX655415:LVX655420 LMB655415:LMB655420 LCF655415:LCF655420 KSJ655415:KSJ655420 KIN655415:KIN655420 JYR655415:JYR655420 JOV655415:JOV655420 JEZ655415:JEZ655420 IVD655415:IVD655420 ILH655415:ILH655420 IBL655415:IBL655420 HRP655415:HRP655420 HHT655415:HHT655420 GXX655415:GXX655420 GOB655415:GOB655420 GEF655415:GEF655420 FUJ655415:FUJ655420 FKN655415:FKN655420 FAR655415:FAR655420 EQV655415:EQV655420 EGZ655415:EGZ655420 DXD655415:DXD655420 DNH655415:DNH655420 DDL655415:DDL655420 CTP655415:CTP655420 CJT655415:CJT655420 BZX655415:BZX655420 BQB655415:BQB655420 BGF655415:BGF655420 AWJ655415:AWJ655420 AMN655415:AMN655420 ACR655415:ACR655420 SV655415:SV655420 IZ655415:IZ655420 D655415:D655420 WVL589879:WVL589884 WLP589879:WLP589884 WBT589879:WBT589884 VRX589879:VRX589884 VIB589879:VIB589884 UYF589879:UYF589884 UOJ589879:UOJ589884 UEN589879:UEN589884 TUR589879:TUR589884 TKV589879:TKV589884 TAZ589879:TAZ589884 SRD589879:SRD589884 SHH589879:SHH589884 RXL589879:RXL589884 RNP589879:RNP589884 RDT589879:RDT589884 QTX589879:QTX589884 QKB589879:QKB589884 QAF589879:QAF589884 PQJ589879:PQJ589884 PGN589879:PGN589884 OWR589879:OWR589884 OMV589879:OMV589884 OCZ589879:OCZ589884 NTD589879:NTD589884 NJH589879:NJH589884 MZL589879:MZL589884 MPP589879:MPP589884 MFT589879:MFT589884 LVX589879:LVX589884 LMB589879:LMB589884 LCF589879:LCF589884 KSJ589879:KSJ589884 KIN589879:KIN589884 JYR589879:JYR589884 JOV589879:JOV589884 JEZ589879:JEZ589884 IVD589879:IVD589884 ILH589879:ILH589884 IBL589879:IBL589884 HRP589879:HRP589884 HHT589879:HHT589884 GXX589879:GXX589884 GOB589879:GOB589884 GEF589879:GEF589884 FUJ589879:FUJ589884 FKN589879:FKN589884 FAR589879:FAR589884 EQV589879:EQV589884 EGZ589879:EGZ589884 DXD589879:DXD589884 DNH589879:DNH589884 DDL589879:DDL589884 CTP589879:CTP589884 CJT589879:CJT589884 BZX589879:BZX589884 BQB589879:BQB589884 BGF589879:BGF589884 AWJ589879:AWJ589884 AMN589879:AMN589884 ACR589879:ACR589884 SV589879:SV589884 IZ589879:IZ589884 D589879:D589884 WVL524343:WVL524348 WLP524343:WLP524348 WBT524343:WBT524348 VRX524343:VRX524348 VIB524343:VIB524348 UYF524343:UYF524348 UOJ524343:UOJ524348 UEN524343:UEN524348 TUR524343:TUR524348 TKV524343:TKV524348 TAZ524343:TAZ524348 SRD524343:SRD524348 SHH524343:SHH524348 RXL524343:RXL524348 RNP524343:RNP524348 RDT524343:RDT524348 QTX524343:QTX524348 QKB524343:QKB524348 QAF524343:QAF524348 PQJ524343:PQJ524348 PGN524343:PGN524348 OWR524343:OWR524348 OMV524343:OMV524348 OCZ524343:OCZ524348 NTD524343:NTD524348 NJH524343:NJH524348 MZL524343:MZL524348 MPP524343:MPP524348 MFT524343:MFT524348 LVX524343:LVX524348 LMB524343:LMB524348 LCF524343:LCF524348 KSJ524343:KSJ524348 KIN524343:KIN524348 JYR524343:JYR524348 JOV524343:JOV524348 JEZ524343:JEZ524348 IVD524343:IVD524348 ILH524343:ILH524348 IBL524343:IBL524348 HRP524343:HRP524348 HHT524343:HHT524348 GXX524343:GXX524348 GOB524343:GOB524348 GEF524343:GEF524348 FUJ524343:FUJ524348 FKN524343:FKN524348 FAR524343:FAR524348 EQV524343:EQV524348 EGZ524343:EGZ524348 DXD524343:DXD524348 DNH524343:DNH524348 DDL524343:DDL524348 CTP524343:CTP524348 CJT524343:CJT524348 BZX524343:BZX524348 BQB524343:BQB524348 BGF524343:BGF524348 AWJ524343:AWJ524348 AMN524343:AMN524348 ACR524343:ACR524348 SV524343:SV524348 IZ524343:IZ524348 D524343:D524348 WVL458807:WVL458812 WLP458807:WLP458812 WBT458807:WBT458812 VRX458807:VRX458812 VIB458807:VIB458812 UYF458807:UYF458812 UOJ458807:UOJ458812 UEN458807:UEN458812 TUR458807:TUR458812 TKV458807:TKV458812 TAZ458807:TAZ458812 SRD458807:SRD458812 SHH458807:SHH458812 RXL458807:RXL458812 RNP458807:RNP458812 RDT458807:RDT458812 QTX458807:QTX458812 QKB458807:QKB458812 QAF458807:QAF458812 PQJ458807:PQJ458812 PGN458807:PGN458812 OWR458807:OWR458812 OMV458807:OMV458812 OCZ458807:OCZ458812 NTD458807:NTD458812 NJH458807:NJH458812 MZL458807:MZL458812 MPP458807:MPP458812 MFT458807:MFT458812 LVX458807:LVX458812 LMB458807:LMB458812 LCF458807:LCF458812 KSJ458807:KSJ458812 KIN458807:KIN458812 JYR458807:JYR458812 JOV458807:JOV458812 JEZ458807:JEZ458812 IVD458807:IVD458812 ILH458807:ILH458812 IBL458807:IBL458812 HRP458807:HRP458812 HHT458807:HHT458812 GXX458807:GXX458812 GOB458807:GOB458812 GEF458807:GEF458812 FUJ458807:FUJ458812 FKN458807:FKN458812 FAR458807:FAR458812 EQV458807:EQV458812 EGZ458807:EGZ458812 DXD458807:DXD458812 DNH458807:DNH458812 DDL458807:DDL458812 CTP458807:CTP458812 CJT458807:CJT458812 BZX458807:BZX458812 BQB458807:BQB458812 BGF458807:BGF458812 AWJ458807:AWJ458812 AMN458807:AMN458812 ACR458807:ACR458812 SV458807:SV458812 IZ458807:IZ458812 D458807:D458812 WVL393271:WVL393276 WLP393271:WLP393276 WBT393271:WBT393276 VRX393271:VRX393276 VIB393271:VIB393276 UYF393271:UYF393276 UOJ393271:UOJ393276 UEN393271:UEN393276 TUR393271:TUR393276 TKV393271:TKV393276 TAZ393271:TAZ393276 SRD393271:SRD393276 SHH393271:SHH393276 RXL393271:RXL393276 RNP393271:RNP393276 RDT393271:RDT393276 QTX393271:QTX393276 QKB393271:QKB393276 QAF393271:QAF393276 PQJ393271:PQJ393276 PGN393271:PGN393276 OWR393271:OWR393276 OMV393271:OMV393276 OCZ393271:OCZ393276 NTD393271:NTD393276 NJH393271:NJH393276 MZL393271:MZL393276 MPP393271:MPP393276 MFT393271:MFT393276 LVX393271:LVX393276 LMB393271:LMB393276 LCF393271:LCF393276 KSJ393271:KSJ393276 KIN393271:KIN393276 JYR393271:JYR393276 JOV393271:JOV393276 JEZ393271:JEZ393276 IVD393271:IVD393276 ILH393271:ILH393276 IBL393271:IBL393276 HRP393271:HRP393276 HHT393271:HHT393276 GXX393271:GXX393276 GOB393271:GOB393276 GEF393271:GEF393276 FUJ393271:FUJ393276 FKN393271:FKN393276 FAR393271:FAR393276 EQV393271:EQV393276 EGZ393271:EGZ393276 DXD393271:DXD393276 DNH393271:DNH393276 DDL393271:DDL393276 CTP393271:CTP393276 CJT393271:CJT393276 BZX393271:BZX393276 BQB393271:BQB393276 BGF393271:BGF393276 AWJ393271:AWJ393276 AMN393271:AMN393276 ACR393271:ACR393276 SV393271:SV393276 IZ393271:IZ393276 D393271:D393276 WVL327735:WVL327740 WLP327735:WLP327740 WBT327735:WBT327740 VRX327735:VRX327740 VIB327735:VIB327740 UYF327735:UYF327740 UOJ327735:UOJ327740 UEN327735:UEN327740 TUR327735:TUR327740 TKV327735:TKV327740 TAZ327735:TAZ327740 SRD327735:SRD327740 SHH327735:SHH327740 RXL327735:RXL327740 RNP327735:RNP327740 RDT327735:RDT327740 QTX327735:QTX327740 QKB327735:QKB327740 QAF327735:QAF327740 PQJ327735:PQJ327740 PGN327735:PGN327740 OWR327735:OWR327740 OMV327735:OMV327740 OCZ327735:OCZ327740 NTD327735:NTD327740 NJH327735:NJH327740 MZL327735:MZL327740 MPP327735:MPP327740 MFT327735:MFT327740 LVX327735:LVX327740 LMB327735:LMB327740 LCF327735:LCF327740 KSJ327735:KSJ327740 KIN327735:KIN327740 JYR327735:JYR327740 JOV327735:JOV327740 JEZ327735:JEZ327740 IVD327735:IVD327740 ILH327735:ILH327740 IBL327735:IBL327740 HRP327735:HRP327740 HHT327735:HHT327740 GXX327735:GXX327740 GOB327735:GOB327740 GEF327735:GEF327740 FUJ327735:FUJ327740 FKN327735:FKN327740 FAR327735:FAR327740 EQV327735:EQV327740 EGZ327735:EGZ327740 DXD327735:DXD327740 DNH327735:DNH327740 DDL327735:DDL327740 CTP327735:CTP327740 CJT327735:CJT327740 BZX327735:BZX327740 BQB327735:BQB327740 BGF327735:BGF327740 AWJ327735:AWJ327740 AMN327735:AMN327740 ACR327735:ACR327740 SV327735:SV327740 IZ327735:IZ327740 D327735:D327740 WVL262199:WVL262204 WLP262199:WLP262204 WBT262199:WBT262204 VRX262199:VRX262204 VIB262199:VIB262204 UYF262199:UYF262204 UOJ262199:UOJ262204 UEN262199:UEN262204 TUR262199:TUR262204 TKV262199:TKV262204 TAZ262199:TAZ262204 SRD262199:SRD262204 SHH262199:SHH262204 RXL262199:RXL262204 RNP262199:RNP262204 RDT262199:RDT262204 QTX262199:QTX262204 QKB262199:QKB262204 QAF262199:QAF262204 PQJ262199:PQJ262204 PGN262199:PGN262204 OWR262199:OWR262204 OMV262199:OMV262204 OCZ262199:OCZ262204 NTD262199:NTD262204 NJH262199:NJH262204 MZL262199:MZL262204 MPP262199:MPP262204 MFT262199:MFT262204 LVX262199:LVX262204 LMB262199:LMB262204 LCF262199:LCF262204 KSJ262199:KSJ262204 KIN262199:KIN262204 JYR262199:JYR262204 JOV262199:JOV262204 JEZ262199:JEZ262204 IVD262199:IVD262204 ILH262199:ILH262204 IBL262199:IBL262204 HRP262199:HRP262204 HHT262199:HHT262204 GXX262199:GXX262204 GOB262199:GOB262204 GEF262199:GEF262204 FUJ262199:FUJ262204 FKN262199:FKN262204 FAR262199:FAR262204 EQV262199:EQV262204 EGZ262199:EGZ262204 DXD262199:DXD262204 DNH262199:DNH262204 DDL262199:DDL262204 CTP262199:CTP262204 CJT262199:CJT262204 BZX262199:BZX262204 BQB262199:BQB262204 BGF262199:BGF262204 AWJ262199:AWJ262204 AMN262199:AMN262204 ACR262199:ACR262204 SV262199:SV262204 IZ262199:IZ262204 D262199:D262204 WVL196663:WVL196668 WLP196663:WLP196668 WBT196663:WBT196668 VRX196663:VRX196668 VIB196663:VIB196668 UYF196663:UYF196668 UOJ196663:UOJ196668 UEN196663:UEN196668 TUR196663:TUR196668 TKV196663:TKV196668 TAZ196663:TAZ196668 SRD196663:SRD196668 SHH196663:SHH196668 RXL196663:RXL196668 RNP196663:RNP196668 RDT196663:RDT196668 QTX196663:QTX196668 QKB196663:QKB196668 QAF196663:QAF196668 PQJ196663:PQJ196668 PGN196663:PGN196668 OWR196663:OWR196668 OMV196663:OMV196668 OCZ196663:OCZ196668 NTD196663:NTD196668 NJH196663:NJH196668 MZL196663:MZL196668 MPP196663:MPP196668 MFT196663:MFT196668 LVX196663:LVX196668 LMB196663:LMB196668 LCF196663:LCF196668 KSJ196663:KSJ196668 KIN196663:KIN196668 JYR196663:JYR196668 JOV196663:JOV196668 JEZ196663:JEZ196668 IVD196663:IVD196668 ILH196663:ILH196668 IBL196663:IBL196668 HRP196663:HRP196668 HHT196663:HHT196668 GXX196663:GXX196668 GOB196663:GOB196668 GEF196663:GEF196668 FUJ196663:FUJ196668 FKN196663:FKN196668 FAR196663:FAR196668 EQV196663:EQV196668 EGZ196663:EGZ196668 DXD196663:DXD196668 DNH196663:DNH196668 DDL196663:DDL196668 CTP196663:CTP196668 CJT196663:CJT196668 BZX196663:BZX196668 BQB196663:BQB196668 BGF196663:BGF196668 AWJ196663:AWJ196668 AMN196663:AMN196668 ACR196663:ACR196668 SV196663:SV196668 IZ196663:IZ196668 D196663:D196668 WVL131127:WVL131132 WLP131127:WLP131132 WBT131127:WBT131132 VRX131127:VRX131132 VIB131127:VIB131132 UYF131127:UYF131132 UOJ131127:UOJ131132 UEN131127:UEN131132 TUR131127:TUR131132 TKV131127:TKV131132 TAZ131127:TAZ131132 SRD131127:SRD131132 SHH131127:SHH131132 RXL131127:RXL131132 RNP131127:RNP131132 RDT131127:RDT131132 QTX131127:QTX131132 QKB131127:QKB131132 QAF131127:QAF131132 PQJ131127:PQJ131132 PGN131127:PGN131132 OWR131127:OWR131132 OMV131127:OMV131132 OCZ131127:OCZ131132 NTD131127:NTD131132 NJH131127:NJH131132 MZL131127:MZL131132 MPP131127:MPP131132 MFT131127:MFT131132 LVX131127:LVX131132 LMB131127:LMB131132 LCF131127:LCF131132 KSJ131127:KSJ131132 KIN131127:KIN131132 JYR131127:JYR131132 JOV131127:JOV131132 JEZ131127:JEZ131132 IVD131127:IVD131132 ILH131127:ILH131132 IBL131127:IBL131132 HRP131127:HRP131132 HHT131127:HHT131132 GXX131127:GXX131132 GOB131127:GOB131132 GEF131127:GEF131132 FUJ131127:FUJ131132 FKN131127:FKN131132 FAR131127:FAR131132 EQV131127:EQV131132 EGZ131127:EGZ131132 DXD131127:DXD131132 DNH131127:DNH131132 DDL131127:DDL131132 CTP131127:CTP131132 CJT131127:CJT131132 BZX131127:BZX131132 BQB131127:BQB131132 BGF131127:BGF131132 AWJ131127:AWJ131132 AMN131127:AMN131132 ACR131127:ACR131132 SV131127:SV131132 IZ131127:IZ131132 D131127:D131132 WVL65591:WVL65596 WLP65591:WLP65596 WBT65591:WBT65596 VRX65591:VRX65596 VIB65591:VIB65596 UYF65591:UYF65596 UOJ65591:UOJ65596 UEN65591:UEN65596 TUR65591:TUR65596 TKV65591:TKV65596 TAZ65591:TAZ65596 SRD65591:SRD65596 SHH65591:SHH65596 RXL65591:RXL65596 RNP65591:RNP65596 RDT65591:RDT65596 QTX65591:QTX65596 QKB65591:QKB65596 QAF65591:QAF65596 PQJ65591:PQJ65596 PGN65591:PGN65596 OWR65591:OWR65596 OMV65591:OMV65596 OCZ65591:OCZ65596 NTD65591:NTD65596 NJH65591:NJH65596 MZL65591:MZL65596 MPP65591:MPP65596 MFT65591:MFT65596 LVX65591:LVX65596 LMB65591:LMB65596 LCF65591:LCF65596 KSJ65591:KSJ65596 KIN65591:KIN65596 JYR65591:JYR65596 JOV65591:JOV65596 JEZ65591:JEZ65596 IVD65591:IVD65596 ILH65591:ILH65596 IBL65591:IBL65596 HRP65591:HRP65596 HHT65591:HHT65596 GXX65591:GXX65596 GOB65591:GOB65596 GEF65591:GEF65596 FUJ65591:FUJ65596 FKN65591:FKN65596 FAR65591:FAR65596 EQV65591:EQV65596 EGZ65591:EGZ65596 DXD65591:DXD65596 DNH65591:DNH65596 DDL65591:DDL65596 CTP65591:CTP65596 CJT65591:CJT65596 BZX65591:BZX65596 BQB65591:BQB65596 BGF65591:BGF65596 AWJ65591:AWJ65596 AMN65591:AMN65596 ACR65591:ACR65596 SV65591:SV65596 IZ65591:IZ65596 D65591:D65596 WVL57:WVL62 WLP57:WLP62 WBT57:WBT62 VRX57:VRX62 VIB57:VIB62 UYF57:UYF62 UOJ57:UOJ62 UEN57:UEN62 TUR57:TUR62 TKV57:TKV62 TAZ57:TAZ62 SRD57:SRD62 SHH57:SHH62 RXL57:RXL62 RNP57:RNP62 RDT57:RDT62 QTX57:QTX62 QKB57:QKB62 QAF57:QAF62 PQJ57:PQJ62 PGN57:PGN62 OWR57:OWR62 OMV57:OMV62 OCZ57:OCZ62 NTD57:NTD62 NJH57:NJH62 MZL57:MZL62 MPP57:MPP62 MFT57:MFT62 LVX57:LVX62 LMB57:LMB62 LCF57:LCF62 KSJ57:KSJ62 KIN57:KIN62 JYR57:JYR62 JOV57:JOV62 JEZ57:JEZ62 IVD57:IVD62 ILH57:ILH62 IBL57:IBL62 HRP57:HRP62 HHT57:HHT62 GXX57:GXX62 GOB57:GOB62 GEF57:GEF62 FUJ57:FUJ62 FKN57:FKN62 FAR57:FAR62 EQV57:EQV62 EGZ57:EGZ62 DXD57:DXD62 DNH57:DNH62 DDL57:DDL62 CTP57:CTP62 CJT57:CJT62 BZX57:BZX62 BQB57:BQB62 BGF57:BGF62 AWJ57:AWJ62 AMN57:AMN62 ACR57:ACR62 SV57:SV62 IZ57:IZ62 D57:D62 WVL983071:WVL983077 WLP983071:WLP983077 WBT983071:WBT983077 VRX983071:VRX983077 VIB983071:VIB983077 UYF983071:UYF983077 UOJ983071:UOJ983077 UEN983071:UEN983077 TUR983071:TUR983077 TKV983071:TKV983077 TAZ983071:TAZ983077 SRD983071:SRD983077 SHH983071:SHH983077 RXL983071:RXL983077 RNP983071:RNP983077 RDT983071:RDT983077 QTX983071:QTX983077 QKB983071:QKB983077 QAF983071:QAF983077 PQJ983071:PQJ983077 PGN983071:PGN983077 OWR983071:OWR983077 OMV983071:OMV983077 OCZ983071:OCZ983077 NTD983071:NTD983077 NJH983071:NJH983077 MZL983071:MZL983077 MPP983071:MPP983077 MFT983071:MFT983077 LVX983071:LVX983077 LMB983071:LMB983077 LCF983071:LCF983077 KSJ983071:KSJ983077 KIN983071:KIN983077 JYR983071:JYR983077 JOV983071:JOV983077 JEZ983071:JEZ983077 IVD983071:IVD983077 ILH983071:ILH983077 IBL983071:IBL983077 HRP983071:HRP983077 HHT983071:HHT983077 GXX983071:GXX983077 GOB983071:GOB983077 GEF983071:GEF983077 FUJ983071:FUJ983077 FKN983071:FKN983077 FAR983071:FAR983077 EQV983071:EQV983077 EGZ983071:EGZ983077 DXD983071:DXD983077 DNH983071:DNH983077 DDL983071:DDL983077 CTP983071:CTP983077 CJT983071:CJT983077 BZX983071:BZX983077 BQB983071:BQB983077 BGF983071:BGF983077 AWJ983071:AWJ983077 AMN983071:AMN983077 ACR983071:ACR983077 SV983071:SV983077 IZ983071:IZ983077 D983071:D983077 WVL917535:WVL917541 WLP917535:WLP917541 WBT917535:WBT917541 VRX917535:VRX917541 VIB917535:VIB917541 UYF917535:UYF917541 UOJ917535:UOJ917541 UEN917535:UEN917541 TUR917535:TUR917541 TKV917535:TKV917541 TAZ917535:TAZ917541 SRD917535:SRD917541 SHH917535:SHH917541 RXL917535:RXL917541 RNP917535:RNP917541 RDT917535:RDT917541 QTX917535:QTX917541 QKB917535:QKB917541 QAF917535:QAF917541 PQJ917535:PQJ917541 PGN917535:PGN917541 OWR917535:OWR917541 OMV917535:OMV917541 OCZ917535:OCZ917541 NTD917535:NTD917541 NJH917535:NJH917541 MZL917535:MZL917541 MPP917535:MPP917541 MFT917535:MFT917541 LVX917535:LVX917541 LMB917535:LMB917541 LCF917535:LCF917541 KSJ917535:KSJ917541 KIN917535:KIN917541 JYR917535:JYR917541 JOV917535:JOV917541 JEZ917535:JEZ917541 IVD917535:IVD917541 ILH917535:ILH917541 IBL917535:IBL917541 HRP917535:HRP917541 HHT917535:HHT917541 GXX917535:GXX917541 GOB917535:GOB917541 GEF917535:GEF917541 FUJ917535:FUJ917541 FKN917535:FKN917541 FAR917535:FAR917541 EQV917535:EQV917541 EGZ917535:EGZ917541 DXD917535:DXD917541 DNH917535:DNH917541 DDL917535:DDL917541 CTP917535:CTP917541 CJT917535:CJT917541 BZX917535:BZX917541 BQB917535:BQB917541 BGF917535:BGF917541 AWJ917535:AWJ917541 AMN917535:AMN917541 ACR917535:ACR917541 SV917535:SV917541 IZ917535:IZ917541 D917535:D917541 WVL851999:WVL852005 WLP851999:WLP852005 WBT851999:WBT852005 VRX851999:VRX852005 VIB851999:VIB852005 UYF851999:UYF852005 UOJ851999:UOJ852005 UEN851999:UEN852005 TUR851999:TUR852005 TKV851999:TKV852005 TAZ851999:TAZ852005 SRD851999:SRD852005 SHH851999:SHH852005 RXL851999:RXL852005 RNP851999:RNP852005 RDT851999:RDT852005 QTX851999:QTX852005 QKB851999:QKB852005 QAF851999:QAF852005 PQJ851999:PQJ852005 PGN851999:PGN852005 OWR851999:OWR852005 OMV851999:OMV852005 OCZ851999:OCZ852005 NTD851999:NTD852005 NJH851999:NJH852005 MZL851999:MZL852005 MPP851999:MPP852005 MFT851999:MFT852005 LVX851999:LVX852005 LMB851999:LMB852005 LCF851999:LCF852005 KSJ851999:KSJ852005 KIN851999:KIN852005 JYR851999:JYR852005 JOV851999:JOV852005 JEZ851999:JEZ852005 IVD851999:IVD852005 ILH851999:ILH852005 IBL851999:IBL852005 HRP851999:HRP852005 HHT851999:HHT852005 GXX851999:GXX852005 GOB851999:GOB852005 GEF851999:GEF852005 FUJ851999:FUJ852005 FKN851999:FKN852005 FAR851999:FAR852005 EQV851999:EQV852005 EGZ851999:EGZ852005 DXD851999:DXD852005 DNH851999:DNH852005 DDL851999:DDL852005 CTP851999:CTP852005 CJT851999:CJT852005 BZX851999:BZX852005 BQB851999:BQB852005 BGF851999:BGF852005 AWJ851999:AWJ852005 AMN851999:AMN852005 ACR851999:ACR852005 SV851999:SV852005 IZ851999:IZ852005 D851999:D852005 WVL786463:WVL786469 WLP786463:WLP786469 WBT786463:WBT786469 VRX786463:VRX786469 VIB786463:VIB786469 UYF786463:UYF786469 UOJ786463:UOJ786469 UEN786463:UEN786469 TUR786463:TUR786469 TKV786463:TKV786469 TAZ786463:TAZ786469 SRD786463:SRD786469 SHH786463:SHH786469 RXL786463:RXL786469 RNP786463:RNP786469 RDT786463:RDT786469 QTX786463:QTX786469 QKB786463:QKB786469 QAF786463:QAF786469 PQJ786463:PQJ786469 PGN786463:PGN786469 OWR786463:OWR786469 OMV786463:OMV786469 OCZ786463:OCZ786469 NTD786463:NTD786469 NJH786463:NJH786469 MZL786463:MZL786469 MPP786463:MPP786469 MFT786463:MFT786469 LVX786463:LVX786469 LMB786463:LMB786469 LCF786463:LCF786469 KSJ786463:KSJ786469 KIN786463:KIN786469 JYR786463:JYR786469 JOV786463:JOV786469 JEZ786463:JEZ786469 IVD786463:IVD786469 ILH786463:ILH786469 IBL786463:IBL786469 HRP786463:HRP786469 HHT786463:HHT786469 GXX786463:GXX786469 GOB786463:GOB786469 GEF786463:GEF786469 FUJ786463:FUJ786469 FKN786463:FKN786469 FAR786463:FAR786469 EQV786463:EQV786469 EGZ786463:EGZ786469 DXD786463:DXD786469 DNH786463:DNH786469 DDL786463:DDL786469 CTP786463:CTP786469 CJT786463:CJT786469 BZX786463:BZX786469 BQB786463:BQB786469 BGF786463:BGF786469 AWJ786463:AWJ786469 AMN786463:AMN786469 ACR786463:ACR786469 SV786463:SV786469 IZ786463:IZ786469 D786463:D786469 WVL720927:WVL720933 WLP720927:WLP720933 WBT720927:WBT720933 VRX720927:VRX720933 VIB720927:VIB720933 UYF720927:UYF720933 UOJ720927:UOJ720933 UEN720927:UEN720933 TUR720927:TUR720933 TKV720927:TKV720933 TAZ720927:TAZ720933 SRD720927:SRD720933 SHH720927:SHH720933 RXL720927:RXL720933 RNP720927:RNP720933 RDT720927:RDT720933 QTX720927:QTX720933 QKB720927:QKB720933 QAF720927:QAF720933 PQJ720927:PQJ720933 PGN720927:PGN720933 OWR720927:OWR720933 OMV720927:OMV720933 OCZ720927:OCZ720933 NTD720927:NTD720933 NJH720927:NJH720933 MZL720927:MZL720933 MPP720927:MPP720933 MFT720927:MFT720933 LVX720927:LVX720933 LMB720927:LMB720933 LCF720927:LCF720933 KSJ720927:KSJ720933 KIN720927:KIN720933 JYR720927:JYR720933 JOV720927:JOV720933 JEZ720927:JEZ720933 IVD720927:IVD720933 ILH720927:ILH720933 IBL720927:IBL720933 HRP720927:HRP720933 HHT720927:HHT720933 GXX720927:GXX720933 GOB720927:GOB720933 GEF720927:GEF720933 FUJ720927:FUJ720933 FKN720927:FKN720933 FAR720927:FAR720933 EQV720927:EQV720933 EGZ720927:EGZ720933 DXD720927:DXD720933 DNH720927:DNH720933 DDL720927:DDL720933 CTP720927:CTP720933 CJT720927:CJT720933 BZX720927:BZX720933 BQB720927:BQB720933 BGF720927:BGF720933 AWJ720927:AWJ720933 AMN720927:AMN720933 ACR720927:ACR720933 SV720927:SV720933 IZ720927:IZ720933 D720927:D720933 WVL655391:WVL655397 WLP655391:WLP655397 WBT655391:WBT655397 VRX655391:VRX655397 VIB655391:VIB655397 UYF655391:UYF655397 UOJ655391:UOJ655397 UEN655391:UEN655397 TUR655391:TUR655397 TKV655391:TKV655397 TAZ655391:TAZ655397 SRD655391:SRD655397 SHH655391:SHH655397 RXL655391:RXL655397 RNP655391:RNP655397 RDT655391:RDT655397 QTX655391:QTX655397 QKB655391:QKB655397 QAF655391:QAF655397 PQJ655391:PQJ655397 PGN655391:PGN655397 OWR655391:OWR655397 OMV655391:OMV655397 OCZ655391:OCZ655397 NTD655391:NTD655397 NJH655391:NJH655397 MZL655391:MZL655397 MPP655391:MPP655397 MFT655391:MFT655397 LVX655391:LVX655397 LMB655391:LMB655397 LCF655391:LCF655397 KSJ655391:KSJ655397 KIN655391:KIN655397 JYR655391:JYR655397 JOV655391:JOV655397 JEZ655391:JEZ655397 IVD655391:IVD655397 ILH655391:ILH655397 IBL655391:IBL655397 HRP655391:HRP655397 HHT655391:HHT655397 GXX655391:GXX655397 GOB655391:GOB655397 GEF655391:GEF655397 FUJ655391:FUJ655397 FKN655391:FKN655397 FAR655391:FAR655397 EQV655391:EQV655397 EGZ655391:EGZ655397 DXD655391:DXD655397 DNH655391:DNH655397 DDL655391:DDL655397 CTP655391:CTP655397 CJT655391:CJT655397 BZX655391:BZX655397 BQB655391:BQB655397 BGF655391:BGF655397 AWJ655391:AWJ655397 AMN655391:AMN655397 ACR655391:ACR655397 SV655391:SV655397 IZ655391:IZ655397 D655391:D655397 WVL589855:WVL589861 WLP589855:WLP589861 WBT589855:WBT589861 VRX589855:VRX589861 VIB589855:VIB589861 UYF589855:UYF589861 UOJ589855:UOJ589861 UEN589855:UEN589861 TUR589855:TUR589861 TKV589855:TKV589861 TAZ589855:TAZ589861 SRD589855:SRD589861 SHH589855:SHH589861 RXL589855:RXL589861 RNP589855:RNP589861 RDT589855:RDT589861 QTX589855:QTX589861 QKB589855:QKB589861 QAF589855:QAF589861 PQJ589855:PQJ589861 PGN589855:PGN589861 OWR589855:OWR589861 OMV589855:OMV589861 OCZ589855:OCZ589861 NTD589855:NTD589861 NJH589855:NJH589861 MZL589855:MZL589861 MPP589855:MPP589861 MFT589855:MFT589861 LVX589855:LVX589861 LMB589855:LMB589861 LCF589855:LCF589861 KSJ589855:KSJ589861 KIN589855:KIN589861 JYR589855:JYR589861 JOV589855:JOV589861 JEZ589855:JEZ589861 IVD589855:IVD589861 ILH589855:ILH589861 IBL589855:IBL589861 HRP589855:HRP589861 HHT589855:HHT589861 GXX589855:GXX589861 GOB589855:GOB589861 GEF589855:GEF589861 FUJ589855:FUJ589861 FKN589855:FKN589861 FAR589855:FAR589861 EQV589855:EQV589861 EGZ589855:EGZ589861 DXD589855:DXD589861 DNH589855:DNH589861 DDL589855:DDL589861 CTP589855:CTP589861 CJT589855:CJT589861 BZX589855:BZX589861 BQB589855:BQB589861 BGF589855:BGF589861 AWJ589855:AWJ589861 AMN589855:AMN589861 ACR589855:ACR589861 SV589855:SV589861 IZ589855:IZ589861 D589855:D589861 WVL524319:WVL524325 WLP524319:WLP524325 WBT524319:WBT524325 VRX524319:VRX524325 VIB524319:VIB524325 UYF524319:UYF524325 UOJ524319:UOJ524325 UEN524319:UEN524325 TUR524319:TUR524325 TKV524319:TKV524325 TAZ524319:TAZ524325 SRD524319:SRD524325 SHH524319:SHH524325 RXL524319:RXL524325 RNP524319:RNP524325 RDT524319:RDT524325 QTX524319:QTX524325 QKB524319:QKB524325 QAF524319:QAF524325 PQJ524319:PQJ524325 PGN524319:PGN524325 OWR524319:OWR524325 OMV524319:OMV524325 OCZ524319:OCZ524325 NTD524319:NTD524325 NJH524319:NJH524325 MZL524319:MZL524325 MPP524319:MPP524325 MFT524319:MFT524325 LVX524319:LVX524325 LMB524319:LMB524325 LCF524319:LCF524325 KSJ524319:KSJ524325 KIN524319:KIN524325 JYR524319:JYR524325 JOV524319:JOV524325 JEZ524319:JEZ524325 IVD524319:IVD524325 ILH524319:ILH524325 IBL524319:IBL524325 HRP524319:HRP524325 HHT524319:HHT524325 GXX524319:GXX524325 GOB524319:GOB524325 GEF524319:GEF524325 FUJ524319:FUJ524325 FKN524319:FKN524325 FAR524319:FAR524325 EQV524319:EQV524325 EGZ524319:EGZ524325 DXD524319:DXD524325 DNH524319:DNH524325 DDL524319:DDL524325 CTP524319:CTP524325 CJT524319:CJT524325 BZX524319:BZX524325 BQB524319:BQB524325 BGF524319:BGF524325 AWJ524319:AWJ524325 AMN524319:AMN524325 ACR524319:ACR524325 SV524319:SV524325 IZ524319:IZ524325 D524319:D524325 WVL458783:WVL458789 WLP458783:WLP458789 WBT458783:WBT458789 VRX458783:VRX458789 VIB458783:VIB458789 UYF458783:UYF458789 UOJ458783:UOJ458789 UEN458783:UEN458789 TUR458783:TUR458789 TKV458783:TKV458789 TAZ458783:TAZ458789 SRD458783:SRD458789 SHH458783:SHH458789 RXL458783:RXL458789 RNP458783:RNP458789 RDT458783:RDT458789 QTX458783:QTX458789 QKB458783:QKB458789 QAF458783:QAF458789 PQJ458783:PQJ458789 PGN458783:PGN458789 OWR458783:OWR458789 OMV458783:OMV458789 OCZ458783:OCZ458789 NTD458783:NTD458789 NJH458783:NJH458789 MZL458783:MZL458789 MPP458783:MPP458789 MFT458783:MFT458789 LVX458783:LVX458789 LMB458783:LMB458789 LCF458783:LCF458789 KSJ458783:KSJ458789 KIN458783:KIN458789 JYR458783:JYR458789 JOV458783:JOV458789 JEZ458783:JEZ458789 IVD458783:IVD458789 ILH458783:ILH458789 IBL458783:IBL458789 HRP458783:HRP458789 HHT458783:HHT458789 GXX458783:GXX458789 GOB458783:GOB458789 GEF458783:GEF458789 FUJ458783:FUJ458789 FKN458783:FKN458789 FAR458783:FAR458789 EQV458783:EQV458789 EGZ458783:EGZ458789 DXD458783:DXD458789 DNH458783:DNH458789 DDL458783:DDL458789 CTP458783:CTP458789 CJT458783:CJT458789 BZX458783:BZX458789 BQB458783:BQB458789 BGF458783:BGF458789 AWJ458783:AWJ458789 AMN458783:AMN458789 ACR458783:ACR458789 SV458783:SV458789 IZ458783:IZ458789 D458783:D458789 WVL393247:WVL393253 WLP393247:WLP393253 WBT393247:WBT393253 VRX393247:VRX393253 VIB393247:VIB393253 UYF393247:UYF393253 UOJ393247:UOJ393253 UEN393247:UEN393253 TUR393247:TUR393253 TKV393247:TKV393253 TAZ393247:TAZ393253 SRD393247:SRD393253 SHH393247:SHH393253 RXL393247:RXL393253 RNP393247:RNP393253 RDT393247:RDT393253 QTX393247:QTX393253 QKB393247:QKB393253 QAF393247:QAF393253 PQJ393247:PQJ393253 PGN393247:PGN393253 OWR393247:OWR393253 OMV393247:OMV393253 OCZ393247:OCZ393253 NTD393247:NTD393253 NJH393247:NJH393253 MZL393247:MZL393253 MPP393247:MPP393253 MFT393247:MFT393253 LVX393247:LVX393253 LMB393247:LMB393253 LCF393247:LCF393253 KSJ393247:KSJ393253 KIN393247:KIN393253 JYR393247:JYR393253 JOV393247:JOV393253 JEZ393247:JEZ393253 IVD393247:IVD393253 ILH393247:ILH393253 IBL393247:IBL393253 HRP393247:HRP393253 HHT393247:HHT393253 GXX393247:GXX393253 GOB393247:GOB393253 GEF393247:GEF393253 FUJ393247:FUJ393253 FKN393247:FKN393253 FAR393247:FAR393253 EQV393247:EQV393253 EGZ393247:EGZ393253 DXD393247:DXD393253 DNH393247:DNH393253 DDL393247:DDL393253 CTP393247:CTP393253 CJT393247:CJT393253 BZX393247:BZX393253 BQB393247:BQB393253 BGF393247:BGF393253 AWJ393247:AWJ393253 AMN393247:AMN393253 ACR393247:ACR393253 SV393247:SV393253 IZ393247:IZ393253 D393247:D393253 WVL327711:WVL327717 WLP327711:WLP327717 WBT327711:WBT327717 VRX327711:VRX327717 VIB327711:VIB327717 UYF327711:UYF327717 UOJ327711:UOJ327717 UEN327711:UEN327717 TUR327711:TUR327717 TKV327711:TKV327717 TAZ327711:TAZ327717 SRD327711:SRD327717 SHH327711:SHH327717 RXL327711:RXL327717 RNP327711:RNP327717 RDT327711:RDT327717 QTX327711:QTX327717 QKB327711:QKB327717 QAF327711:QAF327717 PQJ327711:PQJ327717 PGN327711:PGN327717 OWR327711:OWR327717 OMV327711:OMV327717 OCZ327711:OCZ327717 NTD327711:NTD327717 NJH327711:NJH327717 MZL327711:MZL327717 MPP327711:MPP327717 MFT327711:MFT327717 LVX327711:LVX327717 LMB327711:LMB327717 LCF327711:LCF327717 KSJ327711:KSJ327717 KIN327711:KIN327717 JYR327711:JYR327717 JOV327711:JOV327717 JEZ327711:JEZ327717 IVD327711:IVD327717 ILH327711:ILH327717 IBL327711:IBL327717 HRP327711:HRP327717 HHT327711:HHT327717 GXX327711:GXX327717 GOB327711:GOB327717 GEF327711:GEF327717 FUJ327711:FUJ327717 FKN327711:FKN327717 FAR327711:FAR327717 EQV327711:EQV327717 EGZ327711:EGZ327717 DXD327711:DXD327717 DNH327711:DNH327717 DDL327711:DDL327717 CTP327711:CTP327717 CJT327711:CJT327717 BZX327711:BZX327717 BQB327711:BQB327717 BGF327711:BGF327717 AWJ327711:AWJ327717 AMN327711:AMN327717 ACR327711:ACR327717 SV327711:SV327717 IZ327711:IZ327717 D327711:D327717 WVL262175:WVL262181 WLP262175:WLP262181 WBT262175:WBT262181 VRX262175:VRX262181 VIB262175:VIB262181 UYF262175:UYF262181 UOJ262175:UOJ262181 UEN262175:UEN262181 TUR262175:TUR262181 TKV262175:TKV262181 TAZ262175:TAZ262181 SRD262175:SRD262181 SHH262175:SHH262181 RXL262175:RXL262181 RNP262175:RNP262181 RDT262175:RDT262181 QTX262175:QTX262181 QKB262175:QKB262181 QAF262175:QAF262181 PQJ262175:PQJ262181 PGN262175:PGN262181 OWR262175:OWR262181 OMV262175:OMV262181 OCZ262175:OCZ262181 NTD262175:NTD262181 NJH262175:NJH262181 MZL262175:MZL262181 MPP262175:MPP262181 MFT262175:MFT262181 LVX262175:LVX262181 LMB262175:LMB262181 LCF262175:LCF262181 KSJ262175:KSJ262181 KIN262175:KIN262181 JYR262175:JYR262181 JOV262175:JOV262181 JEZ262175:JEZ262181 IVD262175:IVD262181 ILH262175:ILH262181 IBL262175:IBL262181 HRP262175:HRP262181 HHT262175:HHT262181 GXX262175:GXX262181 GOB262175:GOB262181 GEF262175:GEF262181 FUJ262175:FUJ262181 FKN262175:FKN262181 FAR262175:FAR262181 EQV262175:EQV262181 EGZ262175:EGZ262181 DXD262175:DXD262181 DNH262175:DNH262181 DDL262175:DDL262181 CTP262175:CTP262181 CJT262175:CJT262181 BZX262175:BZX262181 BQB262175:BQB262181 BGF262175:BGF262181 AWJ262175:AWJ262181 AMN262175:AMN262181 ACR262175:ACR262181 SV262175:SV262181 IZ262175:IZ262181 D262175:D262181 WVL196639:WVL196645 WLP196639:WLP196645 WBT196639:WBT196645 VRX196639:VRX196645 VIB196639:VIB196645 UYF196639:UYF196645 UOJ196639:UOJ196645 UEN196639:UEN196645 TUR196639:TUR196645 TKV196639:TKV196645 TAZ196639:TAZ196645 SRD196639:SRD196645 SHH196639:SHH196645 RXL196639:RXL196645 RNP196639:RNP196645 RDT196639:RDT196645 QTX196639:QTX196645 QKB196639:QKB196645 QAF196639:QAF196645 PQJ196639:PQJ196645 PGN196639:PGN196645 OWR196639:OWR196645 OMV196639:OMV196645 OCZ196639:OCZ196645 NTD196639:NTD196645 NJH196639:NJH196645 MZL196639:MZL196645 MPP196639:MPP196645 MFT196639:MFT196645 LVX196639:LVX196645 LMB196639:LMB196645 LCF196639:LCF196645 KSJ196639:KSJ196645 KIN196639:KIN196645 JYR196639:JYR196645 JOV196639:JOV196645 JEZ196639:JEZ196645 IVD196639:IVD196645 ILH196639:ILH196645 IBL196639:IBL196645 HRP196639:HRP196645 HHT196639:HHT196645 GXX196639:GXX196645 GOB196639:GOB196645 GEF196639:GEF196645 FUJ196639:FUJ196645 FKN196639:FKN196645 FAR196639:FAR196645 EQV196639:EQV196645 EGZ196639:EGZ196645 DXD196639:DXD196645 DNH196639:DNH196645 DDL196639:DDL196645 CTP196639:CTP196645 CJT196639:CJT196645 BZX196639:BZX196645 BQB196639:BQB196645 BGF196639:BGF196645 AWJ196639:AWJ196645 AMN196639:AMN196645 ACR196639:ACR196645 SV196639:SV196645 IZ196639:IZ196645 D196639:D196645 WVL131103:WVL131109 WLP131103:WLP131109 WBT131103:WBT131109 VRX131103:VRX131109 VIB131103:VIB131109 UYF131103:UYF131109 UOJ131103:UOJ131109 UEN131103:UEN131109 TUR131103:TUR131109 TKV131103:TKV131109 TAZ131103:TAZ131109 SRD131103:SRD131109 SHH131103:SHH131109 RXL131103:RXL131109 RNP131103:RNP131109 RDT131103:RDT131109 QTX131103:QTX131109 QKB131103:QKB131109 QAF131103:QAF131109 PQJ131103:PQJ131109 PGN131103:PGN131109 OWR131103:OWR131109 OMV131103:OMV131109 OCZ131103:OCZ131109 NTD131103:NTD131109 NJH131103:NJH131109 MZL131103:MZL131109 MPP131103:MPP131109 MFT131103:MFT131109 LVX131103:LVX131109 LMB131103:LMB131109 LCF131103:LCF131109 KSJ131103:KSJ131109 KIN131103:KIN131109 JYR131103:JYR131109 JOV131103:JOV131109 JEZ131103:JEZ131109 IVD131103:IVD131109 ILH131103:ILH131109 IBL131103:IBL131109 HRP131103:HRP131109 HHT131103:HHT131109 GXX131103:GXX131109 GOB131103:GOB131109 GEF131103:GEF131109 FUJ131103:FUJ131109 FKN131103:FKN131109 FAR131103:FAR131109 EQV131103:EQV131109 EGZ131103:EGZ131109 DXD131103:DXD131109 DNH131103:DNH131109 DDL131103:DDL131109 CTP131103:CTP131109 CJT131103:CJT131109 BZX131103:BZX131109 BQB131103:BQB131109 BGF131103:BGF131109 AWJ131103:AWJ131109 AMN131103:AMN131109 ACR131103:ACR131109 SV131103:SV131109 IZ131103:IZ131109 D131103:D131109 WVL65567:WVL65573 WLP65567:WLP65573 WBT65567:WBT65573 VRX65567:VRX65573 VIB65567:VIB65573 UYF65567:UYF65573 UOJ65567:UOJ65573 UEN65567:UEN65573 TUR65567:TUR65573 TKV65567:TKV65573 TAZ65567:TAZ65573 SRD65567:SRD65573 SHH65567:SHH65573 RXL65567:RXL65573 RNP65567:RNP65573 RDT65567:RDT65573 QTX65567:QTX65573 QKB65567:QKB65573 QAF65567:QAF65573 PQJ65567:PQJ65573 PGN65567:PGN65573 OWR65567:OWR65573 OMV65567:OMV65573 OCZ65567:OCZ65573 NTD65567:NTD65573 NJH65567:NJH65573 MZL65567:MZL65573 MPP65567:MPP65573 MFT65567:MFT65573 LVX65567:LVX65573 LMB65567:LMB65573 LCF65567:LCF65573 KSJ65567:KSJ65573 KIN65567:KIN65573 JYR65567:JYR65573 JOV65567:JOV65573 JEZ65567:JEZ65573 IVD65567:IVD65573 ILH65567:ILH65573 IBL65567:IBL65573 HRP65567:HRP65573 HHT65567:HHT65573 GXX65567:GXX65573 GOB65567:GOB65573 GEF65567:GEF65573 FUJ65567:FUJ65573 FKN65567:FKN65573 FAR65567:FAR65573 EQV65567:EQV65573 EGZ65567:EGZ65573 DXD65567:DXD65573 DNH65567:DNH65573 DDL65567:DDL65573 CTP65567:CTP65573 CJT65567:CJT65573 BZX65567:BZX65573 BQB65567:BQB65573 BGF65567:BGF65573 AWJ65567:AWJ65573 AMN65567:AMN65573 ACR65567:ACR65573 SV65567:SV65573 IZ65567:IZ65573 WVL37:WVL42 WLP37:WLP42 WBT37:WBT42 VRX37:VRX42 VIB37:VIB42 UYF37:UYF42 UOJ37:UOJ42 UEN37:UEN42 TUR37:TUR42 TKV37:TKV42 TAZ37:TAZ42 SRD37:SRD42 SHH37:SHH42 RXL37:RXL42 RNP37:RNP42 RDT37:RDT42 QTX37:QTX42 QKB37:QKB42 QAF37:QAF42 PQJ37:PQJ42 PGN37:PGN42 OWR37:OWR42 OMV37:OMV42 OCZ37:OCZ42 NTD37:NTD42 NJH37:NJH42 MZL37:MZL42 MPP37:MPP42 MFT37:MFT42 LVX37:LVX42 LMB37:LMB42 LCF37:LCF42 KSJ37:KSJ42 KIN37:KIN42 JYR37:JYR42 JOV37:JOV42 JEZ37:JEZ42 IVD37:IVD42 ILH37:ILH42 IBL37:IBL42 HRP37:HRP42 HHT37:HHT42 GXX37:GXX42 GOB37:GOB42 GEF37:GEF42 FUJ37:FUJ42 FKN37:FKN42 FAR37:FAR42 EQV37:EQV42 EGZ37:EGZ42 DXD37:DXD42 DNH37:DNH42 DDL37:DDL42 CTP37:CTP42 CJT37:CJT42 BZX37:BZX42 BQB37:BQB42 BGF37:BGF42 AWJ37:AWJ42 AMN37:AMN42 ACR37:ACR42 SV37:SV42 IZ37:IZ42 D37:D42 WVL66:WVL68 WLP66:WLP68 WBT66:WBT68 VRX66:VRX68 VIB66:VIB68 UYF66:UYF68 UOJ66:UOJ68 UEN66:UEN68 TUR66:TUR68 TKV66:TKV68 TAZ66:TAZ68 SRD66:SRD68 SHH66:SHH68 RXL66:RXL68 RNP66:RNP68 RDT66:RDT68 QTX66:QTX68 QKB66:QKB68 QAF66:QAF68 PQJ66:PQJ68 PGN66:PGN68 OWR66:OWR68 OMV66:OMV68 OCZ66:OCZ68 NTD66:NTD68 NJH66:NJH68 MZL66:MZL68 MPP66:MPP68 MFT66:MFT68 LVX66:LVX68 LMB66:LMB68 LCF66:LCF68 KSJ66:KSJ68 KIN66:KIN68 JYR66:JYR68 JOV66:JOV68 JEZ66:JEZ68 IVD66:IVD68 ILH66:ILH68 IBL66:IBL68 HRP66:HRP68 HHT66:HHT68 GXX66:GXX68 GOB66:GOB68 GEF66:GEF68 FUJ66:FUJ68 FKN66:FKN68 FAR66:FAR68 EQV66:EQV68 EGZ66:EGZ68 DXD66:DXD68 DNH66:DNH68 DDL66:DDL68 CTP66:CTP68 CJT66:CJT68 BZX66:BZX68 BQB66:BQB68 BGF66:BGF68 AWJ66:AWJ68 AMN66:AMN68 ACR66:ACR68 SV66:SV68 IZ66:IZ68 D66:D68" xr:uid="{802ADE71-ADD4-4A7D-9577-BBBB35D2C1F2}">
      <formula1>$N$30:$N$36</formula1>
    </dataValidation>
  </dataValidations>
  <pageMargins left="0.7" right="0.7" top="0.75" bottom="0.75" header="0.3" footer="0.3"/>
  <pageSetup scale="55" orientation="landscape" horizontalDpi="300" verticalDpi="300" r:id="rId1"/>
  <rowBreaks count="2" manualBreakCount="2">
    <brk id="31" max="16383" man="1"/>
    <brk id="53" max="16383" man="1"/>
  </rowBreaks>
  <colBreaks count="1" manualBreakCount="1">
    <brk id="12" max="1048575" man="1"/>
  </col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2DDB87418A3958419B63FDF07DA7DAAF" ma:contentTypeVersion="32" ma:contentTypeDescription="A content type to manage public (operations) IDB documents" ma:contentTypeScope="" ma:versionID="7671970c457f92e3861c33d6a2538215">
  <xsd:schema xmlns:xsd="http://www.w3.org/2001/XMLSchema" xmlns:xs="http://www.w3.org/2001/XMLSchema" xmlns:p="http://schemas.microsoft.com/office/2006/metadata/properties" xmlns:ns2="cdc7663a-08f0-4737-9e8c-148ce897a09c" targetNamespace="http://schemas.microsoft.com/office/2006/metadata/properties" ma:root="true" ma:fieldsID="fd8fc41900d676ac7b6adbb714dd6c0c"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HA-L1098"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Procurement Plan</TermName>
          <TermId xmlns="http://schemas.microsoft.com/office/infopath/2007/PartnerControls">37ebb4f7-eb23-48d3-8efe-6bfd14035730</TermId>
        </TermInfo>
      </Term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Haiti</TermName>
          <TermId xmlns="http://schemas.microsoft.com/office/infopath/2007/PartnerControls">77a11ace-c854-4e9c-9e19-c924bca0dd43</TermId>
        </TermInfo>
      </Terms>
    </ic46d7e087fd4a108fb86518ca413cc6>
    <IDBDocs_x0020_Number xmlns="cdc7663a-08f0-4737-9e8c-148ce897a09c" xsi:nil="true"/>
    <Division_x0020_or_x0020_Unit xmlns="cdc7663a-08f0-4737-9e8c-148ce897a09c">CID/CHA</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3570/GR-HA;</Approval_x0020_Number>
    <Phase xmlns="cdc7663a-08f0-4737-9e8c-148ce897a09c">ACTIVE</Phase>
    <Document_x0020_Author xmlns="cdc7663a-08f0-4737-9e8c-148ce897a09c">Lafontant, Eugenie Regine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MAJOR HIGHWAYS</TermName>
          <TermId xmlns="http://schemas.microsoft.com/office/infopath/2007/PartnerControls">59b49cf2-c4cd-4316-ac14-b3a0ffc7d51d</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French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GRF</TermName>
          <TermId xmlns="http://schemas.microsoft.com/office/infopath/2007/PartnerControls">91c131c5-8288-4ee4-8c9c-34395b8e8fd9</TermId>
        </TermInfo>
      </Terms>
    </g511464f9e53401d84b16fa9b379a574>
    <Related_x0020_SisCor_x0020_Number xmlns="cdc7663a-08f0-4737-9e8c-148ce897a09c" xsi:nil="true"/>
    <TaxCatchAll xmlns="cdc7663a-08f0-4737-9e8c-148ce897a09c">
      <Value>50</Value>
      <Value>42</Value>
      <Value>8</Value>
      <Value>40</Value>
      <Value>86</Value>
      <Value>51</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HA-L1098</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TRANSPORT</TermName>
          <TermId xmlns="http://schemas.microsoft.com/office/infopath/2007/PartnerControls">5a25d1a8-4baf-41a8-9e3b-e167accda6ea</TermId>
        </TermInfo>
      </Terms>
    </nddeef1749674d76abdbe4b239a70bc6>
    <Record_x0020_Number xmlns="cdc7663a-08f0-4737-9e8c-148ce897a09c">R0002091346</Record_x0020_Number>
    <_dlc_DocId xmlns="cdc7663a-08f0-4737-9e8c-148ce897a09c">EZSHARE-1325219890-17</_dlc_DocId>
    <_dlc_DocIdUrl xmlns="cdc7663a-08f0-4737-9e8c-148ce897a09c">
      <Url>https://idbg.sharepoint.com/teams/EZ-HA-LON/HA-L1098/_layouts/15/DocIdRedir.aspx?ID=EZSHARE-1325219890-17</Url>
      <Description>EZSHARE-1325219890-17</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Transportation;</Webtopic>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FD3844E6-0B26-46C3-85FF-D9C3485A6012}"/>
</file>

<file path=customXml/itemProps2.xml><?xml version="1.0" encoding="utf-8"?>
<ds:datastoreItem xmlns:ds="http://schemas.openxmlformats.org/officeDocument/2006/customXml" ds:itemID="{623F551C-C344-4BA0-8C7D-FF5470CB6595}"/>
</file>

<file path=customXml/itemProps3.xml><?xml version="1.0" encoding="utf-8"?>
<ds:datastoreItem xmlns:ds="http://schemas.openxmlformats.org/officeDocument/2006/customXml" ds:itemID="{77470F05-8939-40E1-95ED-D0B447CC4691}"/>
</file>

<file path=customXml/itemProps4.xml><?xml version="1.0" encoding="utf-8"?>
<ds:datastoreItem xmlns:ds="http://schemas.openxmlformats.org/officeDocument/2006/customXml" ds:itemID="{A43782A6-16DA-42F4-B076-EC85492F6ED6}"/>
</file>

<file path=customXml/itemProps5.xml><?xml version="1.0" encoding="utf-8"?>
<ds:datastoreItem xmlns:ds="http://schemas.openxmlformats.org/officeDocument/2006/customXml" ds:itemID="{95D71D5C-DABC-4717-AE72-2DE4FEDD6599}"/>
</file>

<file path=customXml/itemProps6.xml><?xml version="1.0" encoding="utf-8"?>
<ds:datastoreItem xmlns:ds="http://schemas.openxmlformats.org/officeDocument/2006/customXml" ds:itemID="{B322EDE4-0723-47AE-9D64-41EBEB95C80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3. Plan de Passation de Marchés</vt:lpstr>
      <vt:lpstr>'3. Plan de Passation de Marchés'!Print_Area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Lafontant, Eugenie Regine</dc:creator>
  <cp:keywords/>
  <cp:lastModifiedBy>Lafontant, Eugenie Regine</cp:lastModifiedBy>
  <dcterms:created xsi:type="dcterms:W3CDTF">2018-03-02T16:39:50Z</dcterms:created>
  <dcterms:modified xsi:type="dcterms:W3CDTF">2018-03-02T16:44:56Z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Function Operations IDB">
    <vt:lpwstr>8;#Goods and Services|5bfebf1b-9f1f-4411-b1dd-4c19b807b799</vt:lpwstr>
  </property>
  <property fmtid="{D5CDD505-2E9C-101B-9397-08002B2CF9AE}" pid="4" name="TaxKeyword">
    <vt:lpwstr/>
  </property>
  <property fmtid="{D5CDD505-2E9C-101B-9397-08002B2CF9AE}" pid="5" name="TaxKeywordTaxHTField">
    <vt:lpwstr/>
  </property>
  <property fmtid="{D5CDD505-2E9C-101B-9397-08002B2CF9AE}" pid="6" name="Series Operations IDB">
    <vt:lpwstr>86;#Procurement Plan|37ebb4f7-eb23-48d3-8efe-6bfd14035730</vt:lpwstr>
  </property>
  <property fmtid="{D5CDD505-2E9C-101B-9397-08002B2CF9AE}" pid="7" name="Sub-Sector">
    <vt:lpwstr>51;#MAJOR HIGHWAYS|59b49cf2-c4cd-4316-ac14-b3a0ffc7d51d</vt:lpwstr>
  </property>
  <property fmtid="{D5CDD505-2E9C-101B-9397-08002B2CF9AE}" pid="8" name="Fund IDB">
    <vt:lpwstr>40;#GRF|91c131c5-8288-4ee4-8c9c-34395b8e8fd9</vt:lpwstr>
  </property>
  <property fmtid="{D5CDD505-2E9C-101B-9397-08002B2CF9AE}" pid="9" name="Country">
    <vt:lpwstr>42;#Haiti|77a11ace-c854-4e9c-9e19-c924bca0dd43</vt:lpwstr>
  </property>
  <property fmtid="{D5CDD505-2E9C-101B-9397-08002B2CF9AE}" pid="10" name="Sector IDB">
    <vt:lpwstr>50;#TRANSPORT|5a25d1a8-4baf-41a8-9e3b-e167accda6ea</vt:lpwstr>
  </property>
  <property fmtid="{D5CDD505-2E9C-101B-9397-08002B2CF9AE}" pid="11" name="_dlc_DocIdItemGuid">
    <vt:lpwstr>340fa352-eb02-437e-8464-9bde55a90f6b</vt:lpwstr>
  </property>
  <property fmtid="{D5CDD505-2E9C-101B-9397-08002B2CF9AE}" pid="12" name="Disclosure Activity">
    <vt:lpwstr>Procurement Plan</vt:lpwstr>
  </property>
  <property fmtid="{D5CDD505-2E9C-101B-9397-08002B2CF9AE}" pid="13" name="ContentTypeId">
    <vt:lpwstr>0x0101001A458A224826124E8B45B1D613300CFC002DDB87418A3958419B63FDF07DA7DAAF</vt:lpwstr>
  </property>
</Properties>
</file>