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afontant\Desktop\"/>
    </mc:Choice>
  </mc:AlternateContent>
  <xr:revisionPtr revIDLastSave="0" documentId="8_{6006DE06-1365-49F2-B49E-37E5CA20B5C3}" xr6:coauthVersionLast="44" xr6:coauthVersionMax="44" xr10:uidLastSave="{00000000-0000-0000-0000-000000000000}"/>
  <bookViews>
    <workbookView xWindow="22932" yWindow="-108" windowWidth="23256" windowHeight="12576" xr2:uid="{ED4FE32A-B932-46E3-ADD8-874AD9A70232}"/>
  </bookViews>
  <sheets>
    <sheet name="PPM3570" sheetId="1" r:id="rId1"/>
  </sheets>
  <externalReferences>
    <externalReference r:id="rId2"/>
    <externalReference r:id="rId3"/>
  </externalReferences>
  <definedNames>
    <definedName name="_xlnm._FilterDatabase" localSheetId="0" hidden="1">'PPM3570'!$A$37:$L$39</definedName>
    <definedName name="Catégorie">[2]Data!$B$3:$B$8</definedName>
    <definedName name="_xlnm.Print_Area" localSheetId="0">'PPM3570'!$A$1:$L$76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1" l="1"/>
  <c r="B49" i="1"/>
  <c r="F44" i="1"/>
  <c r="F36" i="1"/>
  <c r="B33" i="1"/>
  <c r="F24" i="1"/>
  <c r="F68" i="1" l="1"/>
</calcChain>
</file>

<file path=xl/sharedStrings.xml><?xml version="1.0" encoding="utf-8"?>
<sst xmlns="http://schemas.openxmlformats.org/spreadsheetml/2006/main" count="201" uniqueCount="90">
  <si>
    <t>Agence d'Exécution</t>
  </si>
  <si>
    <t>MINISTERE DES TRAVAUX PUBLICS, TRANSPORTS ET COMMUNICATIONS</t>
  </si>
  <si>
    <t>Unité d'Exécution</t>
  </si>
  <si>
    <t>Unité Centrale d'Execution (UCE)</t>
  </si>
  <si>
    <t>Numéro et nom du programme</t>
  </si>
  <si>
    <t>3570/GR-HA PROGRAMME D'APPUI AU SECTEUR DES TRANSPORTS EN HAITI V</t>
  </si>
  <si>
    <t xml:space="preserve">Date de préparation </t>
  </si>
  <si>
    <t>15 janvier 2020</t>
  </si>
  <si>
    <t>Période couverte par le PPM</t>
  </si>
  <si>
    <t>Janvier à décembre 2020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</si>
  <si>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</si>
  <si>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</si>
  <si>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</si>
  <si>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</si>
  <si>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</si>
  <si>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</si>
  <si>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</si>
  <si>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</si>
  <si>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</si>
  <si>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</si>
  <si>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</si>
  <si>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</si>
  <si>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</si>
  <si>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</si>
  <si>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</si>
  <si>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TOTAL</t>
  </si>
  <si>
    <t>Travaux</t>
  </si>
  <si>
    <t>Publication de l'avis spécifique (Biens - Travaux- SNC) ou de l'Appel à Manifestation d'intérêt (Firmes )</t>
  </si>
  <si>
    <t>SERVICES NON CONSULTATIFS (S)</t>
  </si>
  <si>
    <t xml:space="preserve">Publication de l'avis spécifique (Biens - Travaux- SNC) ou de l'Appel à Manifestation d'intérêt   (Firmes) </t>
  </si>
  <si>
    <t xml:space="preserve">BUREAUX DE SERVICES-CONSEILS    (CF)                                                                                                                                            </t>
  </si>
  <si>
    <t>Supervision RN5</t>
  </si>
  <si>
    <t>CECOM/TECHNIPLAN</t>
  </si>
  <si>
    <t>CP/3570/03/2020/Ream.</t>
  </si>
  <si>
    <t>C3: P10  Administration UCE</t>
  </si>
  <si>
    <t>Reammenagement Nouveau Local UCE</t>
  </si>
  <si>
    <t>CP</t>
  </si>
  <si>
    <t>Ex Ante</t>
  </si>
  <si>
    <t>EN COURS</t>
  </si>
  <si>
    <t>SFQC/3570/2019/001-139</t>
  </si>
  <si>
    <t>C1. Trx Publics et Supervision</t>
  </si>
  <si>
    <t>AMO Tour de Contrôle</t>
  </si>
  <si>
    <t>SFQC</t>
  </si>
  <si>
    <t>En cours</t>
  </si>
  <si>
    <t>ED/DP 001/05/3570/GR-HA</t>
  </si>
  <si>
    <t>Etudes Consia Phase 2 Sécurité Routière</t>
  </si>
  <si>
    <t>ED</t>
  </si>
  <si>
    <t>MARS 20</t>
  </si>
  <si>
    <t>JUIN 2020</t>
  </si>
  <si>
    <t>PEESA</t>
  </si>
  <si>
    <t>EN ATTENTE</t>
  </si>
  <si>
    <t>ED/001/08/3570/ASTTM</t>
  </si>
  <si>
    <t>C3 : Etudes techniques</t>
  </si>
  <si>
    <t>Single Source Selection</t>
  </si>
  <si>
    <t>ORDER &amp; CONSIA/ GN2350-9 Clause 3.10(a)</t>
  </si>
  <si>
    <t>adjugé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</si>
  <si>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</si>
  <si>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</si>
  <si>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</si>
  <si>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QCNI/3570/03/2019/001</t>
  </si>
  <si>
    <t>C3: P10  Suivi et Evaluation</t>
  </si>
  <si>
    <t>Evaluation finale du programme 3570</t>
  </si>
  <si>
    <t>QCNI</t>
  </si>
  <si>
    <t>En attente</t>
  </si>
  <si>
    <t>QCNI/3570//2020/001</t>
  </si>
  <si>
    <t>Spécialiste en passation de marché</t>
  </si>
  <si>
    <t>en cours</t>
  </si>
  <si>
    <t>QCII/2794/03/2019/002</t>
  </si>
  <si>
    <t>DÉPENSES OPÉRATIONNELLES  (DO)</t>
  </si>
  <si>
    <t>Date de lancememt du marché</t>
  </si>
  <si>
    <t>Administration UCE/ Salaire du Personnel</t>
  </si>
  <si>
    <t>Materiels Informatiques</t>
  </si>
  <si>
    <t>Ex Post</t>
  </si>
  <si>
    <t>EDH</t>
  </si>
  <si>
    <t>Perdiems</t>
  </si>
  <si>
    <t>Publicité</t>
  </si>
  <si>
    <t>Achat de véhicules</t>
  </si>
  <si>
    <t>location de véhicules</t>
  </si>
  <si>
    <t>Fourniture de bureaux</t>
  </si>
  <si>
    <r>
      <t xml:space="preserve">Service d'Entretien &amp; Acquisition de Pièces de rechange  </t>
    </r>
    <r>
      <rPr>
        <i/>
        <sz val="10"/>
        <rFont val="Calibri"/>
        <family val="2"/>
      </rPr>
      <t>(véhicules-Matériels informatiques-Réseau éléctrique-génératrices-Climatiseurs)</t>
    </r>
  </si>
  <si>
    <t>Shopping</t>
  </si>
  <si>
    <t>Mobiliers,Materiels et outils techniques, pneus</t>
  </si>
  <si>
    <t>Direct Contracting</t>
  </si>
  <si>
    <t>Petite caisse (poste correspondance-elec-Orepa-Produits menagers &amp; collation…etc)</t>
  </si>
  <si>
    <t>Amenagement et equipement Nouveau local</t>
  </si>
  <si>
    <t>Frais Bancaires</t>
  </si>
  <si>
    <r>
      <rPr>
        <b/>
        <sz val="11"/>
        <rFont val="Times New Roman"/>
        <family val="1"/>
      </rPr>
      <t xml:space="preserve">(1) LE NUMERO DE REFERENCE </t>
    </r>
    <r>
      <rPr>
        <sz val="1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</si>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</sst>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i/>
      <sz val="12"/>
      <color theme="1"/>
      <name val="Times New Roman"/>
      <family val="1"/>
    </font>
    <font>
      <i/>
      <sz val="9"/>
      <color theme="1"/>
      <name val="Times New Roman"/>
      <family val="1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b/>
      <sz val="11"/>
      <name val="Times New Roman"/>
      <family val="1"/>
    </font>
    <font>
      <sz val="10"/>
      <color rgb="FFFF0000"/>
      <name val="Calibri"/>
      <family val="2"/>
    </font>
    <font>
      <sz val="11"/>
      <color rgb="FFFF0000"/>
      <name val="Times New Roman"/>
      <family val="1"/>
    </font>
    <font>
      <sz val="10"/>
      <name val="Calibri"/>
      <family val="2"/>
    </font>
    <font>
      <sz val="10"/>
      <color theme="1"/>
      <name val="Calibri"/>
      <family val="2"/>
    </font>
    <font>
      <sz val="11"/>
      <name val="Calibri"/>
      <family val="2"/>
      <scheme val="minor"/>
    </font>
    <font>
      <i/>
      <sz val="9"/>
      <color rgb="FFFF0000"/>
      <name val="Calibri"/>
      <family val="2"/>
    </font>
    <font>
      <i/>
      <sz val="10"/>
      <name val="Calibri"/>
      <family val="2"/>
    </font>
    <font>
      <i/>
      <sz val="10"/>
      <color theme="1"/>
      <name val="Calibri"/>
      <family val="2"/>
    </font>
    <font>
      <sz val="8"/>
      <name val="Times New Roman"/>
      <family val="1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0"/>
      <color indexed="8"/>
      <name val="Calibri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156">
    <xf numFmtId="0" fontId="0" fillId="0" borderId="0" xfId="0"/>
    <xf numFmtId="0" fontId="3" fillId="0" borderId="0" xfId="0" applyFont="1"/>
    <xf numFmtId="0" fontId="4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9" fillId="0" borderId="0" xfId="0" applyFont="1" applyAlignment="1">
      <alignment vertical="distributed"/>
    </xf>
    <xf numFmtId="17" fontId="7" fillId="2" borderId="1" xfId="0" applyNumberFormat="1" applyFont="1" applyFill="1" applyBorder="1" applyAlignment="1">
      <alignment horizontal="center"/>
    </xf>
    <xf numFmtId="43" fontId="3" fillId="0" borderId="0" xfId="0" applyNumberFormat="1" applyFont="1"/>
    <xf numFmtId="0" fontId="11" fillId="3" borderId="1" xfId="1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left" vertical="center" wrapText="1"/>
    </xf>
    <xf numFmtId="0" fontId="12" fillId="4" borderId="1" xfId="1" applyFont="1" applyFill="1" applyBorder="1"/>
    <xf numFmtId="0" fontId="10" fillId="0" borderId="0" xfId="1"/>
    <xf numFmtId="0" fontId="13" fillId="3" borderId="3" xfId="1" applyFont="1" applyFill="1" applyBorder="1" applyAlignment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/>
    </xf>
    <xf numFmtId="0" fontId="13" fillId="3" borderId="8" xfId="1" applyFont="1" applyFill="1" applyBorder="1" applyAlignment="1">
      <alignment horizontal="center" vertical="center"/>
    </xf>
    <xf numFmtId="0" fontId="13" fillId="3" borderId="2" xfId="1" applyFont="1" applyFill="1" applyBorder="1" applyAlignment="1">
      <alignment horizontal="center" vertical="center" wrapText="1"/>
    </xf>
    <xf numFmtId="0" fontId="13" fillId="3" borderId="9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3" fillId="3" borderId="10" xfId="1" applyFont="1" applyFill="1" applyBorder="1" applyAlignment="1">
      <alignment horizontal="center" vertical="center" wrapText="1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vertical="center" wrapText="1"/>
    </xf>
    <xf numFmtId="0" fontId="12" fillId="5" borderId="1" xfId="1" applyFont="1" applyFill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12" xfId="1" applyFont="1" applyBorder="1" applyAlignment="1">
      <alignment vertical="center" wrapText="1"/>
    </xf>
    <xf numFmtId="0" fontId="14" fillId="5" borderId="0" xfId="1" applyFont="1" applyFill="1" applyAlignment="1">
      <alignment vertical="center" wrapText="1"/>
    </xf>
    <xf numFmtId="0" fontId="12" fillId="5" borderId="0" xfId="1" applyFont="1" applyFill="1" applyAlignment="1">
      <alignment vertical="center" wrapText="1"/>
    </xf>
    <xf numFmtId="0" fontId="12" fillId="6" borderId="0" xfId="1" applyFont="1" applyFill="1" applyAlignment="1">
      <alignment vertical="center" wrapText="1"/>
    </xf>
    <xf numFmtId="0" fontId="12" fillId="6" borderId="4" xfId="1" applyFont="1" applyFill="1" applyBorder="1" applyAlignment="1">
      <alignment vertical="center" wrapText="1"/>
    </xf>
    <xf numFmtId="0" fontId="3" fillId="0" borderId="4" xfId="0" applyFont="1" applyBorder="1"/>
    <xf numFmtId="0" fontId="11" fillId="3" borderId="13" xfId="1" applyFont="1" applyFill="1" applyBorder="1" applyAlignment="1">
      <alignment horizontal="left" vertical="center" wrapText="1"/>
    </xf>
    <xf numFmtId="0" fontId="11" fillId="3" borderId="14" xfId="1" applyFont="1" applyFill="1" applyBorder="1" applyAlignment="1">
      <alignment horizontal="left" vertical="center" wrapText="1"/>
    </xf>
    <xf numFmtId="0" fontId="11" fillId="3" borderId="15" xfId="1" applyFont="1" applyFill="1" applyBorder="1" applyAlignment="1">
      <alignment horizontal="left" vertical="center" wrapText="1"/>
    </xf>
    <xf numFmtId="0" fontId="13" fillId="3" borderId="16" xfId="1" applyFont="1" applyFill="1" applyBorder="1" applyAlignment="1">
      <alignment horizontal="center" vertical="center"/>
    </xf>
    <xf numFmtId="0" fontId="13" fillId="3" borderId="17" xfId="1" applyFont="1" applyFill="1" applyBorder="1" applyAlignment="1">
      <alignment horizontal="center" vertical="center"/>
    </xf>
    <xf numFmtId="0" fontId="4" fillId="5" borderId="1" xfId="0" applyFont="1" applyFill="1" applyBorder="1"/>
    <xf numFmtId="0" fontId="11" fillId="3" borderId="18" xfId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justify" vertical="distributed"/>
    </xf>
    <xf numFmtId="0" fontId="16" fillId="6" borderId="1" xfId="1" applyFont="1" applyFill="1" applyBorder="1" applyAlignment="1">
      <alignment vertical="center" wrapText="1"/>
    </xf>
    <xf numFmtId="43" fontId="16" fillId="0" borderId="1" xfId="2" applyFont="1" applyBorder="1" applyAlignment="1">
      <alignment vertical="center" wrapText="1"/>
    </xf>
    <xf numFmtId="9" fontId="16" fillId="0" borderId="1" xfId="3" applyFont="1" applyBorder="1" applyAlignment="1">
      <alignment horizontal="center" vertical="center" wrapText="1"/>
    </xf>
    <xf numFmtId="17" fontId="15" fillId="0" borderId="4" xfId="0" applyNumberFormat="1" applyFont="1" applyBorder="1" applyAlignment="1">
      <alignment horizontal="center" vertical="distributed"/>
    </xf>
    <xf numFmtId="0" fontId="12" fillId="0" borderId="2" xfId="1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49" fontId="10" fillId="0" borderId="0" xfId="1" applyNumberFormat="1" applyAlignment="1">
      <alignment horizontal="right"/>
    </xf>
    <xf numFmtId="0" fontId="17" fillId="0" borderId="10" xfId="0" applyFont="1" applyBorder="1" applyAlignment="1">
      <alignment horizontal="justify" vertical="distributed"/>
    </xf>
    <xf numFmtId="0" fontId="17" fillId="0" borderId="1" xfId="0" applyFont="1" applyBorder="1" applyAlignment="1">
      <alignment horizontal="justify" vertical="distributed"/>
    </xf>
    <xf numFmtId="0" fontId="18" fillId="0" borderId="1" xfId="0" applyFont="1" applyBorder="1" applyAlignment="1">
      <alignment horizontal="justify" vertical="distributed"/>
    </xf>
    <xf numFmtId="0" fontId="3" fillId="0" borderId="1" xfId="1" applyFont="1" applyBorder="1" applyAlignment="1">
      <alignment vertical="center" wrapText="1"/>
    </xf>
    <xf numFmtId="43" fontId="3" fillId="0" borderId="4" xfId="2" applyFont="1" applyBorder="1" applyAlignment="1">
      <alignment horizontal="center" vertical="center" wrapText="1"/>
    </xf>
    <xf numFmtId="43" fontId="3" fillId="0" borderId="4" xfId="2" applyFont="1" applyBorder="1" applyAlignment="1">
      <alignment vertical="center" wrapText="1"/>
    </xf>
    <xf numFmtId="9" fontId="3" fillId="0" borderId="1" xfId="3" applyFont="1" applyBorder="1" applyAlignment="1">
      <alignment horizontal="center" vertical="center" wrapText="1"/>
    </xf>
    <xf numFmtId="17" fontId="18" fillId="0" borderId="4" xfId="0" applyNumberFormat="1" applyFont="1" applyBorder="1" applyAlignment="1">
      <alignment horizontal="center" vertical="distributed"/>
    </xf>
    <xf numFmtId="0" fontId="3" fillId="0" borderId="2" xfId="1" applyFont="1" applyBorder="1" applyAlignment="1">
      <alignment vertical="center" wrapText="1"/>
    </xf>
    <xf numFmtId="0" fontId="19" fillId="0" borderId="0" xfId="0" applyFont="1"/>
    <xf numFmtId="0" fontId="17" fillId="6" borderId="19" xfId="0" applyFont="1" applyFill="1" applyBorder="1" applyAlignment="1">
      <alignment horizontal="justify" vertical="distributed"/>
    </xf>
    <xf numFmtId="0" fontId="17" fillId="6" borderId="1" xfId="0" applyFont="1" applyFill="1" applyBorder="1" applyAlignment="1">
      <alignment horizontal="justify" vertical="distributed" wrapText="1"/>
    </xf>
    <xf numFmtId="0" fontId="18" fillId="6" borderId="1" xfId="0" applyFont="1" applyFill="1" applyBorder="1" applyAlignment="1">
      <alignment horizontal="justify" vertical="distributed" wrapText="1"/>
    </xf>
    <xf numFmtId="0" fontId="3" fillId="6" borderId="1" xfId="1" applyFont="1" applyFill="1" applyBorder="1" applyAlignment="1">
      <alignment vertical="center" wrapText="1"/>
    </xf>
    <xf numFmtId="4" fontId="0" fillId="6" borderId="4" xfId="0" applyNumberForma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right" vertical="center"/>
    </xf>
    <xf numFmtId="9" fontId="3" fillId="6" borderId="17" xfId="3" applyFont="1" applyFill="1" applyBorder="1" applyAlignment="1">
      <alignment vertical="center" wrapText="1"/>
    </xf>
    <xf numFmtId="9" fontId="3" fillId="6" borderId="1" xfId="3" applyFont="1" applyFill="1" applyBorder="1" applyAlignment="1">
      <alignment vertical="center" wrapText="1"/>
    </xf>
    <xf numFmtId="17" fontId="18" fillId="6" borderId="4" xfId="0" applyNumberFormat="1" applyFont="1" applyFill="1" applyBorder="1" applyAlignment="1">
      <alignment horizontal="center" vertical="distributed"/>
    </xf>
    <xf numFmtId="0" fontId="3" fillId="6" borderId="20" xfId="1" applyFont="1" applyFill="1" applyBorder="1" applyAlignment="1">
      <alignment vertical="center" wrapText="1"/>
    </xf>
    <xf numFmtId="0" fontId="3" fillId="6" borderId="1" xfId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vertical="center" wrapText="1"/>
    </xf>
    <xf numFmtId="43" fontId="14" fillId="5" borderId="1" xfId="1" applyNumberFormat="1" applyFont="1" applyFill="1" applyBorder="1" applyAlignment="1">
      <alignment vertical="center" wrapText="1"/>
    </xf>
    <xf numFmtId="0" fontId="11" fillId="3" borderId="21" xfId="1" applyFont="1" applyFill="1" applyBorder="1" applyAlignment="1">
      <alignment horizontal="left" vertical="center" wrapText="1"/>
    </xf>
    <xf numFmtId="0" fontId="11" fillId="3" borderId="22" xfId="1" applyFont="1" applyFill="1" applyBorder="1" applyAlignment="1">
      <alignment horizontal="left" vertical="center" wrapText="1"/>
    </xf>
    <xf numFmtId="0" fontId="17" fillId="0" borderId="19" xfId="0" applyFont="1" applyBorder="1" applyAlignment="1">
      <alignment horizontal="justify" vertical="distributed"/>
    </xf>
    <xf numFmtId="0" fontId="17" fillId="0" borderId="1" xfId="0" applyFont="1" applyBorder="1" applyAlignment="1">
      <alignment horizontal="justify" vertical="distributed" wrapText="1"/>
    </xf>
    <xf numFmtId="0" fontId="20" fillId="0" borderId="1" xfId="0" applyFont="1" applyBorder="1"/>
    <xf numFmtId="0" fontId="12" fillId="0" borderId="1" xfId="1" applyFont="1" applyBorder="1" applyAlignment="1">
      <alignment vertical="center" wrapText="1"/>
    </xf>
    <xf numFmtId="43" fontId="12" fillId="0" borderId="1" xfId="2" applyFont="1" applyBorder="1" applyAlignment="1">
      <alignment vertical="center" wrapText="1"/>
    </xf>
    <xf numFmtId="9" fontId="12" fillId="0" borderId="1" xfId="3" applyFont="1" applyBorder="1" applyAlignment="1">
      <alignment horizontal="center" vertical="center" wrapText="1"/>
    </xf>
    <xf numFmtId="17" fontId="17" fillId="0" borderId="4" xfId="0" applyNumberFormat="1" applyFont="1" applyBorder="1" applyAlignment="1">
      <alignment horizontal="center" vertical="distributed"/>
    </xf>
    <xf numFmtId="0" fontId="16" fillId="0" borderId="1" xfId="0" applyFont="1" applyBorder="1"/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8" fillId="0" borderId="19" xfId="0" applyFont="1" applyBorder="1" applyAlignment="1">
      <alignment horizontal="justify" vertical="distributed"/>
    </xf>
    <xf numFmtId="0" fontId="21" fillId="0" borderId="1" xfId="0" applyFont="1" applyBorder="1" applyAlignment="1">
      <alignment horizontal="justify" vertical="distributed" wrapText="1"/>
    </xf>
    <xf numFmtId="0" fontId="17" fillId="0" borderId="11" xfId="1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1" fillId="0" borderId="4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/>
    </xf>
    <xf numFmtId="9" fontId="21" fillId="0" borderId="17" xfId="3" applyFont="1" applyBorder="1" applyAlignment="1">
      <alignment vertical="center" wrapText="1"/>
    </xf>
    <xf numFmtId="9" fontId="21" fillId="0" borderId="1" xfId="3" applyFont="1" applyBorder="1" applyAlignment="1">
      <alignment vertical="center" wrapText="1"/>
    </xf>
    <xf numFmtId="17" fontId="21" fillId="0" borderId="4" xfId="0" applyNumberFormat="1" applyFont="1" applyBorder="1" applyAlignment="1">
      <alignment horizontal="center" vertical="distributed"/>
    </xf>
    <xf numFmtId="0" fontId="21" fillId="0" borderId="20" xfId="1" applyFont="1" applyBorder="1" applyAlignment="1">
      <alignment vertical="center" wrapText="1"/>
    </xf>
    <xf numFmtId="0" fontId="21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distributed" wrapText="1"/>
    </xf>
    <xf numFmtId="0" fontId="16" fillId="0" borderId="1" xfId="1" applyFont="1" applyBorder="1" applyAlignment="1">
      <alignment vertical="center" wrapText="1"/>
    </xf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14" fillId="5" borderId="1" xfId="1" applyNumberFormat="1" applyFont="1" applyFill="1" applyBorder="1" applyAlignment="1">
      <alignment vertical="center" wrapText="1"/>
    </xf>
    <xf numFmtId="0" fontId="13" fillId="3" borderId="2" xfId="1" applyFont="1" applyFill="1" applyBorder="1" applyAlignment="1">
      <alignment horizontal="center" vertical="center"/>
    </xf>
    <xf numFmtId="0" fontId="13" fillId="3" borderId="2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/>
    </xf>
    <xf numFmtId="0" fontId="17" fillId="0" borderId="5" xfId="0" applyFont="1" applyBorder="1" applyAlignment="1">
      <alignment horizontal="justify" vertical="distributed" wrapText="1"/>
    </xf>
    <xf numFmtId="0" fontId="12" fillId="0" borderId="5" xfId="1" applyFont="1" applyBorder="1" applyAlignment="1">
      <alignment horizontal="center" vertical="center" wrapText="1"/>
    </xf>
    <xf numFmtId="43" fontId="12" fillId="0" borderId="5" xfId="2" applyFont="1" applyBorder="1" applyAlignment="1">
      <alignment vertical="center" wrapText="1"/>
    </xf>
    <xf numFmtId="0" fontId="19" fillId="0" borderId="0" xfId="0" applyFont="1" applyAlignment="1">
      <alignment vertical="center"/>
    </xf>
    <xf numFmtId="49" fontId="10" fillId="0" borderId="0" xfId="1" applyNumberFormat="1" applyAlignment="1">
      <alignment horizontal="right" vertical="center"/>
    </xf>
    <xf numFmtId="0" fontId="13" fillId="3" borderId="6" xfId="1" applyFont="1" applyFill="1" applyBorder="1" applyAlignment="1">
      <alignment horizontal="center" vertical="center"/>
    </xf>
    <xf numFmtId="0" fontId="12" fillId="0" borderId="23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distributed"/>
    </xf>
    <xf numFmtId="43" fontId="9" fillId="0" borderId="17" xfId="0" applyNumberFormat="1" applyFont="1" applyBorder="1" applyAlignment="1">
      <alignment horizontal="justify" vertical="distributed"/>
    </xf>
    <xf numFmtId="17" fontId="12" fillId="0" borderId="1" xfId="1" applyNumberFormat="1" applyFont="1" applyBorder="1" applyAlignment="1">
      <alignment vertical="center" wrapText="1"/>
    </xf>
    <xf numFmtId="0" fontId="3" fillId="0" borderId="1" xfId="0" applyFont="1" applyBorder="1"/>
    <xf numFmtId="0" fontId="23" fillId="0" borderId="1" xfId="0" applyFont="1" applyBorder="1" applyAlignment="1">
      <alignment horizontal="center"/>
    </xf>
    <xf numFmtId="0" fontId="12" fillId="0" borderId="24" xfId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/>
    </xf>
    <xf numFmtId="43" fontId="9" fillId="0" borderId="8" xfId="0" applyNumberFormat="1" applyFont="1" applyBorder="1" applyAlignment="1">
      <alignment horizontal="justify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43" fontId="12" fillId="0" borderId="1" xfId="4" applyFont="1" applyBorder="1" applyAlignment="1">
      <alignment vertical="center" wrapText="1"/>
    </xf>
    <xf numFmtId="0" fontId="25" fillId="0" borderId="4" xfId="0" applyFont="1" applyBorder="1" applyAlignment="1">
      <alignment horizontal="justify" vertical="center"/>
    </xf>
    <xf numFmtId="0" fontId="12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2" fillId="0" borderId="0" xfId="0" applyFont="1"/>
    <xf numFmtId="0" fontId="17" fillId="0" borderId="4" xfId="0" applyFont="1" applyBorder="1" applyAlignment="1">
      <alignment horizontal="center" vertical="center" wrapText="1"/>
    </xf>
    <xf numFmtId="43" fontId="12" fillId="0" borderId="1" xfId="4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justify" vertical="distributed"/>
    </xf>
    <xf numFmtId="43" fontId="16" fillId="0" borderId="1" xfId="4" applyFont="1" applyBorder="1" applyAlignment="1">
      <alignment vertical="center" wrapText="1"/>
    </xf>
    <xf numFmtId="0" fontId="2" fillId="0" borderId="0" xfId="0" applyFont="1"/>
    <xf numFmtId="49" fontId="27" fillId="0" borderId="0" xfId="1" applyNumberFormat="1" applyFont="1" applyAlignment="1">
      <alignment horizontal="right"/>
    </xf>
    <xf numFmtId="0" fontId="14" fillId="5" borderId="12" xfId="1" applyFont="1" applyFill="1" applyBorder="1" applyAlignment="1">
      <alignment vertical="center" wrapText="1"/>
    </xf>
    <xf numFmtId="0" fontId="12" fillId="5" borderId="25" xfId="1" applyFont="1" applyFill="1" applyBorder="1" applyAlignment="1">
      <alignment vertical="center" wrapText="1"/>
    </xf>
    <xf numFmtId="0" fontId="12" fillId="5" borderId="26" xfId="1" applyFont="1" applyFill="1" applyBorder="1" applyAlignment="1">
      <alignment vertical="center" wrapText="1"/>
    </xf>
    <xf numFmtId="0" fontId="3" fillId="5" borderId="25" xfId="0" applyFont="1" applyFill="1" applyBorder="1"/>
    <xf numFmtId="0" fontId="16" fillId="0" borderId="0" xfId="0" applyFont="1"/>
    <xf numFmtId="164" fontId="16" fillId="0" borderId="0" xfId="0" applyNumberFormat="1" applyFont="1"/>
    <xf numFmtId="0" fontId="14" fillId="2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43" fontId="4" fillId="2" borderId="1" xfId="1" applyNumberFormat="1" applyFont="1" applyFill="1" applyBorder="1" applyAlignment="1">
      <alignment vertical="center" wrapText="1"/>
    </xf>
    <xf numFmtId="0" fontId="13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2" fillId="5" borderId="1" xfId="1" applyFont="1" applyFill="1" applyBorder="1" applyAlignment="1">
      <alignment horizontal="left"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2" fillId="5" borderId="16" xfId="1" applyFont="1" applyFill="1" applyBorder="1" applyAlignment="1">
      <alignment horizontal="center" vertical="center" wrapText="1"/>
    </xf>
    <xf numFmtId="0" fontId="12" fillId="5" borderId="17" xfId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3" fillId="5" borderId="0" xfId="0" applyFont="1" applyFill="1"/>
  </cellXfs>
  <cellStyles count="5">
    <cellStyle name="Comma 3" xfId="2" xr:uid="{D56843D0-51AC-4267-AA15-59D3926AAA56}"/>
    <cellStyle name="Comma 4" xfId="4" xr:uid="{105C220D-B2F4-44C4-9E39-E9B498B4A4DF}"/>
    <cellStyle name="Normal" xfId="0" builtinId="0"/>
    <cellStyle name="Normal 2 2" xfId="1" xr:uid="{05274960-5FDD-47DE-A92C-524008911B28}"/>
    <cellStyle name="Percent 2" xfId="3" xr:uid="{199C45C2-CE81-442A-B010-A27626A71A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KIRKAGACLI/AppData/Local/Microsoft/Windows/Temporary%20Internet%20Files/Content.Outlook/G4UXB6YG/POA%203570%20proj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UCE/AppData/Roaming/Microsoft/Excel/1079,%20TIME-COST,%20only,%20monthly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M3570"/>
      <sheetName val="3. Plan de Passation de Marchés"/>
      <sheetName val="1.Plan Annuel d'opération"/>
      <sheetName val="2. Chronogramme"/>
      <sheetName val="4. Tableau des engagements"/>
      <sheetName val="5.Prévision flux de trésorerie"/>
      <sheetName val="6.Exécution flux de trésorerie"/>
      <sheetName val="7.Ecarts flux de trésorerie"/>
    </sheetNames>
    <sheetDataSet>
      <sheetData sheetId="0">
        <row r="32">
          <cell r="B32" t="str">
            <v>C1. Trx Publics et Supervision</v>
          </cell>
        </row>
        <row r="53">
          <cell r="C53" t="str">
            <v>Publicité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an Annuel d'opération"/>
      <sheetName val="2. Chronogramme"/>
      <sheetName val="3. Plan de passation de marché"/>
      <sheetName val="4. Tableau des engagements"/>
      <sheetName val="5.Prévision flux de trésorerie"/>
      <sheetName val="6.Exécution flux de trésorerie"/>
      <sheetName val="7.Ecarts flux de trésorerie"/>
      <sheetName val="Data"/>
      <sheetName val="temps, couts"/>
      <sheetName val="Sheet1"/>
    </sheetNames>
    <sheetDataSet>
      <sheetData sheetId="0"/>
      <sheetData sheetId="1"/>
      <sheetData sheetId="2"/>
      <sheetData sheetId="3">
        <row r="18">
          <cell r="D18">
            <v>0</v>
          </cell>
        </row>
      </sheetData>
      <sheetData sheetId="4"/>
      <sheetData sheetId="5"/>
      <sheetData sheetId="6"/>
      <sheetData sheetId="7" refreshError="1">
        <row r="3">
          <cell r="B3" t="str">
            <v>Bien et services connexes</v>
          </cell>
        </row>
        <row r="4">
          <cell r="B4" t="str">
            <v>Travaux</v>
          </cell>
        </row>
        <row r="5">
          <cell r="B5" t="str">
            <v>Service autres que consultants</v>
          </cell>
        </row>
        <row r="6">
          <cell r="B6" t="str">
            <v>Bureaux de services conseils</v>
          </cell>
        </row>
        <row r="7">
          <cell r="B7" t="str">
            <v>Services de consultants individuels</v>
          </cell>
        </row>
        <row r="8">
          <cell r="B8" t="str">
            <v>Dépenses opérationnels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AC789-F5A2-4DB6-9F03-FA6486AA8675}">
  <dimension ref="A1:AD80"/>
  <sheetViews>
    <sheetView tabSelected="1" view="pageBreakPreview" zoomScaleSheetLayoutView="100" workbookViewId="0">
      <selection activeCell="A30" sqref="A30:XFD30"/>
    </sheetView>
  </sheetViews>
  <sheetFormatPr defaultRowHeight="14.4" x14ac:dyDescent="0.3"/>
  <cols>
    <col min="1" max="1" width="26.44140625" customWidth="1"/>
    <col min="2" max="2" width="37.33203125" customWidth="1"/>
    <col min="3" max="3" width="40.109375" customWidth="1"/>
    <col min="4" max="4" width="18.109375" customWidth="1"/>
    <col min="5" max="5" width="14.44140625" customWidth="1"/>
    <col min="6" max="6" width="16.33203125" customWidth="1"/>
    <col min="7" max="7" width="8.88671875" customWidth="1"/>
    <col min="8" max="8" width="7.88671875" customWidth="1"/>
    <col min="9" max="9" width="14.44140625" customWidth="1"/>
    <col min="10" max="10" width="12.88671875" customWidth="1"/>
    <col min="11" max="11" width="22.88671875" customWidth="1"/>
    <col min="12" max="12" width="16.5546875" customWidth="1"/>
    <col min="13" max="13" width="5.88671875" customWidth="1"/>
    <col min="14" max="14" width="3.33203125" customWidth="1"/>
    <col min="257" max="257" width="26.44140625" customWidth="1"/>
    <col min="258" max="258" width="37.33203125" customWidth="1"/>
    <col min="259" max="259" width="40.109375" customWidth="1"/>
    <col min="260" max="260" width="18.109375" customWidth="1"/>
    <col min="261" max="261" width="14.44140625" customWidth="1"/>
    <col min="262" max="262" width="16.33203125" customWidth="1"/>
    <col min="264" max="264" width="7.88671875" customWidth="1"/>
    <col min="265" max="265" width="14.44140625" customWidth="1"/>
    <col min="266" max="266" width="12.88671875" customWidth="1"/>
    <col min="267" max="267" width="22.88671875" customWidth="1"/>
    <col min="268" max="268" width="16.5546875" customWidth="1"/>
    <col min="269" max="269" width="5.88671875" customWidth="1"/>
    <col min="270" max="270" width="3.33203125" customWidth="1"/>
    <col min="513" max="513" width="26.44140625" customWidth="1"/>
    <col min="514" max="514" width="37.33203125" customWidth="1"/>
    <col min="515" max="515" width="40.109375" customWidth="1"/>
    <col min="516" max="516" width="18.109375" customWidth="1"/>
    <col min="517" max="517" width="14.44140625" customWidth="1"/>
    <col min="518" max="518" width="16.33203125" customWidth="1"/>
    <col min="520" max="520" width="7.88671875" customWidth="1"/>
    <col min="521" max="521" width="14.44140625" customWidth="1"/>
    <col min="522" max="522" width="12.88671875" customWidth="1"/>
    <col min="523" max="523" width="22.88671875" customWidth="1"/>
    <col min="524" max="524" width="16.5546875" customWidth="1"/>
    <col min="525" max="525" width="5.88671875" customWidth="1"/>
    <col min="526" max="526" width="3.33203125" customWidth="1"/>
    <col min="769" max="769" width="26.44140625" customWidth="1"/>
    <col min="770" max="770" width="37.33203125" customWidth="1"/>
    <col min="771" max="771" width="40.109375" customWidth="1"/>
    <col min="772" max="772" width="18.109375" customWidth="1"/>
    <col min="773" max="773" width="14.44140625" customWidth="1"/>
    <col min="774" max="774" width="16.33203125" customWidth="1"/>
    <col min="776" max="776" width="7.88671875" customWidth="1"/>
    <col min="777" max="777" width="14.44140625" customWidth="1"/>
    <col min="778" max="778" width="12.88671875" customWidth="1"/>
    <col min="779" max="779" width="22.88671875" customWidth="1"/>
    <col min="780" max="780" width="16.5546875" customWidth="1"/>
    <col min="781" max="781" width="5.88671875" customWidth="1"/>
    <col min="782" max="782" width="3.33203125" customWidth="1"/>
    <col min="1025" max="1025" width="26.44140625" customWidth="1"/>
    <col min="1026" max="1026" width="37.33203125" customWidth="1"/>
    <col min="1027" max="1027" width="40.109375" customWidth="1"/>
    <col min="1028" max="1028" width="18.109375" customWidth="1"/>
    <col min="1029" max="1029" width="14.44140625" customWidth="1"/>
    <col min="1030" max="1030" width="16.33203125" customWidth="1"/>
    <col min="1032" max="1032" width="7.88671875" customWidth="1"/>
    <col min="1033" max="1033" width="14.44140625" customWidth="1"/>
    <col min="1034" max="1034" width="12.88671875" customWidth="1"/>
    <col min="1035" max="1035" width="22.88671875" customWidth="1"/>
    <col min="1036" max="1036" width="16.5546875" customWidth="1"/>
    <col min="1037" max="1037" width="5.88671875" customWidth="1"/>
    <col min="1038" max="1038" width="3.33203125" customWidth="1"/>
    <col min="1281" max="1281" width="26.44140625" customWidth="1"/>
    <col min="1282" max="1282" width="37.33203125" customWidth="1"/>
    <col min="1283" max="1283" width="40.109375" customWidth="1"/>
    <col min="1284" max="1284" width="18.109375" customWidth="1"/>
    <col min="1285" max="1285" width="14.44140625" customWidth="1"/>
    <col min="1286" max="1286" width="16.33203125" customWidth="1"/>
    <col min="1288" max="1288" width="7.88671875" customWidth="1"/>
    <col min="1289" max="1289" width="14.44140625" customWidth="1"/>
    <col min="1290" max="1290" width="12.88671875" customWidth="1"/>
    <col min="1291" max="1291" width="22.88671875" customWidth="1"/>
    <col min="1292" max="1292" width="16.5546875" customWidth="1"/>
    <col min="1293" max="1293" width="5.88671875" customWidth="1"/>
    <col min="1294" max="1294" width="3.33203125" customWidth="1"/>
    <col min="1537" max="1537" width="26.44140625" customWidth="1"/>
    <col min="1538" max="1538" width="37.33203125" customWidth="1"/>
    <col min="1539" max="1539" width="40.109375" customWidth="1"/>
    <col min="1540" max="1540" width="18.109375" customWidth="1"/>
    <col min="1541" max="1541" width="14.44140625" customWidth="1"/>
    <col min="1542" max="1542" width="16.33203125" customWidth="1"/>
    <col min="1544" max="1544" width="7.88671875" customWidth="1"/>
    <col min="1545" max="1545" width="14.44140625" customWidth="1"/>
    <col min="1546" max="1546" width="12.88671875" customWidth="1"/>
    <col min="1547" max="1547" width="22.88671875" customWidth="1"/>
    <col min="1548" max="1548" width="16.5546875" customWidth="1"/>
    <col min="1549" max="1549" width="5.88671875" customWidth="1"/>
    <col min="1550" max="1550" width="3.33203125" customWidth="1"/>
    <col min="1793" max="1793" width="26.44140625" customWidth="1"/>
    <col min="1794" max="1794" width="37.33203125" customWidth="1"/>
    <col min="1795" max="1795" width="40.109375" customWidth="1"/>
    <col min="1796" max="1796" width="18.109375" customWidth="1"/>
    <col min="1797" max="1797" width="14.44140625" customWidth="1"/>
    <col min="1798" max="1798" width="16.33203125" customWidth="1"/>
    <col min="1800" max="1800" width="7.88671875" customWidth="1"/>
    <col min="1801" max="1801" width="14.44140625" customWidth="1"/>
    <col min="1802" max="1802" width="12.88671875" customWidth="1"/>
    <col min="1803" max="1803" width="22.88671875" customWidth="1"/>
    <col min="1804" max="1804" width="16.5546875" customWidth="1"/>
    <col min="1805" max="1805" width="5.88671875" customWidth="1"/>
    <col min="1806" max="1806" width="3.33203125" customWidth="1"/>
    <col min="2049" max="2049" width="26.44140625" customWidth="1"/>
    <col min="2050" max="2050" width="37.33203125" customWidth="1"/>
    <col min="2051" max="2051" width="40.109375" customWidth="1"/>
    <col min="2052" max="2052" width="18.109375" customWidth="1"/>
    <col min="2053" max="2053" width="14.44140625" customWidth="1"/>
    <col min="2054" max="2054" width="16.33203125" customWidth="1"/>
    <col min="2056" max="2056" width="7.88671875" customWidth="1"/>
    <col min="2057" max="2057" width="14.44140625" customWidth="1"/>
    <col min="2058" max="2058" width="12.88671875" customWidth="1"/>
    <col min="2059" max="2059" width="22.88671875" customWidth="1"/>
    <col min="2060" max="2060" width="16.5546875" customWidth="1"/>
    <col min="2061" max="2061" width="5.88671875" customWidth="1"/>
    <col min="2062" max="2062" width="3.33203125" customWidth="1"/>
    <col min="2305" max="2305" width="26.44140625" customWidth="1"/>
    <col min="2306" max="2306" width="37.33203125" customWidth="1"/>
    <col min="2307" max="2307" width="40.109375" customWidth="1"/>
    <col min="2308" max="2308" width="18.109375" customWidth="1"/>
    <col min="2309" max="2309" width="14.44140625" customWidth="1"/>
    <col min="2310" max="2310" width="16.33203125" customWidth="1"/>
    <col min="2312" max="2312" width="7.88671875" customWidth="1"/>
    <col min="2313" max="2313" width="14.44140625" customWidth="1"/>
    <col min="2314" max="2314" width="12.88671875" customWidth="1"/>
    <col min="2315" max="2315" width="22.88671875" customWidth="1"/>
    <col min="2316" max="2316" width="16.5546875" customWidth="1"/>
    <col min="2317" max="2317" width="5.88671875" customWidth="1"/>
    <col min="2318" max="2318" width="3.33203125" customWidth="1"/>
    <col min="2561" max="2561" width="26.44140625" customWidth="1"/>
    <col min="2562" max="2562" width="37.33203125" customWidth="1"/>
    <col min="2563" max="2563" width="40.109375" customWidth="1"/>
    <col min="2564" max="2564" width="18.109375" customWidth="1"/>
    <col min="2565" max="2565" width="14.44140625" customWidth="1"/>
    <col min="2566" max="2566" width="16.33203125" customWidth="1"/>
    <col min="2568" max="2568" width="7.88671875" customWidth="1"/>
    <col min="2569" max="2569" width="14.44140625" customWidth="1"/>
    <col min="2570" max="2570" width="12.88671875" customWidth="1"/>
    <col min="2571" max="2571" width="22.88671875" customWidth="1"/>
    <col min="2572" max="2572" width="16.5546875" customWidth="1"/>
    <col min="2573" max="2573" width="5.88671875" customWidth="1"/>
    <col min="2574" max="2574" width="3.33203125" customWidth="1"/>
    <col min="2817" max="2817" width="26.44140625" customWidth="1"/>
    <col min="2818" max="2818" width="37.33203125" customWidth="1"/>
    <col min="2819" max="2819" width="40.109375" customWidth="1"/>
    <col min="2820" max="2820" width="18.109375" customWidth="1"/>
    <col min="2821" max="2821" width="14.44140625" customWidth="1"/>
    <col min="2822" max="2822" width="16.33203125" customWidth="1"/>
    <col min="2824" max="2824" width="7.88671875" customWidth="1"/>
    <col min="2825" max="2825" width="14.44140625" customWidth="1"/>
    <col min="2826" max="2826" width="12.88671875" customWidth="1"/>
    <col min="2827" max="2827" width="22.88671875" customWidth="1"/>
    <col min="2828" max="2828" width="16.5546875" customWidth="1"/>
    <col min="2829" max="2829" width="5.88671875" customWidth="1"/>
    <col min="2830" max="2830" width="3.33203125" customWidth="1"/>
    <col min="3073" max="3073" width="26.44140625" customWidth="1"/>
    <col min="3074" max="3074" width="37.33203125" customWidth="1"/>
    <col min="3075" max="3075" width="40.109375" customWidth="1"/>
    <col min="3076" max="3076" width="18.109375" customWidth="1"/>
    <col min="3077" max="3077" width="14.44140625" customWidth="1"/>
    <col min="3078" max="3078" width="16.33203125" customWidth="1"/>
    <col min="3080" max="3080" width="7.88671875" customWidth="1"/>
    <col min="3081" max="3081" width="14.44140625" customWidth="1"/>
    <col min="3082" max="3082" width="12.88671875" customWidth="1"/>
    <col min="3083" max="3083" width="22.88671875" customWidth="1"/>
    <col min="3084" max="3084" width="16.5546875" customWidth="1"/>
    <col min="3085" max="3085" width="5.88671875" customWidth="1"/>
    <col min="3086" max="3086" width="3.33203125" customWidth="1"/>
    <col min="3329" max="3329" width="26.44140625" customWidth="1"/>
    <col min="3330" max="3330" width="37.33203125" customWidth="1"/>
    <col min="3331" max="3331" width="40.109375" customWidth="1"/>
    <col min="3332" max="3332" width="18.109375" customWidth="1"/>
    <col min="3333" max="3333" width="14.44140625" customWidth="1"/>
    <col min="3334" max="3334" width="16.33203125" customWidth="1"/>
    <col min="3336" max="3336" width="7.88671875" customWidth="1"/>
    <col min="3337" max="3337" width="14.44140625" customWidth="1"/>
    <col min="3338" max="3338" width="12.88671875" customWidth="1"/>
    <col min="3339" max="3339" width="22.88671875" customWidth="1"/>
    <col min="3340" max="3340" width="16.5546875" customWidth="1"/>
    <col min="3341" max="3341" width="5.88671875" customWidth="1"/>
    <col min="3342" max="3342" width="3.33203125" customWidth="1"/>
    <col min="3585" max="3585" width="26.44140625" customWidth="1"/>
    <col min="3586" max="3586" width="37.33203125" customWidth="1"/>
    <col min="3587" max="3587" width="40.109375" customWidth="1"/>
    <col min="3588" max="3588" width="18.109375" customWidth="1"/>
    <col min="3589" max="3589" width="14.44140625" customWidth="1"/>
    <col min="3590" max="3590" width="16.33203125" customWidth="1"/>
    <col min="3592" max="3592" width="7.88671875" customWidth="1"/>
    <col min="3593" max="3593" width="14.44140625" customWidth="1"/>
    <col min="3594" max="3594" width="12.88671875" customWidth="1"/>
    <col min="3595" max="3595" width="22.88671875" customWidth="1"/>
    <col min="3596" max="3596" width="16.5546875" customWidth="1"/>
    <col min="3597" max="3597" width="5.88671875" customWidth="1"/>
    <col min="3598" max="3598" width="3.33203125" customWidth="1"/>
    <col min="3841" max="3841" width="26.44140625" customWidth="1"/>
    <col min="3842" max="3842" width="37.33203125" customWidth="1"/>
    <col min="3843" max="3843" width="40.109375" customWidth="1"/>
    <col min="3844" max="3844" width="18.109375" customWidth="1"/>
    <col min="3845" max="3845" width="14.44140625" customWidth="1"/>
    <col min="3846" max="3846" width="16.33203125" customWidth="1"/>
    <col min="3848" max="3848" width="7.88671875" customWidth="1"/>
    <col min="3849" max="3849" width="14.44140625" customWidth="1"/>
    <col min="3850" max="3850" width="12.88671875" customWidth="1"/>
    <col min="3851" max="3851" width="22.88671875" customWidth="1"/>
    <col min="3852" max="3852" width="16.5546875" customWidth="1"/>
    <col min="3853" max="3853" width="5.88671875" customWidth="1"/>
    <col min="3854" max="3854" width="3.33203125" customWidth="1"/>
    <col min="4097" max="4097" width="26.44140625" customWidth="1"/>
    <col min="4098" max="4098" width="37.33203125" customWidth="1"/>
    <col min="4099" max="4099" width="40.109375" customWidth="1"/>
    <col min="4100" max="4100" width="18.109375" customWidth="1"/>
    <col min="4101" max="4101" width="14.44140625" customWidth="1"/>
    <col min="4102" max="4102" width="16.33203125" customWidth="1"/>
    <col min="4104" max="4104" width="7.88671875" customWidth="1"/>
    <col min="4105" max="4105" width="14.44140625" customWidth="1"/>
    <col min="4106" max="4106" width="12.88671875" customWidth="1"/>
    <col min="4107" max="4107" width="22.88671875" customWidth="1"/>
    <col min="4108" max="4108" width="16.5546875" customWidth="1"/>
    <col min="4109" max="4109" width="5.88671875" customWidth="1"/>
    <col min="4110" max="4110" width="3.33203125" customWidth="1"/>
    <col min="4353" max="4353" width="26.44140625" customWidth="1"/>
    <col min="4354" max="4354" width="37.33203125" customWidth="1"/>
    <col min="4355" max="4355" width="40.109375" customWidth="1"/>
    <col min="4356" max="4356" width="18.109375" customWidth="1"/>
    <col min="4357" max="4357" width="14.44140625" customWidth="1"/>
    <col min="4358" max="4358" width="16.33203125" customWidth="1"/>
    <col min="4360" max="4360" width="7.88671875" customWidth="1"/>
    <col min="4361" max="4361" width="14.44140625" customWidth="1"/>
    <col min="4362" max="4362" width="12.88671875" customWidth="1"/>
    <col min="4363" max="4363" width="22.88671875" customWidth="1"/>
    <col min="4364" max="4364" width="16.5546875" customWidth="1"/>
    <col min="4365" max="4365" width="5.88671875" customWidth="1"/>
    <col min="4366" max="4366" width="3.33203125" customWidth="1"/>
    <col min="4609" max="4609" width="26.44140625" customWidth="1"/>
    <col min="4610" max="4610" width="37.33203125" customWidth="1"/>
    <col min="4611" max="4611" width="40.109375" customWidth="1"/>
    <col min="4612" max="4612" width="18.109375" customWidth="1"/>
    <col min="4613" max="4613" width="14.44140625" customWidth="1"/>
    <col min="4614" max="4614" width="16.33203125" customWidth="1"/>
    <col min="4616" max="4616" width="7.88671875" customWidth="1"/>
    <col min="4617" max="4617" width="14.44140625" customWidth="1"/>
    <col min="4618" max="4618" width="12.88671875" customWidth="1"/>
    <col min="4619" max="4619" width="22.88671875" customWidth="1"/>
    <col min="4620" max="4620" width="16.5546875" customWidth="1"/>
    <col min="4621" max="4621" width="5.88671875" customWidth="1"/>
    <col min="4622" max="4622" width="3.33203125" customWidth="1"/>
    <col min="4865" max="4865" width="26.44140625" customWidth="1"/>
    <col min="4866" max="4866" width="37.33203125" customWidth="1"/>
    <col min="4867" max="4867" width="40.109375" customWidth="1"/>
    <col min="4868" max="4868" width="18.109375" customWidth="1"/>
    <col min="4869" max="4869" width="14.44140625" customWidth="1"/>
    <col min="4870" max="4870" width="16.33203125" customWidth="1"/>
    <col min="4872" max="4872" width="7.88671875" customWidth="1"/>
    <col min="4873" max="4873" width="14.44140625" customWidth="1"/>
    <col min="4874" max="4874" width="12.88671875" customWidth="1"/>
    <col min="4875" max="4875" width="22.88671875" customWidth="1"/>
    <col min="4876" max="4876" width="16.5546875" customWidth="1"/>
    <col min="4877" max="4877" width="5.88671875" customWidth="1"/>
    <col min="4878" max="4878" width="3.33203125" customWidth="1"/>
    <col min="5121" max="5121" width="26.44140625" customWidth="1"/>
    <col min="5122" max="5122" width="37.33203125" customWidth="1"/>
    <col min="5123" max="5123" width="40.109375" customWidth="1"/>
    <col min="5124" max="5124" width="18.109375" customWidth="1"/>
    <col min="5125" max="5125" width="14.44140625" customWidth="1"/>
    <col min="5126" max="5126" width="16.33203125" customWidth="1"/>
    <col min="5128" max="5128" width="7.88671875" customWidth="1"/>
    <col min="5129" max="5129" width="14.44140625" customWidth="1"/>
    <col min="5130" max="5130" width="12.88671875" customWidth="1"/>
    <col min="5131" max="5131" width="22.88671875" customWidth="1"/>
    <col min="5132" max="5132" width="16.5546875" customWidth="1"/>
    <col min="5133" max="5133" width="5.88671875" customWidth="1"/>
    <col min="5134" max="5134" width="3.33203125" customWidth="1"/>
    <col min="5377" max="5377" width="26.44140625" customWidth="1"/>
    <col min="5378" max="5378" width="37.33203125" customWidth="1"/>
    <col min="5379" max="5379" width="40.109375" customWidth="1"/>
    <col min="5380" max="5380" width="18.109375" customWidth="1"/>
    <col min="5381" max="5381" width="14.44140625" customWidth="1"/>
    <col min="5382" max="5382" width="16.33203125" customWidth="1"/>
    <col min="5384" max="5384" width="7.88671875" customWidth="1"/>
    <col min="5385" max="5385" width="14.44140625" customWidth="1"/>
    <col min="5386" max="5386" width="12.88671875" customWidth="1"/>
    <col min="5387" max="5387" width="22.88671875" customWidth="1"/>
    <col min="5388" max="5388" width="16.5546875" customWidth="1"/>
    <col min="5389" max="5389" width="5.88671875" customWidth="1"/>
    <col min="5390" max="5390" width="3.33203125" customWidth="1"/>
    <col min="5633" max="5633" width="26.44140625" customWidth="1"/>
    <col min="5634" max="5634" width="37.33203125" customWidth="1"/>
    <col min="5635" max="5635" width="40.109375" customWidth="1"/>
    <col min="5636" max="5636" width="18.109375" customWidth="1"/>
    <col min="5637" max="5637" width="14.44140625" customWidth="1"/>
    <col min="5638" max="5638" width="16.33203125" customWidth="1"/>
    <col min="5640" max="5640" width="7.88671875" customWidth="1"/>
    <col min="5641" max="5641" width="14.44140625" customWidth="1"/>
    <col min="5642" max="5642" width="12.88671875" customWidth="1"/>
    <col min="5643" max="5643" width="22.88671875" customWidth="1"/>
    <col min="5644" max="5644" width="16.5546875" customWidth="1"/>
    <col min="5645" max="5645" width="5.88671875" customWidth="1"/>
    <col min="5646" max="5646" width="3.33203125" customWidth="1"/>
    <col min="5889" max="5889" width="26.44140625" customWidth="1"/>
    <col min="5890" max="5890" width="37.33203125" customWidth="1"/>
    <col min="5891" max="5891" width="40.109375" customWidth="1"/>
    <col min="5892" max="5892" width="18.109375" customWidth="1"/>
    <col min="5893" max="5893" width="14.44140625" customWidth="1"/>
    <col min="5894" max="5894" width="16.33203125" customWidth="1"/>
    <col min="5896" max="5896" width="7.88671875" customWidth="1"/>
    <col min="5897" max="5897" width="14.44140625" customWidth="1"/>
    <col min="5898" max="5898" width="12.88671875" customWidth="1"/>
    <col min="5899" max="5899" width="22.88671875" customWidth="1"/>
    <col min="5900" max="5900" width="16.5546875" customWidth="1"/>
    <col min="5901" max="5901" width="5.88671875" customWidth="1"/>
    <col min="5902" max="5902" width="3.33203125" customWidth="1"/>
    <col min="6145" max="6145" width="26.44140625" customWidth="1"/>
    <col min="6146" max="6146" width="37.33203125" customWidth="1"/>
    <col min="6147" max="6147" width="40.109375" customWidth="1"/>
    <col min="6148" max="6148" width="18.109375" customWidth="1"/>
    <col min="6149" max="6149" width="14.44140625" customWidth="1"/>
    <col min="6150" max="6150" width="16.33203125" customWidth="1"/>
    <col min="6152" max="6152" width="7.88671875" customWidth="1"/>
    <col min="6153" max="6153" width="14.44140625" customWidth="1"/>
    <col min="6154" max="6154" width="12.88671875" customWidth="1"/>
    <col min="6155" max="6155" width="22.88671875" customWidth="1"/>
    <col min="6156" max="6156" width="16.5546875" customWidth="1"/>
    <col min="6157" max="6157" width="5.88671875" customWidth="1"/>
    <col min="6158" max="6158" width="3.33203125" customWidth="1"/>
    <col min="6401" max="6401" width="26.44140625" customWidth="1"/>
    <col min="6402" max="6402" width="37.33203125" customWidth="1"/>
    <col min="6403" max="6403" width="40.109375" customWidth="1"/>
    <col min="6404" max="6404" width="18.109375" customWidth="1"/>
    <col min="6405" max="6405" width="14.44140625" customWidth="1"/>
    <col min="6406" max="6406" width="16.33203125" customWidth="1"/>
    <col min="6408" max="6408" width="7.88671875" customWidth="1"/>
    <col min="6409" max="6409" width="14.44140625" customWidth="1"/>
    <col min="6410" max="6410" width="12.88671875" customWidth="1"/>
    <col min="6411" max="6411" width="22.88671875" customWidth="1"/>
    <col min="6412" max="6412" width="16.5546875" customWidth="1"/>
    <col min="6413" max="6413" width="5.88671875" customWidth="1"/>
    <col min="6414" max="6414" width="3.33203125" customWidth="1"/>
    <col min="6657" max="6657" width="26.44140625" customWidth="1"/>
    <col min="6658" max="6658" width="37.33203125" customWidth="1"/>
    <col min="6659" max="6659" width="40.109375" customWidth="1"/>
    <col min="6660" max="6660" width="18.109375" customWidth="1"/>
    <col min="6661" max="6661" width="14.44140625" customWidth="1"/>
    <col min="6662" max="6662" width="16.33203125" customWidth="1"/>
    <col min="6664" max="6664" width="7.88671875" customWidth="1"/>
    <col min="6665" max="6665" width="14.44140625" customWidth="1"/>
    <col min="6666" max="6666" width="12.88671875" customWidth="1"/>
    <col min="6667" max="6667" width="22.88671875" customWidth="1"/>
    <col min="6668" max="6668" width="16.5546875" customWidth="1"/>
    <col min="6669" max="6669" width="5.88671875" customWidth="1"/>
    <col min="6670" max="6670" width="3.33203125" customWidth="1"/>
    <col min="6913" max="6913" width="26.44140625" customWidth="1"/>
    <col min="6914" max="6914" width="37.33203125" customWidth="1"/>
    <col min="6915" max="6915" width="40.109375" customWidth="1"/>
    <col min="6916" max="6916" width="18.109375" customWidth="1"/>
    <col min="6917" max="6917" width="14.44140625" customWidth="1"/>
    <col min="6918" max="6918" width="16.33203125" customWidth="1"/>
    <col min="6920" max="6920" width="7.88671875" customWidth="1"/>
    <col min="6921" max="6921" width="14.44140625" customWidth="1"/>
    <col min="6922" max="6922" width="12.88671875" customWidth="1"/>
    <col min="6923" max="6923" width="22.88671875" customWidth="1"/>
    <col min="6924" max="6924" width="16.5546875" customWidth="1"/>
    <col min="6925" max="6925" width="5.88671875" customWidth="1"/>
    <col min="6926" max="6926" width="3.33203125" customWidth="1"/>
    <col min="7169" max="7169" width="26.44140625" customWidth="1"/>
    <col min="7170" max="7170" width="37.33203125" customWidth="1"/>
    <col min="7171" max="7171" width="40.109375" customWidth="1"/>
    <col min="7172" max="7172" width="18.109375" customWidth="1"/>
    <col min="7173" max="7173" width="14.44140625" customWidth="1"/>
    <col min="7174" max="7174" width="16.33203125" customWidth="1"/>
    <col min="7176" max="7176" width="7.88671875" customWidth="1"/>
    <col min="7177" max="7177" width="14.44140625" customWidth="1"/>
    <col min="7178" max="7178" width="12.88671875" customWidth="1"/>
    <col min="7179" max="7179" width="22.88671875" customWidth="1"/>
    <col min="7180" max="7180" width="16.5546875" customWidth="1"/>
    <col min="7181" max="7181" width="5.88671875" customWidth="1"/>
    <col min="7182" max="7182" width="3.33203125" customWidth="1"/>
    <col min="7425" max="7425" width="26.44140625" customWidth="1"/>
    <col min="7426" max="7426" width="37.33203125" customWidth="1"/>
    <col min="7427" max="7427" width="40.109375" customWidth="1"/>
    <col min="7428" max="7428" width="18.109375" customWidth="1"/>
    <col min="7429" max="7429" width="14.44140625" customWidth="1"/>
    <col min="7430" max="7430" width="16.33203125" customWidth="1"/>
    <col min="7432" max="7432" width="7.88671875" customWidth="1"/>
    <col min="7433" max="7433" width="14.44140625" customWidth="1"/>
    <col min="7434" max="7434" width="12.88671875" customWidth="1"/>
    <col min="7435" max="7435" width="22.88671875" customWidth="1"/>
    <col min="7436" max="7436" width="16.5546875" customWidth="1"/>
    <col min="7437" max="7437" width="5.88671875" customWidth="1"/>
    <col min="7438" max="7438" width="3.33203125" customWidth="1"/>
    <col min="7681" max="7681" width="26.44140625" customWidth="1"/>
    <col min="7682" max="7682" width="37.33203125" customWidth="1"/>
    <col min="7683" max="7683" width="40.109375" customWidth="1"/>
    <col min="7684" max="7684" width="18.109375" customWidth="1"/>
    <col min="7685" max="7685" width="14.44140625" customWidth="1"/>
    <col min="7686" max="7686" width="16.33203125" customWidth="1"/>
    <col min="7688" max="7688" width="7.88671875" customWidth="1"/>
    <col min="7689" max="7689" width="14.44140625" customWidth="1"/>
    <col min="7690" max="7690" width="12.88671875" customWidth="1"/>
    <col min="7691" max="7691" width="22.88671875" customWidth="1"/>
    <col min="7692" max="7692" width="16.5546875" customWidth="1"/>
    <col min="7693" max="7693" width="5.88671875" customWidth="1"/>
    <col min="7694" max="7694" width="3.33203125" customWidth="1"/>
    <col min="7937" max="7937" width="26.44140625" customWidth="1"/>
    <col min="7938" max="7938" width="37.33203125" customWidth="1"/>
    <col min="7939" max="7939" width="40.109375" customWidth="1"/>
    <col min="7940" max="7940" width="18.109375" customWidth="1"/>
    <col min="7941" max="7941" width="14.44140625" customWidth="1"/>
    <col min="7942" max="7942" width="16.33203125" customWidth="1"/>
    <col min="7944" max="7944" width="7.88671875" customWidth="1"/>
    <col min="7945" max="7945" width="14.44140625" customWidth="1"/>
    <col min="7946" max="7946" width="12.88671875" customWidth="1"/>
    <col min="7947" max="7947" width="22.88671875" customWidth="1"/>
    <col min="7948" max="7948" width="16.5546875" customWidth="1"/>
    <col min="7949" max="7949" width="5.88671875" customWidth="1"/>
    <col min="7950" max="7950" width="3.33203125" customWidth="1"/>
    <col min="8193" max="8193" width="26.44140625" customWidth="1"/>
    <col min="8194" max="8194" width="37.33203125" customWidth="1"/>
    <col min="8195" max="8195" width="40.109375" customWidth="1"/>
    <col min="8196" max="8196" width="18.109375" customWidth="1"/>
    <col min="8197" max="8197" width="14.44140625" customWidth="1"/>
    <col min="8198" max="8198" width="16.33203125" customWidth="1"/>
    <col min="8200" max="8200" width="7.88671875" customWidth="1"/>
    <col min="8201" max="8201" width="14.44140625" customWidth="1"/>
    <col min="8202" max="8202" width="12.88671875" customWidth="1"/>
    <col min="8203" max="8203" width="22.88671875" customWidth="1"/>
    <col min="8204" max="8204" width="16.5546875" customWidth="1"/>
    <col min="8205" max="8205" width="5.88671875" customWidth="1"/>
    <col min="8206" max="8206" width="3.33203125" customWidth="1"/>
    <col min="8449" max="8449" width="26.44140625" customWidth="1"/>
    <col min="8450" max="8450" width="37.33203125" customWidth="1"/>
    <col min="8451" max="8451" width="40.109375" customWidth="1"/>
    <col min="8452" max="8452" width="18.109375" customWidth="1"/>
    <col min="8453" max="8453" width="14.44140625" customWidth="1"/>
    <col min="8454" max="8454" width="16.33203125" customWidth="1"/>
    <col min="8456" max="8456" width="7.88671875" customWidth="1"/>
    <col min="8457" max="8457" width="14.44140625" customWidth="1"/>
    <col min="8458" max="8458" width="12.88671875" customWidth="1"/>
    <col min="8459" max="8459" width="22.88671875" customWidth="1"/>
    <col min="8460" max="8460" width="16.5546875" customWidth="1"/>
    <col min="8461" max="8461" width="5.88671875" customWidth="1"/>
    <col min="8462" max="8462" width="3.33203125" customWidth="1"/>
    <col min="8705" max="8705" width="26.44140625" customWidth="1"/>
    <col min="8706" max="8706" width="37.33203125" customWidth="1"/>
    <col min="8707" max="8707" width="40.109375" customWidth="1"/>
    <col min="8708" max="8708" width="18.109375" customWidth="1"/>
    <col min="8709" max="8709" width="14.44140625" customWidth="1"/>
    <col min="8710" max="8710" width="16.33203125" customWidth="1"/>
    <col min="8712" max="8712" width="7.88671875" customWidth="1"/>
    <col min="8713" max="8713" width="14.44140625" customWidth="1"/>
    <col min="8714" max="8714" width="12.88671875" customWidth="1"/>
    <col min="8715" max="8715" width="22.88671875" customWidth="1"/>
    <col min="8716" max="8716" width="16.5546875" customWidth="1"/>
    <col min="8717" max="8717" width="5.88671875" customWidth="1"/>
    <col min="8718" max="8718" width="3.33203125" customWidth="1"/>
    <col min="8961" max="8961" width="26.44140625" customWidth="1"/>
    <col min="8962" max="8962" width="37.33203125" customWidth="1"/>
    <col min="8963" max="8963" width="40.109375" customWidth="1"/>
    <col min="8964" max="8964" width="18.109375" customWidth="1"/>
    <col min="8965" max="8965" width="14.44140625" customWidth="1"/>
    <col min="8966" max="8966" width="16.33203125" customWidth="1"/>
    <col min="8968" max="8968" width="7.88671875" customWidth="1"/>
    <col min="8969" max="8969" width="14.44140625" customWidth="1"/>
    <col min="8970" max="8970" width="12.88671875" customWidth="1"/>
    <col min="8971" max="8971" width="22.88671875" customWidth="1"/>
    <col min="8972" max="8972" width="16.5546875" customWidth="1"/>
    <col min="8973" max="8973" width="5.88671875" customWidth="1"/>
    <col min="8974" max="8974" width="3.33203125" customWidth="1"/>
    <col min="9217" max="9217" width="26.44140625" customWidth="1"/>
    <col min="9218" max="9218" width="37.33203125" customWidth="1"/>
    <col min="9219" max="9219" width="40.109375" customWidth="1"/>
    <col min="9220" max="9220" width="18.109375" customWidth="1"/>
    <col min="9221" max="9221" width="14.44140625" customWidth="1"/>
    <col min="9222" max="9222" width="16.33203125" customWidth="1"/>
    <col min="9224" max="9224" width="7.88671875" customWidth="1"/>
    <col min="9225" max="9225" width="14.44140625" customWidth="1"/>
    <col min="9226" max="9226" width="12.88671875" customWidth="1"/>
    <col min="9227" max="9227" width="22.88671875" customWidth="1"/>
    <col min="9228" max="9228" width="16.5546875" customWidth="1"/>
    <col min="9229" max="9229" width="5.88671875" customWidth="1"/>
    <col min="9230" max="9230" width="3.33203125" customWidth="1"/>
    <col min="9473" max="9473" width="26.44140625" customWidth="1"/>
    <col min="9474" max="9474" width="37.33203125" customWidth="1"/>
    <col min="9475" max="9475" width="40.109375" customWidth="1"/>
    <col min="9476" max="9476" width="18.109375" customWidth="1"/>
    <col min="9477" max="9477" width="14.44140625" customWidth="1"/>
    <col min="9478" max="9478" width="16.33203125" customWidth="1"/>
    <col min="9480" max="9480" width="7.88671875" customWidth="1"/>
    <col min="9481" max="9481" width="14.44140625" customWidth="1"/>
    <col min="9482" max="9482" width="12.88671875" customWidth="1"/>
    <col min="9483" max="9483" width="22.88671875" customWidth="1"/>
    <col min="9484" max="9484" width="16.5546875" customWidth="1"/>
    <col min="9485" max="9485" width="5.88671875" customWidth="1"/>
    <col min="9486" max="9486" width="3.33203125" customWidth="1"/>
    <col min="9729" max="9729" width="26.44140625" customWidth="1"/>
    <col min="9730" max="9730" width="37.33203125" customWidth="1"/>
    <col min="9731" max="9731" width="40.109375" customWidth="1"/>
    <col min="9732" max="9732" width="18.109375" customWidth="1"/>
    <col min="9733" max="9733" width="14.44140625" customWidth="1"/>
    <col min="9734" max="9734" width="16.33203125" customWidth="1"/>
    <col min="9736" max="9736" width="7.88671875" customWidth="1"/>
    <col min="9737" max="9737" width="14.44140625" customWidth="1"/>
    <col min="9738" max="9738" width="12.88671875" customWidth="1"/>
    <col min="9739" max="9739" width="22.88671875" customWidth="1"/>
    <col min="9740" max="9740" width="16.5546875" customWidth="1"/>
    <col min="9741" max="9741" width="5.88671875" customWidth="1"/>
    <col min="9742" max="9742" width="3.33203125" customWidth="1"/>
    <col min="9985" max="9985" width="26.44140625" customWidth="1"/>
    <col min="9986" max="9986" width="37.33203125" customWidth="1"/>
    <col min="9987" max="9987" width="40.109375" customWidth="1"/>
    <col min="9988" max="9988" width="18.109375" customWidth="1"/>
    <col min="9989" max="9989" width="14.44140625" customWidth="1"/>
    <col min="9990" max="9990" width="16.33203125" customWidth="1"/>
    <col min="9992" max="9992" width="7.88671875" customWidth="1"/>
    <col min="9993" max="9993" width="14.44140625" customWidth="1"/>
    <col min="9994" max="9994" width="12.88671875" customWidth="1"/>
    <col min="9995" max="9995" width="22.88671875" customWidth="1"/>
    <col min="9996" max="9996" width="16.5546875" customWidth="1"/>
    <col min="9997" max="9997" width="5.88671875" customWidth="1"/>
    <col min="9998" max="9998" width="3.33203125" customWidth="1"/>
    <col min="10241" max="10241" width="26.44140625" customWidth="1"/>
    <col min="10242" max="10242" width="37.33203125" customWidth="1"/>
    <col min="10243" max="10243" width="40.109375" customWidth="1"/>
    <col min="10244" max="10244" width="18.109375" customWidth="1"/>
    <col min="10245" max="10245" width="14.44140625" customWidth="1"/>
    <col min="10246" max="10246" width="16.33203125" customWidth="1"/>
    <col min="10248" max="10248" width="7.88671875" customWidth="1"/>
    <col min="10249" max="10249" width="14.44140625" customWidth="1"/>
    <col min="10250" max="10250" width="12.88671875" customWidth="1"/>
    <col min="10251" max="10251" width="22.88671875" customWidth="1"/>
    <col min="10252" max="10252" width="16.5546875" customWidth="1"/>
    <col min="10253" max="10253" width="5.88671875" customWidth="1"/>
    <col min="10254" max="10254" width="3.33203125" customWidth="1"/>
    <col min="10497" max="10497" width="26.44140625" customWidth="1"/>
    <col min="10498" max="10498" width="37.33203125" customWidth="1"/>
    <col min="10499" max="10499" width="40.109375" customWidth="1"/>
    <col min="10500" max="10500" width="18.109375" customWidth="1"/>
    <col min="10501" max="10501" width="14.44140625" customWidth="1"/>
    <col min="10502" max="10502" width="16.33203125" customWidth="1"/>
    <col min="10504" max="10504" width="7.88671875" customWidth="1"/>
    <col min="10505" max="10505" width="14.44140625" customWidth="1"/>
    <col min="10506" max="10506" width="12.88671875" customWidth="1"/>
    <col min="10507" max="10507" width="22.88671875" customWidth="1"/>
    <col min="10508" max="10508" width="16.5546875" customWidth="1"/>
    <col min="10509" max="10509" width="5.88671875" customWidth="1"/>
    <col min="10510" max="10510" width="3.33203125" customWidth="1"/>
    <col min="10753" max="10753" width="26.44140625" customWidth="1"/>
    <col min="10754" max="10754" width="37.33203125" customWidth="1"/>
    <col min="10755" max="10755" width="40.109375" customWidth="1"/>
    <col min="10756" max="10756" width="18.109375" customWidth="1"/>
    <col min="10757" max="10757" width="14.44140625" customWidth="1"/>
    <col min="10758" max="10758" width="16.33203125" customWidth="1"/>
    <col min="10760" max="10760" width="7.88671875" customWidth="1"/>
    <col min="10761" max="10761" width="14.44140625" customWidth="1"/>
    <col min="10762" max="10762" width="12.88671875" customWidth="1"/>
    <col min="10763" max="10763" width="22.88671875" customWidth="1"/>
    <col min="10764" max="10764" width="16.5546875" customWidth="1"/>
    <col min="10765" max="10765" width="5.88671875" customWidth="1"/>
    <col min="10766" max="10766" width="3.33203125" customWidth="1"/>
    <col min="11009" max="11009" width="26.44140625" customWidth="1"/>
    <col min="11010" max="11010" width="37.33203125" customWidth="1"/>
    <col min="11011" max="11011" width="40.109375" customWidth="1"/>
    <col min="11012" max="11012" width="18.109375" customWidth="1"/>
    <col min="11013" max="11013" width="14.44140625" customWidth="1"/>
    <col min="11014" max="11014" width="16.33203125" customWidth="1"/>
    <col min="11016" max="11016" width="7.88671875" customWidth="1"/>
    <col min="11017" max="11017" width="14.44140625" customWidth="1"/>
    <col min="11018" max="11018" width="12.88671875" customWidth="1"/>
    <col min="11019" max="11019" width="22.88671875" customWidth="1"/>
    <col min="11020" max="11020" width="16.5546875" customWidth="1"/>
    <col min="11021" max="11021" width="5.88671875" customWidth="1"/>
    <col min="11022" max="11022" width="3.33203125" customWidth="1"/>
    <col min="11265" max="11265" width="26.44140625" customWidth="1"/>
    <col min="11266" max="11266" width="37.33203125" customWidth="1"/>
    <col min="11267" max="11267" width="40.109375" customWidth="1"/>
    <col min="11268" max="11268" width="18.109375" customWidth="1"/>
    <col min="11269" max="11269" width="14.44140625" customWidth="1"/>
    <col min="11270" max="11270" width="16.33203125" customWidth="1"/>
    <col min="11272" max="11272" width="7.88671875" customWidth="1"/>
    <col min="11273" max="11273" width="14.44140625" customWidth="1"/>
    <col min="11274" max="11274" width="12.88671875" customWidth="1"/>
    <col min="11275" max="11275" width="22.88671875" customWidth="1"/>
    <col min="11276" max="11276" width="16.5546875" customWidth="1"/>
    <col min="11277" max="11277" width="5.88671875" customWidth="1"/>
    <col min="11278" max="11278" width="3.33203125" customWidth="1"/>
    <col min="11521" max="11521" width="26.44140625" customWidth="1"/>
    <col min="11522" max="11522" width="37.33203125" customWidth="1"/>
    <col min="11523" max="11523" width="40.109375" customWidth="1"/>
    <col min="11524" max="11524" width="18.109375" customWidth="1"/>
    <col min="11525" max="11525" width="14.44140625" customWidth="1"/>
    <col min="11526" max="11526" width="16.33203125" customWidth="1"/>
    <col min="11528" max="11528" width="7.88671875" customWidth="1"/>
    <col min="11529" max="11529" width="14.44140625" customWidth="1"/>
    <col min="11530" max="11530" width="12.88671875" customWidth="1"/>
    <col min="11531" max="11531" width="22.88671875" customWidth="1"/>
    <col min="11532" max="11532" width="16.5546875" customWidth="1"/>
    <col min="11533" max="11533" width="5.88671875" customWidth="1"/>
    <col min="11534" max="11534" width="3.33203125" customWidth="1"/>
    <col min="11777" max="11777" width="26.44140625" customWidth="1"/>
    <col min="11778" max="11778" width="37.33203125" customWidth="1"/>
    <col min="11779" max="11779" width="40.109375" customWidth="1"/>
    <col min="11780" max="11780" width="18.109375" customWidth="1"/>
    <col min="11781" max="11781" width="14.44140625" customWidth="1"/>
    <col min="11782" max="11782" width="16.33203125" customWidth="1"/>
    <col min="11784" max="11784" width="7.88671875" customWidth="1"/>
    <col min="11785" max="11785" width="14.44140625" customWidth="1"/>
    <col min="11786" max="11786" width="12.88671875" customWidth="1"/>
    <col min="11787" max="11787" width="22.88671875" customWidth="1"/>
    <col min="11788" max="11788" width="16.5546875" customWidth="1"/>
    <col min="11789" max="11789" width="5.88671875" customWidth="1"/>
    <col min="11790" max="11790" width="3.33203125" customWidth="1"/>
    <col min="12033" max="12033" width="26.44140625" customWidth="1"/>
    <col min="12034" max="12034" width="37.33203125" customWidth="1"/>
    <col min="12035" max="12035" width="40.109375" customWidth="1"/>
    <col min="12036" max="12036" width="18.109375" customWidth="1"/>
    <col min="12037" max="12037" width="14.44140625" customWidth="1"/>
    <col min="12038" max="12038" width="16.33203125" customWidth="1"/>
    <col min="12040" max="12040" width="7.88671875" customWidth="1"/>
    <col min="12041" max="12041" width="14.44140625" customWidth="1"/>
    <col min="12042" max="12042" width="12.88671875" customWidth="1"/>
    <col min="12043" max="12043" width="22.88671875" customWidth="1"/>
    <col min="12044" max="12044" width="16.5546875" customWidth="1"/>
    <col min="12045" max="12045" width="5.88671875" customWidth="1"/>
    <col min="12046" max="12046" width="3.33203125" customWidth="1"/>
    <col min="12289" max="12289" width="26.44140625" customWidth="1"/>
    <col min="12290" max="12290" width="37.33203125" customWidth="1"/>
    <col min="12291" max="12291" width="40.109375" customWidth="1"/>
    <col min="12292" max="12292" width="18.109375" customWidth="1"/>
    <col min="12293" max="12293" width="14.44140625" customWidth="1"/>
    <col min="12294" max="12294" width="16.33203125" customWidth="1"/>
    <col min="12296" max="12296" width="7.88671875" customWidth="1"/>
    <col min="12297" max="12297" width="14.44140625" customWidth="1"/>
    <col min="12298" max="12298" width="12.88671875" customWidth="1"/>
    <col min="12299" max="12299" width="22.88671875" customWidth="1"/>
    <col min="12300" max="12300" width="16.5546875" customWidth="1"/>
    <col min="12301" max="12301" width="5.88671875" customWidth="1"/>
    <col min="12302" max="12302" width="3.33203125" customWidth="1"/>
    <col min="12545" max="12545" width="26.44140625" customWidth="1"/>
    <col min="12546" max="12546" width="37.33203125" customWidth="1"/>
    <col min="12547" max="12547" width="40.109375" customWidth="1"/>
    <col min="12548" max="12548" width="18.109375" customWidth="1"/>
    <col min="12549" max="12549" width="14.44140625" customWidth="1"/>
    <col min="12550" max="12550" width="16.33203125" customWidth="1"/>
    <col min="12552" max="12552" width="7.88671875" customWidth="1"/>
    <col min="12553" max="12553" width="14.44140625" customWidth="1"/>
    <col min="12554" max="12554" width="12.88671875" customWidth="1"/>
    <col min="12555" max="12555" width="22.88671875" customWidth="1"/>
    <col min="12556" max="12556" width="16.5546875" customWidth="1"/>
    <col min="12557" max="12557" width="5.88671875" customWidth="1"/>
    <col min="12558" max="12558" width="3.33203125" customWidth="1"/>
    <col min="12801" max="12801" width="26.44140625" customWidth="1"/>
    <col min="12802" max="12802" width="37.33203125" customWidth="1"/>
    <col min="12803" max="12803" width="40.109375" customWidth="1"/>
    <col min="12804" max="12804" width="18.109375" customWidth="1"/>
    <col min="12805" max="12805" width="14.44140625" customWidth="1"/>
    <col min="12806" max="12806" width="16.33203125" customWidth="1"/>
    <col min="12808" max="12808" width="7.88671875" customWidth="1"/>
    <col min="12809" max="12809" width="14.44140625" customWidth="1"/>
    <col min="12810" max="12810" width="12.88671875" customWidth="1"/>
    <col min="12811" max="12811" width="22.88671875" customWidth="1"/>
    <col min="12812" max="12812" width="16.5546875" customWidth="1"/>
    <col min="12813" max="12813" width="5.88671875" customWidth="1"/>
    <col min="12814" max="12814" width="3.33203125" customWidth="1"/>
    <col min="13057" max="13057" width="26.44140625" customWidth="1"/>
    <col min="13058" max="13058" width="37.33203125" customWidth="1"/>
    <col min="13059" max="13059" width="40.109375" customWidth="1"/>
    <col min="13060" max="13060" width="18.109375" customWidth="1"/>
    <col min="13061" max="13061" width="14.44140625" customWidth="1"/>
    <col min="13062" max="13062" width="16.33203125" customWidth="1"/>
    <col min="13064" max="13064" width="7.88671875" customWidth="1"/>
    <col min="13065" max="13065" width="14.44140625" customWidth="1"/>
    <col min="13066" max="13066" width="12.88671875" customWidth="1"/>
    <col min="13067" max="13067" width="22.88671875" customWidth="1"/>
    <col min="13068" max="13068" width="16.5546875" customWidth="1"/>
    <col min="13069" max="13069" width="5.88671875" customWidth="1"/>
    <col min="13070" max="13070" width="3.33203125" customWidth="1"/>
    <col min="13313" max="13313" width="26.44140625" customWidth="1"/>
    <col min="13314" max="13314" width="37.33203125" customWidth="1"/>
    <col min="13315" max="13315" width="40.109375" customWidth="1"/>
    <col min="13316" max="13316" width="18.109375" customWidth="1"/>
    <col min="13317" max="13317" width="14.44140625" customWidth="1"/>
    <col min="13318" max="13318" width="16.33203125" customWidth="1"/>
    <col min="13320" max="13320" width="7.88671875" customWidth="1"/>
    <col min="13321" max="13321" width="14.44140625" customWidth="1"/>
    <col min="13322" max="13322" width="12.88671875" customWidth="1"/>
    <col min="13323" max="13323" width="22.88671875" customWidth="1"/>
    <col min="13324" max="13324" width="16.5546875" customWidth="1"/>
    <col min="13325" max="13325" width="5.88671875" customWidth="1"/>
    <col min="13326" max="13326" width="3.33203125" customWidth="1"/>
    <col min="13569" max="13569" width="26.44140625" customWidth="1"/>
    <col min="13570" max="13570" width="37.33203125" customWidth="1"/>
    <col min="13571" max="13571" width="40.109375" customWidth="1"/>
    <col min="13572" max="13572" width="18.109375" customWidth="1"/>
    <col min="13573" max="13573" width="14.44140625" customWidth="1"/>
    <col min="13574" max="13574" width="16.33203125" customWidth="1"/>
    <col min="13576" max="13576" width="7.88671875" customWidth="1"/>
    <col min="13577" max="13577" width="14.44140625" customWidth="1"/>
    <col min="13578" max="13578" width="12.88671875" customWidth="1"/>
    <col min="13579" max="13579" width="22.88671875" customWidth="1"/>
    <col min="13580" max="13580" width="16.5546875" customWidth="1"/>
    <col min="13581" max="13581" width="5.88671875" customWidth="1"/>
    <col min="13582" max="13582" width="3.33203125" customWidth="1"/>
    <col min="13825" max="13825" width="26.44140625" customWidth="1"/>
    <col min="13826" max="13826" width="37.33203125" customWidth="1"/>
    <col min="13827" max="13827" width="40.109375" customWidth="1"/>
    <col min="13828" max="13828" width="18.109375" customWidth="1"/>
    <col min="13829" max="13829" width="14.44140625" customWidth="1"/>
    <col min="13830" max="13830" width="16.33203125" customWidth="1"/>
    <col min="13832" max="13832" width="7.88671875" customWidth="1"/>
    <col min="13833" max="13833" width="14.44140625" customWidth="1"/>
    <col min="13834" max="13834" width="12.88671875" customWidth="1"/>
    <col min="13835" max="13835" width="22.88671875" customWidth="1"/>
    <col min="13836" max="13836" width="16.5546875" customWidth="1"/>
    <col min="13837" max="13837" width="5.88671875" customWidth="1"/>
    <col min="13838" max="13838" width="3.33203125" customWidth="1"/>
    <col min="14081" max="14081" width="26.44140625" customWidth="1"/>
    <col min="14082" max="14082" width="37.33203125" customWidth="1"/>
    <col min="14083" max="14083" width="40.109375" customWidth="1"/>
    <col min="14084" max="14084" width="18.109375" customWidth="1"/>
    <col min="14085" max="14085" width="14.44140625" customWidth="1"/>
    <col min="14086" max="14086" width="16.33203125" customWidth="1"/>
    <col min="14088" max="14088" width="7.88671875" customWidth="1"/>
    <col min="14089" max="14089" width="14.44140625" customWidth="1"/>
    <col min="14090" max="14090" width="12.88671875" customWidth="1"/>
    <col min="14091" max="14091" width="22.88671875" customWidth="1"/>
    <col min="14092" max="14092" width="16.5546875" customWidth="1"/>
    <col min="14093" max="14093" width="5.88671875" customWidth="1"/>
    <col min="14094" max="14094" width="3.33203125" customWidth="1"/>
    <col min="14337" max="14337" width="26.44140625" customWidth="1"/>
    <col min="14338" max="14338" width="37.33203125" customWidth="1"/>
    <col min="14339" max="14339" width="40.109375" customWidth="1"/>
    <col min="14340" max="14340" width="18.109375" customWidth="1"/>
    <col min="14341" max="14341" width="14.44140625" customWidth="1"/>
    <col min="14342" max="14342" width="16.33203125" customWidth="1"/>
    <col min="14344" max="14344" width="7.88671875" customWidth="1"/>
    <col min="14345" max="14345" width="14.44140625" customWidth="1"/>
    <col min="14346" max="14346" width="12.88671875" customWidth="1"/>
    <col min="14347" max="14347" width="22.88671875" customWidth="1"/>
    <col min="14348" max="14348" width="16.5546875" customWidth="1"/>
    <col min="14349" max="14349" width="5.88671875" customWidth="1"/>
    <col min="14350" max="14350" width="3.33203125" customWidth="1"/>
    <col min="14593" max="14593" width="26.44140625" customWidth="1"/>
    <col min="14594" max="14594" width="37.33203125" customWidth="1"/>
    <col min="14595" max="14595" width="40.109375" customWidth="1"/>
    <col min="14596" max="14596" width="18.109375" customWidth="1"/>
    <col min="14597" max="14597" width="14.44140625" customWidth="1"/>
    <col min="14598" max="14598" width="16.33203125" customWidth="1"/>
    <col min="14600" max="14600" width="7.88671875" customWidth="1"/>
    <col min="14601" max="14601" width="14.44140625" customWidth="1"/>
    <col min="14602" max="14602" width="12.88671875" customWidth="1"/>
    <col min="14603" max="14603" width="22.88671875" customWidth="1"/>
    <col min="14604" max="14604" width="16.5546875" customWidth="1"/>
    <col min="14605" max="14605" width="5.88671875" customWidth="1"/>
    <col min="14606" max="14606" width="3.33203125" customWidth="1"/>
    <col min="14849" max="14849" width="26.44140625" customWidth="1"/>
    <col min="14850" max="14850" width="37.33203125" customWidth="1"/>
    <col min="14851" max="14851" width="40.109375" customWidth="1"/>
    <col min="14852" max="14852" width="18.109375" customWidth="1"/>
    <col min="14853" max="14853" width="14.44140625" customWidth="1"/>
    <col min="14854" max="14854" width="16.33203125" customWidth="1"/>
    <col min="14856" max="14856" width="7.88671875" customWidth="1"/>
    <col min="14857" max="14857" width="14.44140625" customWidth="1"/>
    <col min="14858" max="14858" width="12.88671875" customWidth="1"/>
    <col min="14859" max="14859" width="22.88671875" customWidth="1"/>
    <col min="14860" max="14860" width="16.5546875" customWidth="1"/>
    <col min="14861" max="14861" width="5.88671875" customWidth="1"/>
    <col min="14862" max="14862" width="3.33203125" customWidth="1"/>
    <col min="15105" max="15105" width="26.44140625" customWidth="1"/>
    <col min="15106" max="15106" width="37.33203125" customWidth="1"/>
    <col min="15107" max="15107" width="40.109375" customWidth="1"/>
    <col min="15108" max="15108" width="18.109375" customWidth="1"/>
    <col min="15109" max="15109" width="14.44140625" customWidth="1"/>
    <col min="15110" max="15110" width="16.33203125" customWidth="1"/>
    <col min="15112" max="15112" width="7.88671875" customWidth="1"/>
    <col min="15113" max="15113" width="14.44140625" customWidth="1"/>
    <col min="15114" max="15114" width="12.88671875" customWidth="1"/>
    <col min="15115" max="15115" width="22.88671875" customWidth="1"/>
    <col min="15116" max="15116" width="16.5546875" customWidth="1"/>
    <col min="15117" max="15117" width="5.88671875" customWidth="1"/>
    <col min="15118" max="15118" width="3.33203125" customWidth="1"/>
    <col min="15361" max="15361" width="26.44140625" customWidth="1"/>
    <col min="15362" max="15362" width="37.33203125" customWidth="1"/>
    <col min="15363" max="15363" width="40.109375" customWidth="1"/>
    <col min="15364" max="15364" width="18.109375" customWidth="1"/>
    <col min="15365" max="15365" width="14.44140625" customWidth="1"/>
    <col min="15366" max="15366" width="16.33203125" customWidth="1"/>
    <col min="15368" max="15368" width="7.88671875" customWidth="1"/>
    <col min="15369" max="15369" width="14.44140625" customWidth="1"/>
    <col min="15370" max="15370" width="12.88671875" customWidth="1"/>
    <col min="15371" max="15371" width="22.88671875" customWidth="1"/>
    <col min="15372" max="15372" width="16.5546875" customWidth="1"/>
    <col min="15373" max="15373" width="5.88671875" customWidth="1"/>
    <col min="15374" max="15374" width="3.33203125" customWidth="1"/>
    <col min="15617" max="15617" width="26.44140625" customWidth="1"/>
    <col min="15618" max="15618" width="37.33203125" customWidth="1"/>
    <col min="15619" max="15619" width="40.109375" customWidth="1"/>
    <col min="15620" max="15620" width="18.109375" customWidth="1"/>
    <col min="15621" max="15621" width="14.44140625" customWidth="1"/>
    <col min="15622" max="15622" width="16.33203125" customWidth="1"/>
    <col min="15624" max="15624" width="7.88671875" customWidth="1"/>
    <col min="15625" max="15625" width="14.44140625" customWidth="1"/>
    <col min="15626" max="15626" width="12.88671875" customWidth="1"/>
    <col min="15627" max="15627" width="22.88671875" customWidth="1"/>
    <col min="15628" max="15628" width="16.5546875" customWidth="1"/>
    <col min="15629" max="15629" width="5.88671875" customWidth="1"/>
    <col min="15630" max="15630" width="3.33203125" customWidth="1"/>
    <col min="15873" max="15873" width="26.44140625" customWidth="1"/>
    <col min="15874" max="15874" width="37.33203125" customWidth="1"/>
    <col min="15875" max="15875" width="40.109375" customWidth="1"/>
    <col min="15876" max="15876" width="18.109375" customWidth="1"/>
    <col min="15877" max="15877" width="14.44140625" customWidth="1"/>
    <col min="15878" max="15878" width="16.33203125" customWidth="1"/>
    <col min="15880" max="15880" width="7.88671875" customWidth="1"/>
    <col min="15881" max="15881" width="14.44140625" customWidth="1"/>
    <col min="15882" max="15882" width="12.88671875" customWidth="1"/>
    <col min="15883" max="15883" width="22.88671875" customWidth="1"/>
    <col min="15884" max="15884" width="16.5546875" customWidth="1"/>
    <col min="15885" max="15885" width="5.88671875" customWidth="1"/>
    <col min="15886" max="15886" width="3.33203125" customWidth="1"/>
    <col min="16129" max="16129" width="26.44140625" customWidth="1"/>
    <col min="16130" max="16130" width="37.33203125" customWidth="1"/>
    <col min="16131" max="16131" width="40.109375" customWidth="1"/>
    <col min="16132" max="16132" width="18.109375" customWidth="1"/>
    <col min="16133" max="16133" width="14.44140625" customWidth="1"/>
    <col min="16134" max="16134" width="16.33203125" customWidth="1"/>
    <col min="16136" max="16136" width="7.88671875" customWidth="1"/>
    <col min="16137" max="16137" width="14.44140625" customWidth="1"/>
    <col min="16138" max="16138" width="12.88671875" customWidth="1"/>
    <col min="16139" max="16139" width="22.88671875" customWidth="1"/>
    <col min="16140" max="16140" width="16.5546875" customWidth="1"/>
    <col min="16141" max="16141" width="5.88671875" customWidth="1"/>
    <col min="16142" max="16142" width="3.33203125" customWidth="1"/>
  </cols>
  <sheetData>
    <row r="1" spans="1:30" x14ac:dyDescent="0.3">
      <c r="A1" s="1"/>
      <c r="B1" s="1"/>
      <c r="C1" s="2" t="s">
        <v>0</v>
      </c>
      <c r="D1" s="3" t="s">
        <v>1</v>
      </c>
      <c r="E1" s="3"/>
      <c r="F1" s="3"/>
      <c r="G1" s="3"/>
      <c r="H1" s="3"/>
      <c r="I1" s="4"/>
      <c r="J1" s="4"/>
      <c r="K1" s="4"/>
      <c r="L1" s="1"/>
    </row>
    <row r="2" spans="1:30" ht="15.6" x14ac:dyDescent="0.3">
      <c r="A2" s="1"/>
      <c r="B2" s="1"/>
      <c r="C2" s="2" t="s">
        <v>2</v>
      </c>
      <c r="D2" s="5" t="s">
        <v>3</v>
      </c>
      <c r="E2" s="5"/>
      <c r="F2" s="5"/>
      <c r="G2" s="5"/>
      <c r="H2" s="5"/>
      <c r="I2" s="4"/>
      <c r="J2" s="4"/>
      <c r="K2" s="4"/>
      <c r="L2" s="1"/>
    </row>
    <row r="3" spans="1:30" x14ac:dyDescent="0.3">
      <c r="A3" s="1"/>
      <c r="B3" s="1"/>
      <c r="C3" s="6" t="s">
        <v>4</v>
      </c>
      <c r="D3" s="7" t="s">
        <v>5</v>
      </c>
      <c r="E3" s="7"/>
      <c r="F3" s="7"/>
      <c r="G3" s="7"/>
      <c r="H3" s="7"/>
      <c r="I3" s="8"/>
      <c r="J3" s="8"/>
      <c r="K3" s="8"/>
      <c r="L3" s="1"/>
    </row>
    <row r="4" spans="1:30" ht="15.6" x14ac:dyDescent="0.3">
      <c r="A4" s="1"/>
      <c r="B4" s="1"/>
      <c r="C4" s="2" t="s">
        <v>6</v>
      </c>
      <c r="D4" s="9" t="s">
        <v>7</v>
      </c>
      <c r="E4" s="5"/>
      <c r="F4" s="5"/>
      <c r="G4" s="5"/>
      <c r="H4" s="5"/>
      <c r="I4" s="1"/>
      <c r="J4" s="1"/>
      <c r="K4" s="1"/>
      <c r="L4" s="1"/>
    </row>
    <row r="5" spans="1:30" ht="15.6" x14ac:dyDescent="0.3">
      <c r="A5" s="1"/>
      <c r="B5" s="1"/>
      <c r="C5" s="6" t="s">
        <v>8</v>
      </c>
      <c r="D5" s="5" t="s">
        <v>9</v>
      </c>
      <c r="E5" s="5"/>
      <c r="F5" s="5"/>
      <c r="G5" s="5"/>
      <c r="H5" s="5"/>
      <c r="I5" s="1"/>
      <c r="J5" s="1"/>
      <c r="K5" s="1"/>
      <c r="L5" s="1"/>
    </row>
    <row r="6" spans="1:30" x14ac:dyDescent="0.3">
      <c r="A6" s="1"/>
      <c r="B6" s="1"/>
      <c r="C6" s="1"/>
      <c r="D6" s="1"/>
      <c r="E6" s="1"/>
      <c r="F6" s="10"/>
      <c r="G6" s="1"/>
      <c r="H6" s="1"/>
      <c r="I6" s="1"/>
      <c r="J6" s="1"/>
      <c r="K6" s="1"/>
      <c r="L6" s="1"/>
    </row>
    <row r="7" spans="1:30" x14ac:dyDescent="0.3">
      <c r="A7" s="11" t="s">
        <v>10</v>
      </c>
      <c r="B7" s="11"/>
      <c r="C7" s="11"/>
      <c r="D7" s="11"/>
      <c r="E7" s="11"/>
      <c r="F7" s="11"/>
      <c r="G7" s="11"/>
      <c r="H7" s="11"/>
      <c r="I7" s="11"/>
      <c r="J7" s="11"/>
      <c r="K7" s="12"/>
      <c r="L7" s="13"/>
      <c r="M7" s="14"/>
      <c r="N7" s="14"/>
    </row>
    <row r="8" spans="1:30" x14ac:dyDescent="0.3">
      <c r="A8" s="15" t="s">
        <v>11</v>
      </c>
      <c r="B8" s="16" t="s">
        <v>12</v>
      </c>
      <c r="C8" s="16" t="s">
        <v>13</v>
      </c>
      <c r="D8" s="17" t="s">
        <v>14</v>
      </c>
      <c r="E8" s="16" t="s">
        <v>15</v>
      </c>
      <c r="F8" s="18" t="s">
        <v>16</v>
      </c>
      <c r="G8" s="19"/>
      <c r="H8" s="20"/>
      <c r="I8" s="21" t="s">
        <v>17</v>
      </c>
      <c r="J8" s="22"/>
      <c r="K8" s="18" t="s">
        <v>18</v>
      </c>
      <c r="L8" s="23" t="s">
        <v>19</v>
      </c>
      <c r="M8" s="14"/>
      <c r="N8" s="14"/>
    </row>
    <row r="9" spans="1:30" ht="110.4" x14ac:dyDescent="0.3">
      <c r="A9" s="24"/>
      <c r="B9" s="23"/>
      <c r="C9" s="23"/>
      <c r="D9" s="17"/>
      <c r="E9" s="23"/>
      <c r="F9" s="25" t="s">
        <v>20</v>
      </c>
      <c r="G9" s="26" t="s">
        <v>21</v>
      </c>
      <c r="H9" s="26" t="s">
        <v>22</v>
      </c>
      <c r="I9" s="26" t="s">
        <v>23</v>
      </c>
      <c r="J9" s="26" t="s">
        <v>24</v>
      </c>
      <c r="K9" s="21"/>
      <c r="L9" s="23"/>
      <c r="M9" s="14"/>
      <c r="N9" s="14"/>
    </row>
    <row r="10" spans="1:30" s="30" customFormat="1" thickBot="1" x14ac:dyDescent="0.35">
      <c r="A10" s="27" t="s">
        <v>25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s="29" customFormat="1" ht="13.8" x14ac:dyDescent="0.3">
      <c r="A11" s="31"/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4"/>
    </row>
    <row r="12" spans="1:30" ht="15" thickBot="1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35"/>
    </row>
    <row r="13" spans="1:30" x14ac:dyDescent="0.3">
      <c r="A13" s="36" t="s">
        <v>26</v>
      </c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13"/>
      <c r="M13" s="14"/>
      <c r="N13" s="14"/>
    </row>
    <row r="14" spans="1:30" x14ac:dyDescent="0.3">
      <c r="A14" s="15" t="s">
        <v>11</v>
      </c>
      <c r="B14" s="16" t="s">
        <v>12</v>
      </c>
      <c r="C14" s="16" t="s">
        <v>13</v>
      </c>
      <c r="D14" s="17" t="s">
        <v>14</v>
      </c>
      <c r="E14" s="16" t="s">
        <v>15</v>
      </c>
      <c r="F14" s="21" t="s">
        <v>16</v>
      </c>
      <c r="G14" s="39"/>
      <c r="H14" s="40"/>
      <c r="I14" s="21" t="s">
        <v>17</v>
      </c>
      <c r="J14" s="22"/>
      <c r="K14" s="18" t="s">
        <v>18</v>
      </c>
      <c r="L14" s="23" t="s">
        <v>19</v>
      </c>
      <c r="M14" s="14"/>
      <c r="N14" s="14"/>
    </row>
    <row r="15" spans="1:30" ht="110.4" x14ac:dyDescent="0.3">
      <c r="A15" s="24"/>
      <c r="B15" s="23"/>
      <c r="C15" s="23"/>
      <c r="D15" s="17"/>
      <c r="E15" s="23"/>
      <c r="F15" s="25" t="s">
        <v>20</v>
      </c>
      <c r="G15" s="26" t="s">
        <v>21</v>
      </c>
      <c r="H15" s="26" t="s">
        <v>22</v>
      </c>
      <c r="I15" s="26" t="s">
        <v>27</v>
      </c>
      <c r="J15" s="26" t="s">
        <v>24</v>
      </c>
      <c r="K15" s="21"/>
      <c r="L15" s="23"/>
      <c r="M15" s="14"/>
      <c r="N15" s="14"/>
    </row>
    <row r="16" spans="1:30" x14ac:dyDescent="0.3">
      <c r="A16" s="41" t="s">
        <v>25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4"/>
      <c r="N16" s="14"/>
    </row>
    <row r="17" spans="1:14" ht="15" thickBot="1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4" x14ac:dyDescent="0.3">
      <c r="A18" s="36" t="s">
        <v>28</v>
      </c>
      <c r="B18" s="37"/>
      <c r="C18" s="37"/>
      <c r="D18" s="37"/>
      <c r="E18" s="37"/>
      <c r="F18" s="37"/>
      <c r="G18" s="37"/>
      <c r="H18" s="37"/>
      <c r="I18" s="37"/>
      <c r="J18" s="37"/>
      <c r="K18" s="42"/>
      <c r="L18" s="13"/>
    </row>
    <row r="19" spans="1:14" x14ac:dyDescent="0.3">
      <c r="A19" s="15" t="s">
        <v>11</v>
      </c>
      <c r="B19" s="16" t="s">
        <v>12</v>
      </c>
      <c r="C19" s="16" t="s">
        <v>13</v>
      </c>
      <c r="D19" s="17" t="s">
        <v>14</v>
      </c>
      <c r="E19" s="16" t="s">
        <v>15</v>
      </c>
      <c r="F19" s="21" t="s">
        <v>16</v>
      </c>
      <c r="G19" s="39"/>
      <c r="H19" s="40"/>
      <c r="I19" s="21" t="s">
        <v>17</v>
      </c>
      <c r="J19" s="22"/>
      <c r="K19" s="18" t="s">
        <v>18</v>
      </c>
      <c r="L19" s="23" t="s">
        <v>19</v>
      </c>
    </row>
    <row r="20" spans="1:14" ht="110.4" x14ac:dyDescent="0.3">
      <c r="A20" s="24"/>
      <c r="B20" s="23"/>
      <c r="C20" s="23"/>
      <c r="D20" s="17"/>
      <c r="E20" s="23"/>
      <c r="F20" s="25" t="s">
        <v>20</v>
      </c>
      <c r="G20" s="26" t="s">
        <v>21</v>
      </c>
      <c r="H20" s="26" t="s">
        <v>22</v>
      </c>
      <c r="I20" s="26" t="s">
        <v>29</v>
      </c>
      <c r="J20" s="26" t="s">
        <v>24</v>
      </c>
      <c r="K20" s="21"/>
      <c r="L20" s="23"/>
    </row>
    <row r="21" spans="1:14" x14ac:dyDescent="0.3">
      <c r="A21" s="43"/>
      <c r="B21" s="43"/>
      <c r="C21" s="43"/>
      <c r="D21" s="44"/>
      <c r="E21" s="45"/>
      <c r="F21" s="45"/>
      <c r="G21" s="46"/>
      <c r="H21" s="46"/>
      <c r="I21" s="47"/>
      <c r="J21" s="47"/>
      <c r="K21" s="48"/>
      <c r="L21" s="49"/>
      <c r="N21" s="50"/>
    </row>
    <row r="22" spans="1:14" s="60" customFormat="1" x14ac:dyDescent="0.3">
      <c r="A22" s="51"/>
      <c r="B22" s="52"/>
      <c r="C22" s="53"/>
      <c r="D22" s="54"/>
      <c r="E22" s="55"/>
      <c r="F22" s="56"/>
      <c r="G22" s="57"/>
      <c r="H22" s="57"/>
      <c r="I22" s="58"/>
      <c r="J22" s="58"/>
      <c r="K22" s="59"/>
      <c r="L22" s="49"/>
      <c r="N22" s="50"/>
    </row>
    <row r="23" spans="1:14" s="60" customFormat="1" x14ac:dyDescent="0.3">
      <c r="A23" s="61"/>
      <c r="B23" s="62"/>
      <c r="C23" s="63"/>
      <c r="D23" s="64"/>
      <c r="E23" s="65"/>
      <c r="F23" s="66"/>
      <c r="G23" s="67"/>
      <c r="H23" s="68"/>
      <c r="I23" s="69"/>
      <c r="J23" s="69"/>
      <c r="K23" s="70"/>
      <c r="L23" s="71"/>
      <c r="M23" s="14"/>
      <c r="N23" s="50"/>
    </row>
    <row r="24" spans="1:14" x14ac:dyDescent="0.3">
      <c r="A24" s="72" t="s">
        <v>25</v>
      </c>
      <c r="B24" s="73"/>
      <c r="C24" s="73"/>
      <c r="D24" s="73"/>
      <c r="E24" s="73"/>
      <c r="F24" s="74">
        <f>F22+F23</f>
        <v>0</v>
      </c>
      <c r="G24" s="73"/>
      <c r="H24" s="73"/>
      <c r="I24" s="73"/>
      <c r="J24" s="73"/>
      <c r="K24" s="73"/>
      <c r="L24" s="73"/>
    </row>
    <row r="25" spans="1:14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4" ht="15" thickBot="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4" x14ac:dyDescent="0.3">
      <c r="A27" s="75" t="s">
        <v>30</v>
      </c>
      <c r="B27" s="76"/>
      <c r="C27" s="76"/>
      <c r="D27" s="76"/>
      <c r="E27" s="76"/>
      <c r="F27" s="76"/>
      <c r="G27" s="76"/>
      <c r="H27" s="76"/>
      <c r="I27" s="76"/>
      <c r="J27" s="11"/>
      <c r="K27" s="11"/>
      <c r="L27" s="11"/>
    </row>
    <row r="28" spans="1:14" x14ac:dyDescent="0.3">
      <c r="A28" s="15" t="s">
        <v>11</v>
      </c>
      <c r="B28" s="16" t="s">
        <v>12</v>
      </c>
      <c r="C28" s="16" t="s">
        <v>13</v>
      </c>
      <c r="D28" s="17" t="s">
        <v>14</v>
      </c>
      <c r="E28" s="16" t="s">
        <v>15</v>
      </c>
      <c r="F28" s="21" t="s">
        <v>16</v>
      </c>
      <c r="G28" s="39"/>
      <c r="H28" s="40"/>
      <c r="I28" s="21" t="s">
        <v>17</v>
      </c>
      <c r="J28" s="22"/>
      <c r="K28" s="18" t="s">
        <v>18</v>
      </c>
      <c r="L28" s="23" t="s">
        <v>19</v>
      </c>
    </row>
    <row r="29" spans="1:14" ht="110.4" x14ac:dyDescent="0.3">
      <c r="A29" s="24"/>
      <c r="B29" s="23"/>
      <c r="C29" s="23"/>
      <c r="D29" s="17"/>
      <c r="E29" s="23"/>
      <c r="F29" s="25" t="s">
        <v>20</v>
      </c>
      <c r="G29" s="26" t="s">
        <v>21</v>
      </c>
      <c r="H29" s="26" t="s">
        <v>22</v>
      </c>
      <c r="I29" s="26" t="s">
        <v>29</v>
      </c>
      <c r="J29" s="26" t="s">
        <v>24</v>
      </c>
      <c r="K29" s="21"/>
      <c r="L29" s="23"/>
    </row>
    <row r="30" spans="1:14" s="60" customFormat="1" hidden="1" x14ac:dyDescent="0.3">
      <c r="A30" s="77"/>
      <c r="B30" s="78"/>
      <c r="C30" s="79" t="s">
        <v>31</v>
      </c>
      <c r="D30" s="80"/>
      <c r="E30" s="81"/>
      <c r="F30" s="45"/>
      <c r="G30" s="82"/>
      <c r="H30" s="82"/>
      <c r="I30" s="83"/>
      <c r="J30" s="83"/>
      <c r="K30" s="84" t="s">
        <v>32</v>
      </c>
      <c r="N30" s="50"/>
    </row>
    <row r="31" spans="1:14" s="60" customFormat="1" x14ac:dyDescent="0.3">
      <c r="A31" s="77" t="s">
        <v>33</v>
      </c>
      <c r="B31" s="80" t="s">
        <v>34</v>
      </c>
      <c r="C31" s="78" t="s">
        <v>35</v>
      </c>
      <c r="D31" s="80" t="s">
        <v>36</v>
      </c>
      <c r="E31" s="81" t="s">
        <v>37</v>
      </c>
      <c r="F31" s="81">
        <v>75000</v>
      </c>
      <c r="G31" s="82">
        <v>1</v>
      </c>
      <c r="H31" s="82">
        <v>0</v>
      </c>
      <c r="I31" s="83">
        <v>43770</v>
      </c>
      <c r="J31" s="83">
        <v>43831</v>
      </c>
      <c r="K31" s="85"/>
      <c r="L31" s="86" t="s">
        <v>38</v>
      </c>
      <c r="N31" s="50"/>
    </row>
    <row r="32" spans="1:14" s="60" customFormat="1" x14ac:dyDescent="0.3">
      <c r="A32" s="87" t="s">
        <v>39</v>
      </c>
      <c r="B32" s="88" t="s">
        <v>40</v>
      </c>
      <c r="C32" s="89" t="s">
        <v>41</v>
      </c>
      <c r="D32" s="90" t="s">
        <v>42</v>
      </c>
      <c r="E32" s="91" t="s">
        <v>37</v>
      </c>
      <c r="F32" s="92">
        <v>3500000</v>
      </c>
      <c r="G32" s="93">
        <v>1</v>
      </c>
      <c r="H32" s="94">
        <v>0</v>
      </c>
      <c r="I32" s="95">
        <v>43556</v>
      </c>
      <c r="J32" s="95">
        <v>43617</v>
      </c>
      <c r="K32" s="96"/>
      <c r="L32" s="97" t="s">
        <v>43</v>
      </c>
      <c r="N32" s="50"/>
    </row>
    <row r="33" spans="1:14" s="60" customFormat="1" x14ac:dyDescent="0.3">
      <c r="A33" s="87" t="s">
        <v>44</v>
      </c>
      <c r="B33" s="78" t="str">
        <f>CONCATENATE([1]PPM3570!C53,"-",[1]PPM3570!B65)</f>
        <v>Publicité-</v>
      </c>
      <c r="C33" s="98" t="s">
        <v>45</v>
      </c>
      <c r="D33" s="99" t="s">
        <v>46</v>
      </c>
      <c r="E33" s="45" t="s">
        <v>37</v>
      </c>
      <c r="F33" s="45">
        <v>80000</v>
      </c>
      <c r="G33" s="46">
        <v>1</v>
      </c>
      <c r="H33" s="46">
        <v>0</v>
      </c>
      <c r="I33" s="47" t="s">
        <v>47</v>
      </c>
      <c r="J33" s="47" t="s">
        <v>48</v>
      </c>
      <c r="K33" s="100" t="s">
        <v>49</v>
      </c>
      <c r="L33" s="101" t="s">
        <v>50</v>
      </c>
      <c r="N33" s="50"/>
    </row>
    <row r="34" spans="1:14" s="60" customFormat="1" ht="28.2" hidden="1" x14ac:dyDescent="0.3">
      <c r="A34" s="77" t="s">
        <v>51</v>
      </c>
      <c r="B34" s="78" t="s">
        <v>52</v>
      </c>
      <c r="C34" s="78" t="s">
        <v>45</v>
      </c>
      <c r="D34" s="80" t="s">
        <v>53</v>
      </c>
      <c r="E34" s="81" t="s">
        <v>37</v>
      </c>
      <c r="F34" s="81">
        <v>227000</v>
      </c>
      <c r="G34" s="82">
        <v>1</v>
      </c>
      <c r="H34" s="82">
        <v>0</v>
      </c>
      <c r="I34" s="83">
        <v>43374</v>
      </c>
      <c r="J34" s="83">
        <v>43523</v>
      </c>
      <c r="K34" s="85" t="s">
        <v>54</v>
      </c>
      <c r="L34" s="86" t="s">
        <v>55</v>
      </c>
      <c r="N34" s="50"/>
    </row>
    <row r="35" spans="1:14" s="60" customFormat="1" x14ac:dyDescent="0.3">
      <c r="A35" s="77"/>
      <c r="B35" s="78"/>
      <c r="C35" s="78"/>
      <c r="D35" s="80"/>
      <c r="E35" s="81"/>
      <c r="F35" s="81"/>
      <c r="G35" s="82"/>
      <c r="H35" s="82"/>
      <c r="I35" s="83"/>
      <c r="J35" s="83"/>
      <c r="K35" s="102"/>
      <c r="L35" s="86"/>
      <c r="N35" s="50"/>
    </row>
    <row r="36" spans="1:14" x14ac:dyDescent="0.3">
      <c r="A36" s="73" t="s">
        <v>25</v>
      </c>
      <c r="B36" s="73"/>
      <c r="C36" s="73"/>
      <c r="D36" s="73"/>
      <c r="E36" s="73"/>
      <c r="F36" s="103">
        <f>F32</f>
        <v>3500000</v>
      </c>
      <c r="G36" s="73"/>
      <c r="H36" s="73"/>
      <c r="I36" s="73"/>
      <c r="J36" s="73"/>
      <c r="K36" s="73"/>
      <c r="L36" s="73"/>
    </row>
    <row r="37" spans="1:14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4" x14ac:dyDescent="0.3">
      <c r="A38" s="11" t="s">
        <v>56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1:14" x14ac:dyDescent="0.3">
      <c r="A39" s="15" t="s">
        <v>11</v>
      </c>
      <c r="B39" s="16" t="s">
        <v>12</v>
      </c>
      <c r="C39" s="16" t="s">
        <v>13</v>
      </c>
      <c r="D39" s="17" t="s">
        <v>14</v>
      </c>
      <c r="E39" s="16" t="s">
        <v>15</v>
      </c>
      <c r="F39" s="104" t="s">
        <v>16</v>
      </c>
      <c r="G39" s="39"/>
      <c r="H39" s="40"/>
      <c r="I39" s="23" t="s">
        <v>17</v>
      </c>
      <c r="J39" s="23"/>
      <c r="K39" s="18" t="s">
        <v>18</v>
      </c>
      <c r="L39" s="23" t="s">
        <v>19</v>
      </c>
    </row>
    <row r="40" spans="1:14" ht="69" x14ac:dyDescent="0.3">
      <c r="A40" s="24"/>
      <c r="B40" s="23"/>
      <c r="C40" s="23"/>
      <c r="D40" s="17"/>
      <c r="E40" s="23"/>
      <c r="F40" s="25" t="s">
        <v>20</v>
      </c>
      <c r="G40" s="26" t="s">
        <v>21</v>
      </c>
      <c r="H40" s="26" t="s">
        <v>22</v>
      </c>
      <c r="I40" s="26" t="s">
        <v>57</v>
      </c>
      <c r="J40" s="105" t="s">
        <v>58</v>
      </c>
      <c r="K40" s="21"/>
      <c r="L40" s="23"/>
    </row>
    <row r="41" spans="1:14" s="110" customFormat="1" x14ac:dyDescent="0.25">
      <c r="A41" s="106" t="s">
        <v>59</v>
      </c>
      <c r="B41" s="80" t="s">
        <v>60</v>
      </c>
      <c r="C41" s="107" t="s">
        <v>61</v>
      </c>
      <c r="D41" s="108" t="s">
        <v>62</v>
      </c>
      <c r="E41" s="81" t="s">
        <v>37</v>
      </c>
      <c r="F41" s="109">
        <v>50000</v>
      </c>
      <c r="G41" s="82">
        <v>1</v>
      </c>
      <c r="H41" s="82">
        <v>0</v>
      </c>
      <c r="I41" s="83">
        <v>44013</v>
      </c>
      <c r="J41" s="83">
        <v>44075</v>
      </c>
      <c r="K41" s="85"/>
      <c r="L41" s="86" t="s">
        <v>63</v>
      </c>
      <c r="N41" s="111"/>
    </row>
    <row r="42" spans="1:14" x14ac:dyDescent="0.3">
      <c r="A42" s="106" t="s">
        <v>64</v>
      </c>
      <c r="B42" s="80" t="s">
        <v>34</v>
      </c>
      <c r="C42" s="107" t="s">
        <v>65</v>
      </c>
      <c r="D42" s="108" t="s">
        <v>62</v>
      </c>
      <c r="E42" s="81" t="s">
        <v>37</v>
      </c>
      <c r="F42" s="109">
        <v>40000</v>
      </c>
      <c r="G42" s="82">
        <v>1</v>
      </c>
      <c r="H42" s="82">
        <v>0</v>
      </c>
      <c r="I42" s="83">
        <v>43800</v>
      </c>
      <c r="J42" s="83">
        <v>43831</v>
      </c>
      <c r="K42" s="85"/>
      <c r="L42" s="86" t="s">
        <v>66</v>
      </c>
    </row>
    <row r="43" spans="1:14" x14ac:dyDescent="0.3">
      <c r="A43" s="106" t="s">
        <v>67</v>
      </c>
      <c r="B43" s="80" t="s">
        <v>60</v>
      </c>
      <c r="C43" s="78"/>
      <c r="D43" s="80"/>
      <c r="E43" s="81"/>
      <c r="F43" s="81"/>
      <c r="G43" s="82"/>
      <c r="H43" s="82"/>
      <c r="I43" s="83"/>
      <c r="J43" s="83"/>
      <c r="K43" s="85"/>
      <c r="L43" s="86"/>
    </row>
    <row r="44" spans="1:14" x14ac:dyDescent="0.3">
      <c r="A44" s="73" t="s">
        <v>25</v>
      </c>
      <c r="B44" s="73"/>
      <c r="C44" s="73"/>
      <c r="D44" s="73"/>
      <c r="E44" s="73"/>
      <c r="F44" s="74">
        <f>F41+F42</f>
        <v>90000</v>
      </c>
      <c r="G44" s="73"/>
      <c r="H44" s="73"/>
      <c r="I44" s="73"/>
      <c r="J44" s="73"/>
      <c r="K44" s="73"/>
      <c r="L44" s="73"/>
    </row>
    <row r="45" spans="1:14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4" x14ac:dyDescent="0.3">
      <c r="A46" s="11" t="s">
        <v>68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</row>
    <row r="47" spans="1:14" x14ac:dyDescent="0.3">
      <c r="A47" s="15" t="s">
        <v>11</v>
      </c>
      <c r="B47" s="16" t="s">
        <v>12</v>
      </c>
      <c r="C47" s="16" t="s">
        <v>13</v>
      </c>
      <c r="D47" s="17" t="s">
        <v>14</v>
      </c>
      <c r="E47" s="16" t="s">
        <v>15</v>
      </c>
      <c r="F47" s="112" t="s">
        <v>16</v>
      </c>
      <c r="G47" s="19"/>
      <c r="H47" s="20"/>
      <c r="I47" s="23" t="s">
        <v>17</v>
      </c>
      <c r="J47" s="23"/>
      <c r="K47" s="16" t="s">
        <v>18</v>
      </c>
      <c r="L47" s="16" t="s">
        <v>19</v>
      </c>
    </row>
    <row r="48" spans="1:14" ht="41.4" x14ac:dyDescent="0.3">
      <c r="A48" s="24"/>
      <c r="B48" s="23"/>
      <c r="C48" s="23"/>
      <c r="D48" s="17"/>
      <c r="E48" s="23"/>
      <c r="F48" s="25" t="s">
        <v>20</v>
      </c>
      <c r="G48" s="26" t="s">
        <v>21</v>
      </c>
      <c r="H48" s="26" t="s">
        <v>22</v>
      </c>
      <c r="I48" s="26" t="s">
        <v>69</v>
      </c>
      <c r="J48" s="105" t="s">
        <v>58</v>
      </c>
      <c r="K48" s="23"/>
      <c r="L48" s="23"/>
    </row>
    <row r="49" spans="1:12" x14ac:dyDescent="0.3">
      <c r="A49" s="113"/>
      <c r="B49" s="114" t="str">
        <f>CONCATENATE([1]PPM3570!C53,"-",[1]PPM3570!B55)</f>
        <v>Publicité-</v>
      </c>
      <c r="C49" s="115" t="s">
        <v>70</v>
      </c>
      <c r="D49" s="99"/>
      <c r="E49" s="80" t="s">
        <v>37</v>
      </c>
      <c r="F49" s="116">
        <f>80000*13</f>
        <v>1040000</v>
      </c>
      <c r="G49" s="82">
        <v>1</v>
      </c>
      <c r="H49" s="82">
        <v>0</v>
      </c>
      <c r="I49" s="117">
        <v>43831</v>
      </c>
      <c r="J49" s="117">
        <v>44166</v>
      </c>
      <c r="K49" s="118"/>
      <c r="L49" s="119" t="s">
        <v>38</v>
      </c>
    </row>
    <row r="50" spans="1:12" s="110" customFormat="1" x14ac:dyDescent="0.3">
      <c r="A50" s="120"/>
      <c r="B50" s="121"/>
      <c r="C50" s="122" t="s">
        <v>71</v>
      </c>
      <c r="D50" s="80" t="s">
        <v>36</v>
      </c>
      <c r="E50" s="80" t="s">
        <v>72</v>
      </c>
      <c r="F50" s="123">
        <v>35000</v>
      </c>
      <c r="G50" s="82">
        <v>1</v>
      </c>
      <c r="H50" s="82">
        <v>0</v>
      </c>
      <c r="I50" s="117">
        <v>43831</v>
      </c>
      <c r="J50" s="117">
        <v>44166</v>
      </c>
      <c r="K50" s="124"/>
      <c r="L50" s="125" t="s">
        <v>63</v>
      </c>
    </row>
    <row r="51" spans="1:12" s="110" customFormat="1" x14ac:dyDescent="0.3">
      <c r="A51" s="120"/>
      <c r="B51" s="121"/>
      <c r="C51" s="122" t="s">
        <v>73</v>
      </c>
      <c r="D51" s="80"/>
      <c r="E51" s="80" t="s">
        <v>72</v>
      </c>
      <c r="F51" s="126">
        <v>7000</v>
      </c>
      <c r="G51" s="82">
        <v>1</v>
      </c>
      <c r="H51" s="82">
        <v>0</v>
      </c>
      <c r="I51" s="117">
        <v>43831</v>
      </c>
      <c r="J51" s="117">
        <v>44166</v>
      </c>
      <c r="K51" s="124"/>
      <c r="L51" s="125" t="s">
        <v>63</v>
      </c>
    </row>
    <row r="52" spans="1:12" s="110" customFormat="1" x14ac:dyDescent="0.3">
      <c r="A52" s="120"/>
      <c r="B52" s="121"/>
      <c r="C52" s="122" t="s">
        <v>74</v>
      </c>
      <c r="D52" s="80"/>
      <c r="E52" s="80" t="s">
        <v>72</v>
      </c>
      <c r="F52" s="123">
        <v>15000</v>
      </c>
      <c r="G52" s="82">
        <v>1</v>
      </c>
      <c r="H52" s="82">
        <v>0</v>
      </c>
      <c r="I52" s="117">
        <v>43831</v>
      </c>
      <c r="J52" s="117">
        <v>44166</v>
      </c>
      <c r="K52" s="124"/>
      <c r="L52" s="125" t="s">
        <v>63</v>
      </c>
    </row>
    <row r="53" spans="1:12" s="110" customFormat="1" x14ac:dyDescent="0.3">
      <c r="A53" s="120"/>
      <c r="B53" s="121"/>
      <c r="C53" s="122" t="s">
        <v>75</v>
      </c>
      <c r="D53" s="80"/>
      <c r="E53" s="80" t="s">
        <v>72</v>
      </c>
      <c r="F53" s="123">
        <v>4000</v>
      </c>
      <c r="G53" s="82">
        <v>1</v>
      </c>
      <c r="H53" s="82">
        <v>0</v>
      </c>
      <c r="I53" s="117">
        <v>43831</v>
      </c>
      <c r="J53" s="117">
        <v>44166</v>
      </c>
      <c r="K53" s="124"/>
      <c r="L53" s="125" t="s">
        <v>63</v>
      </c>
    </row>
    <row r="54" spans="1:12" s="110" customFormat="1" x14ac:dyDescent="0.3">
      <c r="A54" s="120"/>
      <c r="B54" s="121"/>
      <c r="C54" s="122" t="s">
        <v>76</v>
      </c>
      <c r="D54" s="80" t="s">
        <v>36</v>
      </c>
      <c r="E54" s="80" t="s">
        <v>37</v>
      </c>
      <c r="F54" s="123">
        <v>100000</v>
      </c>
      <c r="G54" s="82">
        <v>1</v>
      </c>
      <c r="H54" s="82">
        <v>0</v>
      </c>
      <c r="I54" s="117">
        <v>43831</v>
      </c>
      <c r="J54" s="117">
        <v>44166</v>
      </c>
      <c r="K54" s="124"/>
      <c r="L54" s="125" t="s">
        <v>63</v>
      </c>
    </row>
    <row r="55" spans="1:12" s="110" customFormat="1" x14ac:dyDescent="0.3">
      <c r="A55" s="120"/>
      <c r="B55" s="121"/>
      <c r="C55" s="122" t="s">
        <v>77</v>
      </c>
      <c r="D55" s="80" t="s">
        <v>36</v>
      </c>
      <c r="E55" s="80" t="s">
        <v>72</v>
      </c>
      <c r="F55" s="123">
        <v>20000</v>
      </c>
      <c r="G55" s="82">
        <v>1</v>
      </c>
      <c r="H55" s="82">
        <v>0</v>
      </c>
      <c r="I55" s="117">
        <v>43831</v>
      </c>
      <c r="J55" s="117">
        <v>44166</v>
      </c>
      <c r="K55" s="124"/>
      <c r="L55" s="125" t="s">
        <v>63</v>
      </c>
    </row>
    <row r="56" spans="1:12" s="110" customFormat="1" x14ac:dyDescent="0.3">
      <c r="A56" s="120"/>
      <c r="B56" s="121"/>
      <c r="C56" s="122" t="s">
        <v>78</v>
      </c>
      <c r="D56" s="80" t="s">
        <v>36</v>
      </c>
      <c r="E56" s="80" t="s">
        <v>72</v>
      </c>
      <c r="F56" s="123">
        <v>25000</v>
      </c>
      <c r="G56" s="82">
        <v>1</v>
      </c>
      <c r="H56" s="82">
        <v>0</v>
      </c>
      <c r="I56" s="117">
        <v>43831</v>
      </c>
      <c r="J56" s="117">
        <v>44166</v>
      </c>
      <c r="K56" s="124"/>
      <c r="L56" s="125" t="s">
        <v>63</v>
      </c>
    </row>
    <row r="57" spans="1:12" s="110" customFormat="1" ht="58.8" x14ac:dyDescent="0.3">
      <c r="A57" s="120"/>
      <c r="B57" s="121"/>
      <c r="C57" s="127" t="s">
        <v>79</v>
      </c>
      <c r="D57" s="80" t="s">
        <v>80</v>
      </c>
      <c r="E57" s="80" t="s">
        <v>37</v>
      </c>
      <c r="F57" s="123">
        <v>30000</v>
      </c>
      <c r="G57" s="82">
        <v>1</v>
      </c>
      <c r="H57" s="82">
        <v>0</v>
      </c>
      <c r="I57" s="117">
        <v>43831</v>
      </c>
      <c r="J57" s="117">
        <v>44166</v>
      </c>
      <c r="K57" s="124"/>
      <c r="L57" s="125" t="s">
        <v>63</v>
      </c>
    </row>
    <row r="58" spans="1:12" s="110" customFormat="1" x14ac:dyDescent="0.3">
      <c r="A58" s="120"/>
      <c r="B58" s="121"/>
      <c r="C58" s="122"/>
      <c r="D58" s="80"/>
      <c r="E58" s="80"/>
      <c r="F58" s="123"/>
      <c r="G58" s="82"/>
      <c r="H58" s="82"/>
      <c r="I58" s="117"/>
      <c r="J58" s="117"/>
      <c r="K58" s="128"/>
      <c r="L58" s="125"/>
    </row>
    <row r="59" spans="1:12" s="110" customFormat="1" x14ac:dyDescent="0.3">
      <c r="A59" s="120"/>
      <c r="B59" s="121"/>
      <c r="C59" s="122" t="s">
        <v>81</v>
      </c>
      <c r="D59" s="80" t="s">
        <v>80</v>
      </c>
      <c r="E59" s="80" t="s">
        <v>37</v>
      </c>
      <c r="F59" s="123">
        <v>20000</v>
      </c>
      <c r="G59" s="82">
        <v>1</v>
      </c>
      <c r="H59" s="82">
        <v>0</v>
      </c>
      <c r="I59" s="117">
        <v>43831</v>
      </c>
      <c r="J59" s="117">
        <v>44166</v>
      </c>
      <c r="K59" s="124"/>
      <c r="L59" s="125" t="s">
        <v>63</v>
      </c>
    </row>
    <row r="60" spans="1:12" s="110" customFormat="1" x14ac:dyDescent="0.3">
      <c r="A60" s="120"/>
      <c r="B60" s="121"/>
      <c r="C60" s="122" t="s">
        <v>75</v>
      </c>
      <c r="D60" s="80" t="s">
        <v>82</v>
      </c>
      <c r="E60" s="80" t="s">
        <v>37</v>
      </c>
      <c r="F60" s="123">
        <v>2000</v>
      </c>
      <c r="G60" s="82">
        <v>1</v>
      </c>
      <c r="H60" s="82">
        <v>0</v>
      </c>
      <c r="I60" s="117">
        <v>43831</v>
      </c>
      <c r="J60" s="117">
        <v>44166</v>
      </c>
      <c r="K60" s="124"/>
      <c r="L60" s="125" t="s">
        <v>63</v>
      </c>
    </row>
    <row r="61" spans="1:12" s="110" customFormat="1" ht="27.6" x14ac:dyDescent="0.3">
      <c r="A61" s="120"/>
      <c r="B61" s="121"/>
      <c r="C61" s="122" t="s">
        <v>83</v>
      </c>
      <c r="D61" s="80"/>
      <c r="E61" s="80"/>
      <c r="F61" s="123">
        <v>12000</v>
      </c>
      <c r="G61" s="82">
        <v>1</v>
      </c>
      <c r="H61" s="82">
        <v>0</v>
      </c>
      <c r="I61" s="117">
        <v>43831</v>
      </c>
      <c r="J61" s="117">
        <v>44166</v>
      </c>
      <c r="K61" s="124"/>
      <c r="L61" s="125" t="s">
        <v>63</v>
      </c>
    </row>
    <row r="62" spans="1:12" s="110" customFormat="1" x14ac:dyDescent="0.25">
      <c r="A62" s="120"/>
      <c r="B62" s="129"/>
      <c r="C62" s="130" t="s">
        <v>84</v>
      </c>
      <c r="D62" s="80" t="s">
        <v>36</v>
      </c>
      <c r="E62" s="80" t="s">
        <v>37</v>
      </c>
      <c r="F62" s="123">
        <v>75000</v>
      </c>
      <c r="G62" s="82">
        <v>1</v>
      </c>
      <c r="H62" s="82">
        <v>0</v>
      </c>
      <c r="I62" s="117">
        <v>43831</v>
      </c>
      <c r="J62" s="117">
        <v>44166</v>
      </c>
      <c r="K62" s="124"/>
      <c r="L62" s="125" t="s">
        <v>63</v>
      </c>
    </row>
    <row r="63" spans="1:12" s="110" customFormat="1" x14ac:dyDescent="0.25">
      <c r="A63" s="120"/>
      <c r="B63" s="131"/>
      <c r="C63" s="130" t="s">
        <v>85</v>
      </c>
      <c r="D63" s="80"/>
      <c r="E63" s="80"/>
      <c r="F63" s="123">
        <v>5000</v>
      </c>
      <c r="G63" s="82"/>
      <c r="H63" s="82"/>
      <c r="I63" s="117"/>
      <c r="J63" s="117">
        <v>44166</v>
      </c>
      <c r="K63" s="124"/>
      <c r="L63" s="125"/>
    </row>
    <row r="64" spans="1:12" s="110" customFormat="1" x14ac:dyDescent="0.3">
      <c r="A64" s="120"/>
      <c r="B64" s="80"/>
      <c r="C64" s="106"/>
      <c r="D64" s="80"/>
      <c r="E64" s="80"/>
      <c r="F64" s="132"/>
      <c r="G64" s="82"/>
      <c r="H64" s="82"/>
      <c r="I64" s="117"/>
      <c r="J64" s="117"/>
      <c r="K64" s="124"/>
      <c r="L64" s="125"/>
    </row>
    <row r="65" spans="1:14" x14ac:dyDescent="0.3">
      <c r="A65" s="133"/>
      <c r="B65" s="134"/>
      <c r="C65" s="43"/>
      <c r="D65" s="99"/>
      <c r="E65" s="99"/>
      <c r="F65" s="135"/>
      <c r="G65" s="46"/>
      <c r="H65" s="46"/>
      <c r="I65" s="47"/>
      <c r="J65" s="47"/>
      <c r="K65" s="118"/>
      <c r="L65" s="49"/>
      <c r="M65" s="136"/>
      <c r="N65" s="137"/>
    </row>
    <row r="66" spans="1:14" ht="15" thickBot="1" x14ac:dyDescent="0.35">
      <c r="A66" s="138" t="s">
        <v>25</v>
      </c>
      <c r="B66" s="139"/>
      <c r="C66" s="139"/>
      <c r="D66" s="139"/>
      <c r="E66" s="139"/>
      <c r="F66" s="139"/>
      <c r="G66" s="139"/>
      <c r="H66" s="139"/>
      <c r="I66" s="139"/>
      <c r="J66" s="140"/>
      <c r="K66" s="141"/>
      <c r="L66" s="141"/>
    </row>
    <row r="67" spans="1:14" x14ac:dyDescent="0.3">
      <c r="A67" s="1"/>
      <c r="B67" s="1"/>
      <c r="C67" s="142"/>
      <c r="D67" s="1"/>
      <c r="E67" s="10"/>
      <c r="F67" s="143"/>
      <c r="G67" s="1"/>
      <c r="H67" s="1"/>
      <c r="I67" s="1"/>
      <c r="J67" s="1"/>
      <c r="K67" s="1"/>
      <c r="L67" s="1"/>
    </row>
    <row r="68" spans="1:14" x14ac:dyDescent="0.3">
      <c r="A68" s="144" t="s">
        <v>25</v>
      </c>
      <c r="B68" s="145"/>
      <c r="C68" s="145"/>
      <c r="D68" s="145"/>
      <c r="E68" s="145"/>
      <c r="F68" s="146">
        <f>F24+F36+F44</f>
        <v>3590000</v>
      </c>
      <c r="G68" s="145"/>
      <c r="H68" s="145"/>
      <c r="I68" s="145"/>
      <c r="J68" s="145"/>
      <c r="K68" s="145"/>
      <c r="L68" s="145"/>
    </row>
    <row r="69" spans="1:14" x14ac:dyDescent="0.3">
      <c r="A69" s="147"/>
      <c r="B69" s="147"/>
      <c r="C69" s="147"/>
      <c r="D69" s="147"/>
      <c r="E69" s="147"/>
      <c r="F69" s="148"/>
      <c r="G69" s="147"/>
      <c r="H69" s="147"/>
      <c r="I69" s="147"/>
      <c r="J69" s="1"/>
      <c r="K69" s="1"/>
      <c r="L69" s="1"/>
    </row>
    <row r="70" spans="1:14" x14ac:dyDescent="0.3">
      <c r="A70" s="147"/>
      <c r="B70" s="147"/>
      <c r="C70" s="147"/>
      <c r="D70" s="147"/>
      <c r="E70" s="149"/>
      <c r="F70" s="149"/>
      <c r="G70" s="147"/>
      <c r="H70" s="147"/>
      <c r="I70" s="147"/>
      <c r="J70" s="1"/>
      <c r="K70" s="1"/>
      <c r="L70" s="1"/>
    </row>
    <row r="71" spans="1:14" s="60" customFormat="1" x14ac:dyDescent="0.3">
      <c r="A71" s="150" t="s">
        <v>86</v>
      </c>
      <c r="B71" s="150"/>
      <c r="C71" s="150"/>
      <c r="D71" s="150"/>
      <c r="E71" s="150"/>
      <c r="F71" s="150"/>
      <c r="G71" s="150"/>
      <c r="H71" s="150"/>
      <c r="I71" s="150"/>
      <c r="J71" s="150"/>
      <c r="K71" s="150"/>
      <c r="L71" s="150"/>
    </row>
    <row r="72" spans="1:14" s="60" customFormat="1" x14ac:dyDescent="0.3">
      <c r="A72" s="151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3"/>
    </row>
    <row r="73" spans="1:14" x14ac:dyDescent="0.3">
      <c r="A73" s="28" t="s">
        <v>87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1:14" x14ac:dyDescent="0.3">
      <c r="A74" s="154"/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</row>
    <row r="75" spans="1:14" x14ac:dyDescent="0.3">
      <c r="A75" s="150" t="s">
        <v>88</v>
      </c>
      <c r="B75" s="150"/>
      <c r="C75" s="150"/>
      <c r="D75" s="150"/>
      <c r="E75" s="150"/>
      <c r="F75" s="150"/>
      <c r="G75" s="150"/>
      <c r="H75" s="150"/>
      <c r="I75" s="150"/>
      <c r="J75" s="150"/>
      <c r="K75" s="150"/>
      <c r="L75" s="150"/>
    </row>
    <row r="76" spans="1:14" x14ac:dyDescent="0.3">
      <c r="A76" s="32"/>
      <c r="B76" s="32"/>
      <c r="C76" s="32"/>
      <c r="D76" s="32"/>
      <c r="E76" s="32"/>
      <c r="F76" s="32"/>
      <c r="G76" s="32"/>
      <c r="H76" s="32"/>
      <c r="I76" s="32"/>
      <c r="J76" s="155"/>
      <c r="K76" s="155"/>
      <c r="L76" s="155"/>
    </row>
    <row r="77" spans="1:14" x14ac:dyDescent="0.3">
      <c r="A77" s="150" t="s">
        <v>89</v>
      </c>
      <c r="B77" s="150"/>
      <c r="C77" s="150"/>
      <c r="D77" s="150"/>
      <c r="E77" s="150"/>
      <c r="F77" s="150"/>
      <c r="G77" s="150"/>
      <c r="H77" s="150"/>
      <c r="I77" s="150"/>
      <c r="J77" s="150"/>
      <c r="K77" s="150"/>
      <c r="L77" s="150"/>
    </row>
    <row r="78" spans="1:1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</sheetData>
  <mergeCells count="84">
    <mergeCell ref="A75:L75"/>
    <mergeCell ref="A77:L77"/>
    <mergeCell ref="H69:H70"/>
    <mergeCell ref="I69:I70"/>
    <mergeCell ref="A71:L71"/>
    <mergeCell ref="A72:L72"/>
    <mergeCell ref="A73:L73"/>
    <mergeCell ref="A74:L74"/>
    <mergeCell ref="A69:A70"/>
    <mergeCell ref="B69:B70"/>
    <mergeCell ref="C69:C70"/>
    <mergeCell ref="D69:D70"/>
    <mergeCell ref="E69:F69"/>
    <mergeCell ref="G69:G70"/>
    <mergeCell ref="F47:H47"/>
    <mergeCell ref="I47:J47"/>
    <mergeCell ref="K47:K48"/>
    <mergeCell ref="L47:L48"/>
    <mergeCell ref="A49:A65"/>
    <mergeCell ref="B49:B62"/>
    <mergeCell ref="F39:H39"/>
    <mergeCell ref="I39:J39"/>
    <mergeCell ref="K39:K40"/>
    <mergeCell ref="L39:L40"/>
    <mergeCell ref="A46:L46"/>
    <mergeCell ref="A47:A48"/>
    <mergeCell ref="B47:B48"/>
    <mergeCell ref="C47:C48"/>
    <mergeCell ref="D47:D48"/>
    <mergeCell ref="E47:E48"/>
    <mergeCell ref="F28:H28"/>
    <mergeCell ref="I28:J28"/>
    <mergeCell ref="K28:K29"/>
    <mergeCell ref="L28:L29"/>
    <mergeCell ref="A38:L38"/>
    <mergeCell ref="A39:A40"/>
    <mergeCell ref="B39:B40"/>
    <mergeCell ref="C39:C40"/>
    <mergeCell ref="D39:D40"/>
    <mergeCell ref="E39:E40"/>
    <mergeCell ref="I19:J19"/>
    <mergeCell ref="K19:K20"/>
    <mergeCell ref="L19:L20"/>
    <mergeCell ref="A27:I27"/>
    <mergeCell ref="J27:L27"/>
    <mergeCell ref="A28:A29"/>
    <mergeCell ref="B28:B29"/>
    <mergeCell ref="C28:C29"/>
    <mergeCell ref="D28:D29"/>
    <mergeCell ref="E28:E29"/>
    <mergeCell ref="A19:A20"/>
    <mergeCell ref="B19:B20"/>
    <mergeCell ref="C19:C20"/>
    <mergeCell ref="D19:D20"/>
    <mergeCell ref="E19:E20"/>
    <mergeCell ref="F19:H19"/>
    <mergeCell ref="F14:H14"/>
    <mergeCell ref="I14:J14"/>
    <mergeCell ref="K14:K15"/>
    <mergeCell ref="L14:L15"/>
    <mergeCell ref="A16:L16"/>
    <mergeCell ref="A18:K18"/>
    <mergeCell ref="I8:J8"/>
    <mergeCell ref="K8:K9"/>
    <mergeCell ref="L8:L9"/>
    <mergeCell ref="A10:L10"/>
    <mergeCell ref="A13:K13"/>
    <mergeCell ref="A14:A15"/>
    <mergeCell ref="B14:B15"/>
    <mergeCell ref="C14:C15"/>
    <mergeCell ref="D14:D15"/>
    <mergeCell ref="E14:E15"/>
    <mergeCell ref="A8:A9"/>
    <mergeCell ref="B8:B9"/>
    <mergeCell ref="C8:C9"/>
    <mergeCell ref="D8:D9"/>
    <mergeCell ref="E8:E9"/>
    <mergeCell ref="F8:H8"/>
    <mergeCell ref="D1:H1"/>
    <mergeCell ref="D2:H2"/>
    <mergeCell ref="D3:H3"/>
    <mergeCell ref="D4:H4"/>
    <mergeCell ref="D5:H5"/>
    <mergeCell ref="A7:K7"/>
  </mergeCells>
  <pageMargins left="0.7" right="0.7" top="0.75" bottom="0.75" header="0.3" footer="0.3"/>
  <pageSetup scale="51" orientation="landscape" horizontalDpi="300" verticalDpi="300" r:id="rId1"/>
  <rowBreaks count="2" manualBreakCount="2">
    <brk id="23" max="16383" man="1"/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DDB87418A3958419B63FDF07DA7DAAF" ma:contentTypeVersion="7614" ma:contentTypeDescription="A content type to manage public (operations) IDB documents" ma:contentTypeScope="" ma:versionID="678adb9e17fcbd4f8efd7cab104385c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bcb1ac4248c97093433b6682d28456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3570/GR-HA;</Approval_x0020_Number>
    <Phase xmlns="cdc7663a-08f0-4737-9e8c-148ce897a09c">ACTIVE</Phase>
    <Document_x0020_Author xmlns="cdc7663a-08f0-4737-9e8c-148ce897a09c">Lafontant, Eugenie Regine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40</Value>
      <Value>51</Value>
      <Value>8</Value>
      <Value>42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HA-L1098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_dlc_DocId xmlns="cdc7663a-08f0-4737-9e8c-148ce897a09c">EZSHARE-1325219890-576</_dlc_DocId>
    <_dlc_DocIdUrl xmlns="cdc7663a-08f0-4737-9e8c-148ce897a09c">
      <Url>https://idbg.sharepoint.com/teams/EZ-HA-LON/HA-L1098/_layouts/15/DocIdRedir.aspx?ID=EZSHARE-1325219890-576</Url>
      <Description>EZSHARE-1325219890-576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Transportation;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7C18559-71B2-4243-B98D-5065643BCD2A}"/>
</file>

<file path=customXml/itemProps2.xml><?xml version="1.0" encoding="utf-8"?>
<ds:datastoreItem xmlns:ds="http://schemas.openxmlformats.org/officeDocument/2006/customXml" ds:itemID="{AFA3E0B6-FED7-4D0F-9E8A-A8787A62C6BA}"/>
</file>

<file path=customXml/itemProps3.xml><?xml version="1.0" encoding="utf-8"?>
<ds:datastoreItem xmlns:ds="http://schemas.openxmlformats.org/officeDocument/2006/customXml" ds:itemID="{200D4ED4-8BDD-45A2-97A6-8CA5B8F0E582}"/>
</file>

<file path=customXml/itemProps4.xml><?xml version="1.0" encoding="utf-8"?>
<ds:datastoreItem xmlns:ds="http://schemas.openxmlformats.org/officeDocument/2006/customXml" ds:itemID="{D6EC6F32-B298-4247-9F9F-FA7D0956CDB9}"/>
</file>

<file path=customXml/itemProps5.xml><?xml version="1.0" encoding="utf-8"?>
<ds:datastoreItem xmlns:ds="http://schemas.openxmlformats.org/officeDocument/2006/customXml" ds:itemID="{40425AA1-952C-4AD3-BFE5-5C8309E9EDB6}"/>
</file>

<file path=customXml/itemProps6.xml><?xml version="1.0" encoding="utf-8"?>
<ds:datastoreItem xmlns:ds="http://schemas.openxmlformats.org/officeDocument/2006/customXml" ds:itemID="{7B4E9E25-6667-4ECD-9291-43D41238A1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PPM3570</vt:lpstr>
      <vt:lpstr>'PPM3570'!Print_Area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Lafontant, Eugenie Regine</dc:creator>
  <cp:keywords/>
  <cp:lastModifiedBy>Lafontant, Eugenie Regine</cp:lastModifiedBy>
  <dcterms:created xsi:type="dcterms:W3CDTF">2020-01-20T18:55:14Z</dcterms:created>
  <dcterms:modified xsi:type="dcterms:W3CDTF">2020-01-20T18:58:02Z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51;#MAJOR HIGHWAYS|59b49cf2-c4cd-4316-ac14-b3a0ffc7d51d</vt:lpwstr>
  </property>
  <property fmtid="{D5CDD505-2E9C-101B-9397-08002B2CF9AE}" pid="7" name="Fund IDB">
    <vt:lpwstr>40;#GRF|91c131c5-8288-4ee4-8c9c-34395b8e8fd9</vt:lpwstr>
  </property>
  <property fmtid="{D5CDD505-2E9C-101B-9397-08002B2CF9AE}" pid="8" name="Country">
    <vt:lpwstr>42;#Haiti|77a11ace-c854-4e9c-9e19-c924bca0dd43</vt:lpwstr>
  </property>
  <property fmtid="{D5CDD505-2E9C-101B-9397-08002B2CF9AE}" pid="9" name="Sector IDB">
    <vt:lpwstr>50;#TRANSPORT|5a25d1a8-4baf-41a8-9e3b-e167accda6ea</vt:lpwstr>
  </property>
  <property fmtid="{D5CDD505-2E9C-101B-9397-08002B2CF9AE}" pid="10" name="Function Operations IDB">
    <vt:lpwstr>8;#Goods and Services|5bfebf1b-9f1f-4411-b1dd-4c19b807b799</vt:lpwstr>
  </property>
  <property fmtid="{D5CDD505-2E9C-101B-9397-08002B2CF9AE}" pid="11" name="_dlc_DocIdItemGuid">
    <vt:lpwstr>eb1e328a-b838-41e0-bd92-0da3e32fc5a0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0x0101001A458A224826124E8B45B1D613300CFC002DDB87418A3958419B63FDF07DA7DAAF</vt:lpwstr>
  </property>
</Properties>
</file>