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315" windowWidth="18195" windowHeight="1158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Sheet1!$B$1:$M$37</definedName>
  </definedNames>
  <calcPr calcId="145621"/>
</workbook>
</file>

<file path=xl/calcChain.xml><?xml version="1.0" encoding="utf-8"?>
<calcChain xmlns="http://schemas.openxmlformats.org/spreadsheetml/2006/main">
  <c r="D14" i="1" l="1"/>
  <c r="O13" i="1" l="1"/>
</calcChain>
</file>

<file path=xl/sharedStrings.xml><?xml version="1.0" encoding="utf-8"?>
<sst xmlns="http://schemas.openxmlformats.org/spreadsheetml/2006/main" count="157" uniqueCount="86">
  <si>
    <t>PROCUREMENT PLAN</t>
  </si>
  <si>
    <t>2255/OC-BA - WATER AND SANITATION SYSTEMS UPGRADE</t>
  </si>
  <si>
    <t>(BA-L1015)</t>
  </si>
  <si>
    <t>Estimated Dates</t>
  </si>
  <si>
    <t>Review (prior or post)</t>
  </si>
  <si>
    <t>ICB</t>
  </si>
  <si>
    <t>Prior</t>
  </si>
  <si>
    <t>No</t>
  </si>
  <si>
    <t>pending</t>
  </si>
  <si>
    <t>Completion of contract</t>
  </si>
  <si>
    <t>Description of the contract and estimated cost of procurement</t>
  </si>
  <si>
    <t>Source of financing and percentage</t>
  </si>
  <si>
    <t>Prequal-ification (Yes/No)</t>
  </si>
  <si>
    <t>Publication of specific procurement notice</t>
  </si>
  <si>
    <t>Status (pending, in process, awarded, cancelled)</t>
  </si>
  <si>
    <t>Local/other %</t>
  </si>
  <si>
    <r>
      <t>Procurement method</t>
    </r>
    <r>
      <rPr>
        <b/>
        <vertAlign val="superscript"/>
        <sz val="10"/>
        <color indexed="8"/>
        <rFont val="Calibri"/>
        <family val="2"/>
      </rPr>
      <t xml:space="preserve"> 1</t>
    </r>
  </si>
  <si>
    <t>3</t>
  </si>
  <si>
    <t>3.3</t>
  </si>
  <si>
    <t>IDB                   %</t>
  </si>
  <si>
    <t>April 2013</t>
  </si>
  <si>
    <t>Post</t>
  </si>
  <si>
    <t>In process</t>
  </si>
  <si>
    <t>Shopping</t>
  </si>
  <si>
    <t>2</t>
  </si>
  <si>
    <t>1.6</t>
  </si>
  <si>
    <t>3.6</t>
  </si>
  <si>
    <t>Purchase of production meters</t>
  </si>
  <si>
    <t>Installation of Production Meters</t>
  </si>
  <si>
    <t>October 2014</t>
  </si>
  <si>
    <t>2.17</t>
  </si>
  <si>
    <t>Monitoring and Evaluation</t>
  </si>
  <si>
    <t>January 2016</t>
  </si>
  <si>
    <t>Estimated Contract Cost (US$)</t>
  </si>
  <si>
    <t>Goods</t>
  </si>
  <si>
    <t xml:space="preserve">Final </t>
  </si>
  <si>
    <t xml:space="preserve">Civil Works </t>
  </si>
  <si>
    <t>Estimated/Actual Contract Signature Date</t>
  </si>
  <si>
    <t>DC</t>
  </si>
  <si>
    <t>August 2014</t>
  </si>
  <si>
    <t>November 2015</t>
  </si>
  <si>
    <t>August 2015</t>
  </si>
  <si>
    <t>FA</t>
  </si>
  <si>
    <t>Public awareness campaign, stakeholder management</t>
  </si>
  <si>
    <t>N/A</t>
  </si>
  <si>
    <t>Various</t>
  </si>
  <si>
    <t>Period of Plan - May 2015 to February 2016</t>
  </si>
  <si>
    <t>1.3</t>
  </si>
  <si>
    <t>1.7</t>
  </si>
  <si>
    <t>Rehabilitation of Bowmanston Well - Equipment</t>
  </si>
  <si>
    <t xml:space="preserve">Purchase of power equipment </t>
  </si>
  <si>
    <t>May 2015</t>
  </si>
  <si>
    <t>March 2016</t>
  </si>
  <si>
    <t>April 2015</t>
  </si>
  <si>
    <t>In progress</t>
  </si>
  <si>
    <t xml:space="preserve">Upgrade of chlorination systems at stations </t>
  </si>
  <si>
    <t>Additional equipment</t>
  </si>
  <si>
    <t xml:space="preserve">Generator conversion system </t>
  </si>
  <si>
    <t>July 2014</t>
  </si>
  <si>
    <t>September 2014</t>
  </si>
  <si>
    <t>June 2015</t>
  </si>
  <si>
    <t>1.9</t>
  </si>
  <si>
    <t>June, 2015</t>
  </si>
  <si>
    <t>Completed</t>
  </si>
  <si>
    <t>Acquisition and implementation of MIS systems, SCADA, GIS and Hydraulic Network Modeling, systems integration and training of BWA Staff</t>
  </si>
  <si>
    <t xml:space="preserve">Supply, installation and commissioning of software, inclusive of training </t>
  </si>
  <si>
    <t>Materials for Support Structure for SCADA Cabinets</t>
  </si>
  <si>
    <t>Non-consulting Services</t>
  </si>
  <si>
    <t>March, 2015</t>
  </si>
  <si>
    <t>1.10</t>
  </si>
  <si>
    <t>Materials for Monitoring Sites - Procurement 2.18.2</t>
  </si>
  <si>
    <t>NICQ</t>
  </si>
  <si>
    <t xml:space="preserve">Non- Consulting Services </t>
  </si>
  <si>
    <t xml:space="preserve">Purchase of mains, fittings and appurtenances </t>
  </si>
  <si>
    <t>Additional Mains, Fittings and Appurtenances</t>
  </si>
  <si>
    <t>March 2015</t>
  </si>
  <si>
    <t>Securing of HPDE pipe</t>
  </si>
  <si>
    <t>February 2015</t>
  </si>
  <si>
    <t xml:space="preserve">Equipment Rental </t>
  </si>
  <si>
    <t>Additonal Materials for Packages B &amp; C</t>
  </si>
  <si>
    <t>December, 2014</t>
  </si>
  <si>
    <t>1</t>
  </si>
  <si>
    <t>4</t>
  </si>
  <si>
    <t>5</t>
  </si>
  <si>
    <t xml:space="preserve">Consulting Services </t>
  </si>
  <si>
    <r>
      <rPr>
        <b/>
        <sz val="10"/>
        <color theme="1"/>
        <rFont val="Calibri"/>
        <family val="2"/>
        <scheme val="minor"/>
      </rPr>
      <t>ICB</t>
    </r>
    <r>
      <rPr>
        <sz val="10"/>
        <color theme="1"/>
        <rFont val="Calibri"/>
        <family val="2"/>
        <scheme val="minor"/>
      </rPr>
      <t xml:space="preserve">: International Competitive Bidding; Individual; </t>
    </r>
    <r>
      <rPr>
        <b/>
        <sz val="10"/>
        <color theme="1"/>
        <rFont val="Calibri"/>
        <family val="2"/>
        <scheme val="minor"/>
      </rPr>
      <t>LIB</t>
    </r>
    <r>
      <rPr>
        <sz val="10"/>
        <color theme="1"/>
        <rFont val="Calibri"/>
        <family val="2"/>
        <scheme val="minor"/>
      </rPr>
      <t xml:space="preserve">: Limited International Bidding; </t>
    </r>
    <r>
      <rPr>
        <b/>
        <sz val="10"/>
        <color theme="1"/>
        <rFont val="Calibri"/>
        <family val="2"/>
        <scheme val="minor"/>
      </rPr>
      <t>NCB</t>
    </r>
    <r>
      <rPr>
        <sz val="10"/>
        <color theme="1"/>
        <rFont val="Calibri"/>
        <family val="2"/>
        <scheme val="minor"/>
      </rPr>
      <t xml:space="preserve">: National Competitive Bidding; </t>
    </r>
    <r>
      <rPr>
        <b/>
        <sz val="10"/>
        <color theme="1"/>
        <rFont val="Calibri"/>
        <family val="2"/>
        <scheme val="minor"/>
      </rPr>
      <t>NICQ</t>
    </r>
    <r>
      <rPr>
        <sz val="10"/>
        <color theme="1"/>
        <rFont val="Calibri"/>
        <family val="2"/>
        <scheme val="minor"/>
      </rPr>
      <t xml:space="preserve">: National Individual Consultants Qualification; </t>
    </r>
    <r>
      <rPr>
        <b/>
        <sz val="10"/>
        <color theme="1"/>
        <rFont val="Calibri"/>
        <family val="2"/>
        <scheme val="minor"/>
      </rPr>
      <t>PC</t>
    </r>
    <r>
      <rPr>
        <sz val="10"/>
        <color theme="1"/>
        <rFont val="Calibri"/>
        <family val="2"/>
        <scheme val="minor"/>
      </rPr>
      <t xml:space="preserve">: Price Comparison; </t>
    </r>
    <r>
      <rPr>
        <b/>
        <sz val="10"/>
        <color theme="1"/>
        <rFont val="Calibri"/>
        <family val="2"/>
        <scheme val="minor"/>
      </rPr>
      <t>DC</t>
    </r>
    <r>
      <rPr>
        <sz val="10"/>
        <color theme="1"/>
        <rFont val="Calibri"/>
        <family val="2"/>
        <scheme val="minor"/>
      </rPr>
      <t xml:space="preserve">: Direct Contracting; </t>
    </r>
    <r>
      <rPr>
        <b/>
        <sz val="10"/>
        <color theme="1"/>
        <rFont val="Calibri"/>
        <family val="2"/>
        <scheme val="minor"/>
      </rPr>
      <t>FA</t>
    </r>
    <r>
      <rPr>
        <sz val="10"/>
        <color theme="1"/>
        <rFont val="Calibri"/>
        <family val="2"/>
        <scheme val="minor"/>
      </rPr>
      <t xml:space="preserve">: Force Account; </t>
    </r>
    <r>
      <rPr>
        <b/>
        <sz val="10"/>
        <color theme="1"/>
        <rFont val="Calibri"/>
        <family val="2"/>
        <scheme val="minor"/>
      </rPr>
      <t>PSA</t>
    </r>
    <r>
      <rPr>
        <sz val="10"/>
        <color theme="1"/>
        <rFont val="Calibri"/>
        <family val="2"/>
        <scheme val="minor"/>
      </rPr>
      <t xml:space="preserve">: Procurement through specialized agencies; </t>
    </r>
    <r>
      <rPr>
        <b/>
        <sz val="10"/>
        <color theme="1"/>
        <rFont val="Calibri"/>
        <family val="2"/>
        <scheme val="minor"/>
      </rPr>
      <t>PAs</t>
    </r>
    <r>
      <rPr>
        <sz val="10"/>
        <color theme="1"/>
        <rFont val="Calibri"/>
        <family val="2"/>
        <scheme val="minor"/>
      </rPr>
      <t xml:space="preserve">: Procurement Agents; </t>
    </r>
    <r>
      <rPr>
        <b/>
        <sz val="10"/>
        <color theme="1"/>
        <rFont val="Calibri"/>
        <family val="2"/>
        <scheme val="minor"/>
      </rPr>
      <t>IAs</t>
    </r>
    <r>
      <rPr>
        <sz val="10"/>
        <color theme="1"/>
        <rFont val="Calibri"/>
        <family val="2"/>
        <scheme val="minor"/>
      </rPr>
      <t xml:space="preserve">: Inspection Agents; </t>
    </r>
    <r>
      <rPr>
        <b/>
        <sz val="10"/>
        <color theme="1"/>
        <rFont val="Calibri"/>
        <family val="2"/>
        <scheme val="minor"/>
      </rPr>
      <t>PLFI</t>
    </r>
    <r>
      <rPr>
        <sz val="10"/>
        <color theme="1"/>
        <rFont val="Calibri"/>
        <family val="2"/>
        <scheme val="minor"/>
      </rPr>
      <t xml:space="preserve">: Procurement in loans to financial intermediaries; </t>
    </r>
    <r>
      <rPr>
        <b/>
        <sz val="10"/>
        <color theme="1"/>
        <rFont val="Calibri"/>
        <family val="2"/>
        <scheme val="minor"/>
      </rPr>
      <t>BOO/BOT/BOOT</t>
    </r>
    <r>
      <rPr>
        <sz val="10"/>
        <color theme="1"/>
        <rFont val="Calibri"/>
        <family val="2"/>
        <scheme val="minor"/>
      </rPr>
      <t xml:space="preserve">: Build , own, operate/build, operate, transfer/build, own, operate, transfer; </t>
    </r>
    <r>
      <rPr>
        <b/>
        <sz val="10"/>
        <color theme="1"/>
        <rFont val="Calibri"/>
        <family val="2"/>
        <scheme val="minor"/>
      </rPr>
      <t>PBP</t>
    </r>
    <r>
      <rPr>
        <sz val="10"/>
        <color theme="1"/>
        <rFont val="Calibri"/>
        <family val="2"/>
        <scheme val="minor"/>
      </rPr>
      <t xml:space="preserve">: Performance-based procurement; </t>
    </r>
    <r>
      <rPr>
        <b/>
        <sz val="10"/>
        <color theme="1"/>
        <rFont val="Calibri"/>
        <family val="2"/>
        <scheme val="minor"/>
      </rPr>
      <t>PLGB</t>
    </r>
    <r>
      <rPr>
        <sz val="10"/>
        <color theme="1"/>
        <rFont val="Calibri"/>
        <family val="2"/>
        <scheme val="minor"/>
      </rPr>
      <t xml:space="preserve">: Procurement under loans guaranteed by the bank; </t>
    </r>
    <r>
      <rPr>
        <b/>
        <sz val="10"/>
        <color theme="1"/>
        <rFont val="Calibri"/>
        <family val="2"/>
        <scheme val="minor"/>
      </rPr>
      <t>PCP</t>
    </r>
    <r>
      <rPr>
        <sz val="10"/>
        <color theme="1"/>
        <rFont val="Calibri"/>
        <family val="2"/>
        <scheme val="minor"/>
      </rPr>
      <t xml:space="preserve">: Community participation procurement; </t>
    </r>
    <r>
      <rPr>
        <b/>
        <sz val="10"/>
        <color theme="1"/>
        <rFont val="Calibri"/>
        <family val="2"/>
        <scheme val="minor"/>
      </rPr>
      <t>QCBS</t>
    </r>
    <r>
      <rPr>
        <sz val="10"/>
        <color theme="1"/>
        <rFont val="Calibri"/>
        <family val="2"/>
        <scheme val="minor"/>
      </rPr>
      <t xml:space="preserve">: Quality- and cost-based selection; </t>
    </r>
    <r>
      <rPr>
        <b/>
        <sz val="10"/>
        <color theme="1"/>
        <rFont val="Calibri"/>
        <family val="2"/>
        <scheme val="minor"/>
      </rPr>
      <t>QBS</t>
    </r>
    <r>
      <rPr>
        <sz val="10"/>
        <color theme="1"/>
        <rFont val="Calibri"/>
        <family val="2"/>
        <scheme val="minor"/>
      </rPr>
      <t xml:space="preserve">: Quality based selection; </t>
    </r>
    <r>
      <rPr>
        <b/>
        <sz val="10"/>
        <color theme="1"/>
        <rFont val="Calibri"/>
        <family val="2"/>
        <scheme val="minor"/>
      </rPr>
      <t>FBS</t>
    </r>
    <r>
      <rPr>
        <sz val="10"/>
        <color theme="1"/>
        <rFont val="Calibri"/>
        <family val="2"/>
        <scheme val="minor"/>
      </rPr>
      <t xml:space="preserve">: Selection under a fixed budget; </t>
    </r>
    <r>
      <rPr>
        <b/>
        <sz val="10"/>
        <color theme="1"/>
        <rFont val="Calibri"/>
        <family val="2"/>
        <scheme val="minor"/>
      </rPr>
      <t>LCS</t>
    </r>
    <r>
      <rPr>
        <sz val="10"/>
        <color theme="1"/>
        <rFont val="Calibri"/>
        <family val="2"/>
        <scheme val="minor"/>
      </rPr>
      <t xml:space="preserve">: Least-cost selection; </t>
    </r>
    <r>
      <rPr>
        <b/>
        <sz val="10"/>
        <color theme="1"/>
        <rFont val="Calibri"/>
        <family val="2"/>
        <scheme val="minor"/>
      </rPr>
      <t>CQS</t>
    </r>
    <r>
      <rPr>
        <sz val="10"/>
        <color theme="1"/>
        <rFont val="Calibri"/>
        <family val="2"/>
        <scheme val="minor"/>
      </rPr>
      <t xml:space="preserve">: Selection based on the consultant's qualifications; Shopping; </t>
    </r>
    <r>
      <rPr>
        <b/>
        <sz val="10"/>
        <color theme="1"/>
        <rFont val="Calibri"/>
        <family val="2"/>
        <scheme val="minor"/>
      </rPr>
      <t>SSS</t>
    </r>
    <r>
      <rPr>
        <sz val="10"/>
        <color theme="1"/>
        <rFont val="Calibri"/>
        <family val="2"/>
        <scheme val="minor"/>
      </rPr>
      <t xml:space="preserve">: Single-source selection.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</si>
</sst>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[$-409]d\-mmm\-yy;@"/>
    <numFmt numFmtId="165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b/>
      <vertAlign val="superscript"/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darkUp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applyAlignment="1">
      <alignment vertical="top"/>
    </xf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/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/>
    </xf>
    <xf numFmtId="0" fontId="6" fillId="0" borderId="3" xfId="0" applyFont="1" applyFill="1" applyBorder="1" applyAlignment="1">
      <alignment vertical="top" wrapText="1"/>
    </xf>
    <xf numFmtId="49" fontId="4" fillId="0" borderId="5" xfId="0" applyNumberFormat="1" applyFont="1" applyBorder="1" applyAlignment="1">
      <alignment horizontal="center" vertical="top"/>
    </xf>
    <xf numFmtId="49" fontId="7" fillId="0" borderId="5" xfId="0" applyNumberFormat="1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49" fontId="7" fillId="0" borderId="5" xfId="0" applyNumberFormat="1" applyFont="1" applyFill="1" applyBorder="1" applyAlignment="1">
      <alignment horizontal="right" vertical="top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49" fontId="4" fillId="0" borderId="4" xfId="0" applyNumberFormat="1" applyFont="1" applyBorder="1" applyAlignment="1">
      <alignment horizontal="center" vertical="top"/>
    </xf>
    <xf numFmtId="0" fontId="6" fillId="0" borderId="4" xfId="0" applyFont="1" applyBorder="1" applyAlignment="1">
      <alignment vertical="top" wrapText="1"/>
    </xf>
    <xf numFmtId="49" fontId="7" fillId="0" borderId="3" xfId="0" applyNumberFormat="1" applyFont="1" applyBorder="1" applyAlignment="1">
      <alignment horizontal="center" vertical="top"/>
    </xf>
    <xf numFmtId="0" fontId="6" fillId="0" borderId="2" xfId="0" applyFont="1" applyFill="1" applyBorder="1" applyAlignment="1">
      <alignment vertical="top"/>
    </xf>
    <xf numFmtId="49" fontId="7" fillId="0" borderId="3" xfId="0" applyNumberFormat="1" applyFont="1" applyFill="1" applyBorder="1" applyAlignment="1">
      <alignment horizontal="center" vertical="top"/>
    </xf>
    <xf numFmtId="165" fontId="6" fillId="0" borderId="2" xfId="1" applyNumberFormat="1" applyFont="1" applyFill="1" applyBorder="1" applyAlignment="1">
      <alignment vertical="center"/>
    </xf>
    <xf numFmtId="165" fontId="6" fillId="0" borderId="3" xfId="1" applyNumberFormat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vertical="top"/>
    </xf>
    <xf numFmtId="0" fontId="6" fillId="0" borderId="3" xfId="0" applyFont="1" applyFill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center" vertical="center" wrapText="1"/>
    </xf>
    <xf numFmtId="165" fontId="6" fillId="0" borderId="7" xfId="1" applyNumberFormat="1" applyFont="1" applyFill="1" applyBorder="1" applyAlignment="1">
      <alignment vertical="center" wrapText="1"/>
    </xf>
    <xf numFmtId="41" fontId="6" fillId="0" borderId="4" xfId="1" applyNumberFormat="1" applyFont="1" applyFill="1" applyBorder="1" applyAlignment="1">
      <alignment horizontal="center" vertical="center" wrapText="1"/>
    </xf>
    <xf numFmtId="41" fontId="6" fillId="0" borderId="3" xfId="1" applyNumberFormat="1" applyFont="1" applyFill="1" applyBorder="1" applyAlignment="1">
      <alignment horizontal="center" vertical="center" wrapText="1"/>
    </xf>
    <xf numFmtId="165" fontId="6" fillId="0" borderId="8" xfId="1" applyNumberFormat="1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5" fontId="6" fillId="0" borderId="9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top"/>
    </xf>
    <xf numFmtId="165" fontId="6" fillId="0" borderId="3" xfId="1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top"/>
    </xf>
    <xf numFmtId="0" fontId="9" fillId="0" borderId="3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vertical="top"/>
    </xf>
    <xf numFmtId="0" fontId="6" fillId="0" borderId="3" xfId="0" applyFont="1" applyFill="1" applyBorder="1" applyAlignment="1">
      <alignment horizontal="center" vertical="center" wrapText="1"/>
    </xf>
    <xf numFmtId="15" fontId="6" fillId="0" borderId="3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165" fontId="6" fillId="0" borderId="1" xfId="1" applyNumberFormat="1" applyFont="1" applyFill="1" applyBorder="1" applyAlignment="1">
      <alignment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/>
    </xf>
    <xf numFmtId="165" fontId="6" fillId="0" borderId="3" xfId="1" applyNumberFormat="1" applyFont="1" applyFill="1" applyBorder="1" applyAlignment="1">
      <alignment vertical="center"/>
    </xf>
    <xf numFmtId="0" fontId="4" fillId="0" borderId="4" xfId="0" applyFont="1" applyBorder="1" applyAlignment="1">
      <alignment horizontal="center" vertical="top"/>
    </xf>
    <xf numFmtId="0" fontId="4" fillId="0" borderId="3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1" fontId="6" fillId="0" borderId="1" xfId="1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49" fontId="7" fillId="0" borderId="3" xfId="0" applyNumberFormat="1" applyFont="1" applyBorder="1" applyAlignment="1">
      <alignment horizontal="right" vertical="top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/>
    <xf numFmtId="0" fontId="0" fillId="0" borderId="0" xfId="0" applyAlignment="1"/>
    <xf numFmtId="165" fontId="7" fillId="2" borderId="1" xfId="1" applyNumberFormat="1" applyFont="1" applyFill="1" applyBorder="1" applyAlignment="1">
      <alignment horizontal="center" vertical="center" wrapText="1"/>
    </xf>
    <xf numFmtId="165" fontId="7" fillId="2" borderId="10" xfId="1" applyNumberFormat="1" applyFont="1" applyFill="1" applyBorder="1" applyAlignment="1">
      <alignment horizontal="center" vertical="center" wrapText="1"/>
    </xf>
    <xf numFmtId="165" fontId="7" fillId="2" borderId="9" xfId="1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right" vertical="center"/>
    </xf>
    <xf numFmtId="49" fontId="4" fillId="0" borderId="5" xfId="0" applyNumberFormat="1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5"/>
  <sheetViews>
    <sheetView tabSelected="1" showWhiteSpace="0" zoomScaleNormal="100" zoomScaleSheetLayoutView="100" workbookViewId="0">
      <selection activeCell="C19" sqref="C19"/>
    </sheetView>
  </sheetViews>
  <sheetFormatPr defaultRowHeight="15" x14ac:dyDescent="0.25"/>
  <cols>
    <col min="1" max="1" width="2.5703125" customWidth="1"/>
    <col min="2" max="2" width="5.5703125" customWidth="1"/>
    <col min="3" max="3" width="44.28515625" customWidth="1"/>
    <col min="4" max="4" width="14.85546875" customWidth="1"/>
    <col min="5" max="5" width="11.85546875" customWidth="1"/>
    <col min="6" max="6" width="10.140625" customWidth="1"/>
    <col min="7" max="8" width="9.85546875" customWidth="1"/>
    <col min="9" max="9" width="9.7109375" customWidth="1"/>
    <col min="10" max="10" width="14.42578125" customWidth="1"/>
    <col min="11" max="11" width="14.5703125" customWidth="1"/>
    <col min="12" max="12" width="13.7109375" customWidth="1"/>
    <col min="13" max="13" width="15.7109375" customWidth="1"/>
    <col min="15" max="18" width="0" hidden="1" customWidth="1"/>
    <col min="20" max="20" width="9.7109375" customWidth="1"/>
  </cols>
  <sheetData>
    <row r="1" spans="2:15" ht="14.45" x14ac:dyDescent="0.3">
      <c r="C1" s="70" t="s">
        <v>0</v>
      </c>
      <c r="D1" s="70"/>
      <c r="E1" s="70"/>
      <c r="F1" s="70"/>
      <c r="G1" s="70"/>
      <c r="H1" s="70"/>
      <c r="I1" s="70"/>
      <c r="J1" s="70"/>
      <c r="K1" s="70"/>
      <c r="L1" s="70"/>
      <c r="M1" s="70"/>
      <c r="N1" s="4"/>
    </row>
    <row r="2" spans="2:15" ht="14.45" x14ac:dyDescent="0.3">
      <c r="C2" s="70" t="s">
        <v>1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4"/>
    </row>
    <row r="3" spans="2:15" ht="14.45" x14ac:dyDescent="0.3">
      <c r="C3" s="70" t="s">
        <v>2</v>
      </c>
      <c r="D3" s="70"/>
      <c r="E3" s="70"/>
      <c r="F3" s="70"/>
      <c r="G3" s="70"/>
      <c r="H3" s="70"/>
      <c r="I3" s="70"/>
      <c r="J3" s="70"/>
      <c r="K3" s="70"/>
      <c r="L3" s="70"/>
      <c r="M3" s="70"/>
      <c r="N3" s="4"/>
    </row>
    <row r="4" spans="2:15" ht="14.45" x14ac:dyDescent="0.3">
      <c r="C4" s="70" t="s">
        <v>46</v>
      </c>
      <c r="D4" s="70"/>
      <c r="E4" s="70"/>
      <c r="F4" s="70"/>
      <c r="G4" s="70"/>
      <c r="H4" s="70"/>
      <c r="I4" s="70"/>
      <c r="J4" s="70"/>
      <c r="K4" s="70"/>
      <c r="L4" s="70"/>
      <c r="M4" s="70"/>
      <c r="N4" s="4"/>
    </row>
    <row r="5" spans="2:15" ht="12.6" customHeight="1" x14ac:dyDescent="0.3"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2:15" ht="15" customHeight="1" x14ac:dyDescent="0.25">
      <c r="B6" s="62"/>
      <c r="C6" s="65" t="s">
        <v>10</v>
      </c>
      <c r="D6" s="67" t="s">
        <v>33</v>
      </c>
      <c r="E6" s="65" t="s">
        <v>16</v>
      </c>
      <c r="F6" s="65" t="s">
        <v>4</v>
      </c>
      <c r="G6" s="65" t="s">
        <v>11</v>
      </c>
      <c r="H6" s="65"/>
      <c r="I6" s="65" t="s">
        <v>12</v>
      </c>
      <c r="J6" s="66" t="s">
        <v>3</v>
      </c>
      <c r="K6" s="66"/>
      <c r="L6" s="65" t="s">
        <v>14</v>
      </c>
      <c r="M6" s="65" t="s">
        <v>37</v>
      </c>
      <c r="N6" s="1"/>
    </row>
    <row r="7" spans="2:15" x14ac:dyDescent="0.25">
      <c r="B7" s="63"/>
      <c r="C7" s="65"/>
      <c r="D7" s="68"/>
      <c r="E7" s="65"/>
      <c r="F7" s="65"/>
      <c r="G7" s="65"/>
      <c r="H7" s="65"/>
      <c r="I7" s="65"/>
      <c r="J7" s="65" t="s">
        <v>13</v>
      </c>
      <c r="K7" s="65" t="s">
        <v>9</v>
      </c>
      <c r="L7" s="65"/>
      <c r="M7" s="65"/>
      <c r="N7" s="1"/>
    </row>
    <row r="8" spans="2:15" ht="43.15" customHeight="1" x14ac:dyDescent="0.25">
      <c r="B8" s="64"/>
      <c r="C8" s="65"/>
      <c r="D8" s="69"/>
      <c r="E8" s="65"/>
      <c r="F8" s="65"/>
      <c r="G8" s="5" t="s">
        <v>19</v>
      </c>
      <c r="H8" s="5" t="s">
        <v>15</v>
      </c>
      <c r="I8" s="65"/>
      <c r="J8" s="65"/>
      <c r="K8" s="65"/>
      <c r="L8" s="65"/>
      <c r="M8" s="65"/>
    </row>
    <row r="9" spans="2:15" ht="19.899999999999999" customHeight="1" x14ac:dyDescent="0.3">
      <c r="B9" s="6">
        <v>1</v>
      </c>
      <c r="C9" s="39" t="s">
        <v>34</v>
      </c>
      <c r="D9" s="73"/>
      <c r="E9" s="74"/>
      <c r="F9" s="74"/>
      <c r="G9" s="74"/>
      <c r="H9" s="74"/>
      <c r="I9" s="74"/>
      <c r="J9" s="74"/>
      <c r="K9" s="74"/>
      <c r="L9" s="74"/>
      <c r="M9" s="75"/>
    </row>
    <row r="10" spans="2:15" ht="41.45" x14ac:dyDescent="0.3">
      <c r="B10" s="52">
        <v>1.1000000000000001</v>
      </c>
      <c r="C10" s="53" t="s">
        <v>64</v>
      </c>
      <c r="D10" s="73"/>
      <c r="E10" s="74"/>
      <c r="F10" s="74"/>
      <c r="G10" s="74"/>
      <c r="H10" s="74"/>
      <c r="I10" s="74"/>
      <c r="J10" s="74"/>
      <c r="K10" s="74"/>
      <c r="L10" s="74"/>
      <c r="M10" s="75"/>
    </row>
    <row r="11" spans="2:15" ht="25.9" customHeight="1" x14ac:dyDescent="0.25">
      <c r="B11" s="81">
        <v>1</v>
      </c>
      <c r="C11" s="55" t="s">
        <v>65</v>
      </c>
      <c r="D11" s="73"/>
      <c r="E11" s="74"/>
      <c r="F11" s="74"/>
      <c r="G11" s="74"/>
      <c r="H11" s="74"/>
      <c r="I11" s="74"/>
      <c r="J11" s="74"/>
      <c r="K11" s="74"/>
      <c r="L11" s="74"/>
      <c r="M11" s="75"/>
    </row>
    <row r="12" spans="2:15" ht="19.899999999999999" customHeight="1" x14ac:dyDescent="0.25">
      <c r="B12" s="82"/>
      <c r="C12" s="55" t="s">
        <v>66</v>
      </c>
      <c r="D12" s="37">
        <v>3226.31</v>
      </c>
      <c r="E12" s="37" t="s">
        <v>23</v>
      </c>
      <c r="F12" s="37" t="s">
        <v>21</v>
      </c>
      <c r="G12" s="13">
        <v>100</v>
      </c>
      <c r="H12" s="13">
        <v>0</v>
      </c>
      <c r="I12" s="37" t="s">
        <v>7</v>
      </c>
      <c r="J12" s="38" t="s">
        <v>53</v>
      </c>
      <c r="K12" s="38" t="s">
        <v>51</v>
      </c>
      <c r="L12" s="37" t="s">
        <v>63</v>
      </c>
      <c r="M12" s="34">
        <v>42138</v>
      </c>
    </row>
    <row r="13" spans="2:15" ht="19.899999999999999" customHeight="1" x14ac:dyDescent="0.3">
      <c r="B13" s="17" t="s">
        <v>47</v>
      </c>
      <c r="C13" s="54" t="s">
        <v>50</v>
      </c>
      <c r="D13" s="73"/>
      <c r="E13" s="74"/>
      <c r="F13" s="74"/>
      <c r="G13" s="74"/>
      <c r="H13" s="74"/>
      <c r="I13" s="74"/>
      <c r="J13" s="74"/>
      <c r="K13" s="74"/>
      <c r="L13" s="74"/>
      <c r="M13" s="75"/>
      <c r="O13" t="e">
        <f>SUM(#REF!)</f>
        <v>#REF!</v>
      </c>
    </row>
    <row r="14" spans="2:15" ht="19.899999999999999" customHeight="1" x14ac:dyDescent="0.25">
      <c r="B14" s="87" t="s">
        <v>24</v>
      </c>
      <c r="C14" s="18" t="s">
        <v>57</v>
      </c>
      <c r="D14" s="28">
        <f>323000/2</f>
        <v>161500</v>
      </c>
      <c r="E14" s="85" t="s">
        <v>5</v>
      </c>
      <c r="F14" s="76" t="s">
        <v>6</v>
      </c>
      <c r="G14" s="76">
        <v>100</v>
      </c>
      <c r="H14" s="76">
        <v>0</v>
      </c>
      <c r="I14" s="76" t="s">
        <v>7</v>
      </c>
      <c r="J14" s="26" t="s">
        <v>58</v>
      </c>
      <c r="K14" s="32" t="s">
        <v>41</v>
      </c>
      <c r="L14" s="78" t="s">
        <v>54</v>
      </c>
      <c r="M14" s="34">
        <v>41872</v>
      </c>
    </row>
    <row r="15" spans="2:15" ht="19.899999999999999" customHeight="1" x14ac:dyDescent="0.25">
      <c r="B15" s="88"/>
      <c r="C15" s="18" t="s">
        <v>56</v>
      </c>
      <c r="D15" s="28">
        <v>23500</v>
      </c>
      <c r="E15" s="86"/>
      <c r="F15" s="77"/>
      <c r="G15" s="77"/>
      <c r="H15" s="77"/>
      <c r="I15" s="77"/>
      <c r="J15" s="26" t="s">
        <v>51</v>
      </c>
      <c r="K15" s="32" t="s">
        <v>41</v>
      </c>
      <c r="L15" s="79"/>
      <c r="M15" s="49">
        <v>42202</v>
      </c>
    </row>
    <row r="16" spans="2:15" ht="19.899999999999999" customHeight="1" x14ac:dyDescent="0.3">
      <c r="B16" s="19" t="s">
        <v>25</v>
      </c>
      <c r="C16" s="7" t="s">
        <v>27</v>
      </c>
      <c r="D16" s="29">
        <v>627000</v>
      </c>
      <c r="E16" s="13" t="s">
        <v>5</v>
      </c>
      <c r="F16" s="13" t="s">
        <v>6</v>
      </c>
      <c r="G16" s="13">
        <v>100</v>
      </c>
      <c r="H16" s="13">
        <v>0</v>
      </c>
      <c r="I16" s="13" t="s">
        <v>7</v>
      </c>
      <c r="J16" s="15" t="s">
        <v>29</v>
      </c>
      <c r="K16" s="33" t="s">
        <v>40</v>
      </c>
      <c r="L16" s="13" t="s">
        <v>22</v>
      </c>
      <c r="M16" s="34">
        <v>42248</v>
      </c>
    </row>
    <row r="17" spans="2:13" ht="19.899999999999999" customHeight="1" x14ac:dyDescent="0.3">
      <c r="B17" s="19" t="s">
        <v>48</v>
      </c>
      <c r="C17" s="60" t="s">
        <v>73</v>
      </c>
      <c r="D17" s="73"/>
      <c r="E17" s="74"/>
      <c r="F17" s="74"/>
      <c r="G17" s="74"/>
      <c r="H17" s="74"/>
      <c r="I17" s="74"/>
      <c r="J17" s="74"/>
      <c r="K17" s="74"/>
      <c r="L17" s="74"/>
      <c r="M17" s="75"/>
    </row>
    <row r="18" spans="2:13" ht="19.899999999999999" customHeight="1" x14ac:dyDescent="0.3">
      <c r="B18" s="61" t="s">
        <v>81</v>
      </c>
      <c r="C18" s="58" t="s">
        <v>74</v>
      </c>
      <c r="D18" s="59">
        <v>392817</v>
      </c>
      <c r="E18" s="13" t="s">
        <v>38</v>
      </c>
      <c r="F18" s="13" t="s">
        <v>6</v>
      </c>
      <c r="G18" s="13">
        <v>100</v>
      </c>
      <c r="H18" s="13">
        <v>0</v>
      </c>
      <c r="I18" s="13" t="s">
        <v>7</v>
      </c>
      <c r="J18" s="15" t="s">
        <v>80</v>
      </c>
      <c r="K18" s="33" t="s">
        <v>75</v>
      </c>
      <c r="L18" s="56" t="s">
        <v>63</v>
      </c>
      <c r="M18" s="47">
        <v>41996</v>
      </c>
    </row>
    <row r="19" spans="2:13" ht="19.899999999999999" customHeight="1" x14ac:dyDescent="0.3">
      <c r="B19" s="61" t="s">
        <v>24</v>
      </c>
      <c r="C19" s="58" t="s">
        <v>76</v>
      </c>
      <c r="D19" s="59">
        <v>1250</v>
      </c>
      <c r="E19" s="13" t="s">
        <v>23</v>
      </c>
      <c r="F19" s="13" t="s">
        <v>21</v>
      </c>
      <c r="G19" s="13">
        <v>100</v>
      </c>
      <c r="H19" s="13">
        <v>0</v>
      </c>
      <c r="I19" s="13" t="s">
        <v>7</v>
      </c>
      <c r="J19" s="15" t="s">
        <v>77</v>
      </c>
      <c r="K19" s="33" t="s">
        <v>53</v>
      </c>
      <c r="L19" s="56" t="s">
        <v>63</v>
      </c>
      <c r="M19" s="47">
        <v>42124</v>
      </c>
    </row>
    <row r="20" spans="2:13" ht="19.899999999999999" customHeight="1" x14ac:dyDescent="0.3">
      <c r="B20" s="61" t="s">
        <v>17</v>
      </c>
      <c r="C20" s="58" t="s">
        <v>78</v>
      </c>
      <c r="D20" s="59">
        <v>1450</v>
      </c>
      <c r="E20" s="13" t="s">
        <v>23</v>
      </c>
      <c r="F20" s="13" t="s">
        <v>21</v>
      </c>
      <c r="G20" s="13">
        <v>100</v>
      </c>
      <c r="H20" s="13">
        <v>0</v>
      </c>
      <c r="I20" s="13" t="s">
        <v>7</v>
      </c>
      <c r="J20" s="15" t="s">
        <v>53</v>
      </c>
      <c r="K20" s="33" t="s">
        <v>51</v>
      </c>
      <c r="L20" s="56" t="s">
        <v>63</v>
      </c>
      <c r="M20" s="47">
        <v>42138</v>
      </c>
    </row>
    <row r="21" spans="2:13" ht="19.899999999999999" customHeight="1" x14ac:dyDescent="0.3">
      <c r="B21" s="61" t="s">
        <v>82</v>
      </c>
      <c r="C21" s="58" t="s">
        <v>79</v>
      </c>
      <c r="D21" s="59">
        <v>1974.25</v>
      </c>
      <c r="E21" s="13" t="s">
        <v>23</v>
      </c>
      <c r="F21" s="13" t="s">
        <v>21</v>
      </c>
      <c r="G21" s="13">
        <v>100</v>
      </c>
      <c r="H21" s="13">
        <v>0</v>
      </c>
      <c r="I21" s="13" t="s">
        <v>7</v>
      </c>
      <c r="J21" s="15" t="s">
        <v>51</v>
      </c>
      <c r="K21" s="33" t="s">
        <v>62</v>
      </c>
      <c r="L21" s="56" t="s">
        <v>63</v>
      </c>
      <c r="M21" s="47">
        <v>42166</v>
      </c>
    </row>
    <row r="22" spans="2:13" ht="19.899999999999999" customHeight="1" x14ac:dyDescent="0.3">
      <c r="B22" s="61" t="s">
        <v>83</v>
      </c>
      <c r="C22" s="58" t="s">
        <v>74</v>
      </c>
      <c r="D22" s="29">
        <v>61000</v>
      </c>
      <c r="E22" s="13" t="s">
        <v>23</v>
      </c>
      <c r="F22" s="13" t="s">
        <v>6</v>
      </c>
      <c r="G22" s="13">
        <v>100</v>
      </c>
      <c r="H22" s="13">
        <v>0</v>
      </c>
      <c r="I22" s="13" t="s">
        <v>7</v>
      </c>
      <c r="J22" s="15" t="s">
        <v>53</v>
      </c>
      <c r="K22" s="33" t="s">
        <v>41</v>
      </c>
      <c r="L22" s="13" t="s">
        <v>22</v>
      </c>
      <c r="M22" s="34">
        <v>42202</v>
      </c>
    </row>
    <row r="23" spans="2:13" ht="19.899999999999999" customHeight="1" x14ac:dyDescent="0.3">
      <c r="B23" s="19" t="s">
        <v>61</v>
      </c>
      <c r="C23" s="45" t="s">
        <v>49</v>
      </c>
      <c r="D23" s="46">
        <v>20000</v>
      </c>
      <c r="E23" s="14" t="s">
        <v>23</v>
      </c>
      <c r="F23" s="13" t="s">
        <v>21</v>
      </c>
      <c r="G23" s="14">
        <v>100</v>
      </c>
      <c r="H23" s="14">
        <v>0</v>
      </c>
      <c r="I23" s="14" t="s">
        <v>7</v>
      </c>
      <c r="J23" s="33" t="s">
        <v>39</v>
      </c>
      <c r="K23" s="33" t="s">
        <v>41</v>
      </c>
      <c r="L23" s="48" t="s">
        <v>54</v>
      </c>
      <c r="M23" s="47">
        <v>42202</v>
      </c>
    </row>
    <row r="24" spans="2:13" ht="19.899999999999999" customHeight="1" x14ac:dyDescent="0.3">
      <c r="B24" s="9" t="s">
        <v>69</v>
      </c>
      <c r="C24" s="50" t="s">
        <v>70</v>
      </c>
      <c r="D24" s="51">
        <v>9320</v>
      </c>
      <c r="E24" s="42" t="s">
        <v>23</v>
      </c>
      <c r="F24" s="13" t="s">
        <v>21</v>
      </c>
      <c r="G24" s="13">
        <v>100</v>
      </c>
      <c r="H24" s="13">
        <v>0</v>
      </c>
      <c r="I24" s="13" t="s">
        <v>7</v>
      </c>
      <c r="J24" s="15" t="s">
        <v>68</v>
      </c>
      <c r="K24" s="33" t="s">
        <v>62</v>
      </c>
      <c r="L24" s="42" t="s">
        <v>63</v>
      </c>
      <c r="M24" s="43">
        <v>42103</v>
      </c>
    </row>
    <row r="25" spans="2:13" ht="19.899999999999999" customHeight="1" x14ac:dyDescent="0.3">
      <c r="B25" s="6">
        <v>2</v>
      </c>
      <c r="C25" s="40" t="s">
        <v>84</v>
      </c>
      <c r="D25" s="73"/>
      <c r="E25" s="74"/>
      <c r="F25" s="74"/>
      <c r="G25" s="74"/>
      <c r="H25" s="74"/>
      <c r="I25" s="74"/>
      <c r="J25" s="74"/>
      <c r="K25" s="74"/>
      <c r="L25" s="74"/>
      <c r="M25" s="75"/>
    </row>
    <row r="26" spans="2:13" ht="19.899999999999999" customHeight="1" x14ac:dyDescent="0.3">
      <c r="B26" s="9" t="s">
        <v>30</v>
      </c>
      <c r="C26" s="24" t="s">
        <v>31</v>
      </c>
      <c r="D26" s="73"/>
      <c r="E26" s="74"/>
      <c r="F26" s="74"/>
      <c r="G26" s="74"/>
      <c r="H26" s="74"/>
      <c r="I26" s="74"/>
      <c r="J26" s="74"/>
      <c r="K26" s="74"/>
      <c r="L26" s="74"/>
      <c r="M26" s="75"/>
    </row>
    <row r="27" spans="2:13" ht="19.899999999999999" customHeight="1" x14ac:dyDescent="0.3">
      <c r="B27" s="12" t="s">
        <v>24</v>
      </c>
      <c r="C27" s="20" t="s">
        <v>35</v>
      </c>
      <c r="D27" s="22">
        <v>30000</v>
      </c>
      <c r="E27" s="10" t="s">
        <v>71</v>
      </c>
      <c r="F27" s="31" t="s">
        <v>6</v>
      </c>
      <c r="G27" s="31">
        <v>100</v>
      </c>
      <c r="H27" s="31">
        <v>0</v>
      </c>
      <c r="I27" s="31" t="s">
        <v>7</v>
      </c>
      <c r="J27" s="15" t="s">
        <v>60</v>
      </c>
      <c r="K27" s="33" t="s">
        <v>32</v>
      </c>
      <c r="L27" s="42" t="s">
        <v>8</v>
      </c>
      <c r="M27" s="43">
        <v>42278</v>
      </c>
    </row>
    <row r="28" spans="2:13" ht="19.899999999999999" customHeight="1" x14ac:dyDescent="0.3">
      <c r="B28" s="8" t="s">
        <v>17</v>
      </c>
      <c r="C28" s="41" t="s">
        <v>36</v>
      </c>
      <c r="D28" s="73"/>
      <c r="E28" s="74"/>
      <c r="F28" s="74"/>
      <c r="G28" s="74"/>
      <c r="H28" s="74"/>
      <c r="I28" s="74"/>
      <c r="J28" s="74"/>
      <c r="K28" s="74"/>
      <c r="L28" s="74"/>
      <c r="M28" s="75"/>
    </row>
    <row r="29" spans="2:13" ht="19.899999999999999" customHeight="1" x14ac:dyDescent="0.25">
      <c r="B29" s="83" t="s">
        <v>18</v>
      </c>
      <c r="C29" s="11" t="s">
        <v>55</v>
      </c>
      <c r="D29" s="30">
        <v>210068</v>
      </c>
      <c r="E29" s="85" t="s">
        <v>38</v>
      </c>
      <c r="F29" s="85" t="s">
        <v>21</v>
      </c>
      <c r="G29" s="76">
        <v>100</v>
      </c>
      <c r="H29" s="76">
        <v>0</v>
      </c>
      <c r="I29" s="76" t="s">
        <v>7</v>
      </c>
      <c r="J29" s="44" t="s">
        <v>59</v>
      </c>
      <c r="K29" s="44" t="s">
        <v>41</v>
      </c>
      <c r="L29" s="78" t="s">
        <v>54</v>
      </c>
      <c r="M29" s="34">
        <v>42059</v>
      </c>
    </row>
    <row r="30" spans="2:13" ht="19.899999999999999" customHeight="1" x14ac:dyDescent="0.25">
      <c r="B30" s="84"/>
      <c r="C30" s="16" t="s">
        <v>56</v>
      </c>
      <c r="D30" s="27">
        <v>30000</v>
      </c>
      <c r="E30" s="86"/>
      <c r="F30" s="86"/>
      <c r="G30" s="77"/>
      <c r="H30" s="77"/>
      <c r="I30" s="77"/>
      <c r="J30" s="32" t="s">
        <v>51</v>
      </c>
      <c r="K30" s="32" t="s">
        <v>41</v>
      </c>
      <c r="L30" s="79"/>
      <c r="M30" s="49">
        <v>42202</v>
      </c>
    </row>
    <row r="31" spans="2:13" ht="19.899999999999999" customHeight="1" x14ac:dyDescent="0.3">
      <c r="B31" s="21" t="s">
        <v>26</v>
      </c>
      <c r="C31" s="25" t="s">
        <v>28</v>
      </c>
      <c r="D31" s="23">
        <v>100000</v>
      </c>
      <c r="E31" s="14" t="s">
        <v>42</v>
      </c>
      <c r="F31" s="13" t="s">
        <v>6</v>
      </c>
      <c r="G31" s="14">
        <v>100</v>
      </c>
      <c r="H31" s="14">
        <v>0</v>
      </c>
      <c r="I31" s="14" t="s">
        <v>7</v>
      </c>
      <c r="J31" s="33" t="s">
        <v>40</v>
      </c>
      <c r="K31" s="33" t="s">
        <v>52</v>
      </c>
      <c r="L31" s="13" t="s">
        <v>8</v>
      </c>
      <c r="M31" s="34" t="s">
        <v>44</v>
      </c>
    </row>
    <row r="32" spans="2:13" ht="19.899999999999999" customHeight="1" x14ac:dyDescent="0.3">
      <c r="B32" s="6">
        <v>4</v>
      </c>
      <c r="C32" s="40" t="s">
        <v>72</v>
      </c>
      <c r="D32" s="73"/>
      <c r="E32" s="74"/>
      <c r="F32" s="74"/>
      <c r="G32" s="74"/>
      <c r="H32" s="74"/>
      <c r="I32" s="74"/>
      <c r="J32" s="74"/>
      <c r="K32" s="74"/>
      <c r="L32" s="74"/>
      <c r="M32" s="75"/>
    </row>
    <row r="33" spans="2:13" ht="19.899999999999999" customHeight="1" x14ac:dyDescent="0.25">
      <c r="B33" s="81">
        <v>4.0999999999999996</v>
      </c>
      <c r="C33" s="36" t="s">
        <v>43</v>
      </c>
      <c r="D33" s="37">
        <v>85631.21</v>
      </c>
      <c r="E33" s="37" t="s">
        <v>45</v>
      </c>
      <c r="F33" s="37" t="s">
        <v>21</v>
      </c>
      <c r="G33" s="14">
        <v>100</v>
      </c>
      <c r="H33" s="57">
        <v>0</v>
      </c>
      <c r="I33" s="37" t="s">
        <v>7</v>
      </c>
      <c r="J33" s="38" t="s">
        <v>20</v>
      </c>
      <c r="K33" s="38" t="s">
        <v>32</v>
      </c>
      <c r="L33" s="37" t="s">
        <v>54</v>
      </c>
      <c r="M33" s="35" t="s">
        <v>44</v>
      </c>
    </row>
    <row r="34" spans="2:13" ht="19.899999999999999" customHeight="1" x14ac:dyDescent="0.25">
      <c r="B34" s="82"/>
      <c r="C34" s="36" t="s">
        <v>67</v>
      </c>
      <c r="D34" s="37">
        <v>14368.79</v>
      </c>
      <c r="E34" s="37" t="s">
        <v>45</v>
      </c>
      <c r="F34" s="37" t="s">
        <v>21</v>
      </c>
      <c r="G34" s="14">
        <v>100</v>
      </c>
      <c r="H34" s="13">
        <v>0</v>
      </c>
      <c r="I34" s="37" t="s">
        <v>7</v>
      </c>
      <c r="J34" s="38" t="s">
        <v>53</v>
      </c>
      <c r="K34" s="38" t="s">
        <v>51</v>
      </c>
      <c r="L34" s="37" t="s">
        <v>63</v>
      </c>
      <c r="M34" s="37" t="s">
        <v>44</v>
      </c>
    </row>
    <row r="35" spans="2:13" x14ac:dyDescent="0.25">
      <c r="B35" s="80" t="s">
        <v>85</v>
      </c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</row>
    <row r="36" spans="2:13" x14ac:dyDescent="0.25"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</row>
    <row r="37" spans="2:13" ht="25.15" customHeight="1" x14ac:dyDescent="0.25"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</row>
    <row r="38" spans="2:13" ht="14.45" x14ac:dyDescent="0.3">
      <c r="C38" s="71"/>
      <c r="D38" s="71"/>
      <c r="E38" s="72"/>
      <c r="F38" s="72"/>
      <c r="G38" s="2"/>
      <c r="H38" s="2"/>
      <c r="I38" s="2"/>
      <c r="J38" s="2"/>
      <c r="K38" s="2"/>
      <c r="L38" s="2"/>
      <c r="M38" s="2"/>
    </row>
    <row r="39" spans="2:13" ht="14.45" x14ac:dyDescent="0.3">
      <c r="C39" s="71"/>
      <c r="D39" s="71"/>
      <c r="E39" s="72"/>
      <c r="F39" s="72"/>
      <c r="G39" s="2"/>
      <c r="H39" s="2"/>
      <c r="I39" s="2"/>
      <c r="J39" s="2"/>
      <c r="K39" s="2"/>
      <c r="L39" s="2"/>
      <c r="M39" s="2"/>
    </row>
    <row r="40" spans="2:13" ht="14.45" x14ac:dyDescent="0.3">
      <c r="C40" s="71"/>
      <c r="D40" s="71"/>
      <c r="E40" s="72"/>
      <c r="F40" s="72"/>
      <c r="G40" s="2"/>
      <c r="H40" s="2"/>
      <c r="I40" s="2"/>
      <c r="J40" s="2"/>
      <c r="K40" s="2"/>
      <c r="L40" s="2"/>
      <c r="M40" s="2"/>
    </row>
    <row r="41" spans="2:13" ht="14.45" x14ac:dyDescent="0.3">
      <c r="C41" s="71"/>
      <c r="D41" s="71"/>
      <c r="E41" s="72"/>
      <c r="F41" s="72"/>
      <c r="G41" s="2"/>
      <c r="H41" s="2"/>
      <c r="I41" s="2"/>
      <c r="J41" s="2"/>
      <c r="K41" s="2"/>
      <c r="L41" s="2"/>
      <c r="M41" s="2"/>
    </row>
    <row r="42" spans="2:13" ht="14.45" x14ac:dyDescent="0.3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2:13" ht="14.45" x14ac:dyDescent="0.3">
      <c r="C43" s="2"/>
      <c r="D43" s="2"/>
      <c r="H43" s="2"/>
    </row>
    <row r="44" spans="2:13" ht="14.45" x14ac:dyDescent="0.3">
      <c r="C44" s="2"/>
      <c r="D44" s="2"/>
      <c r="H44" s="2"/>
    </row>
    <row r="45" spans="2:13" ht="14.45" x14ac:dyDescent="0.3">
      <c r="C45" s="2"/>
      <c r="D45" s="2"/>
      <c r="H45" s="2"/>
    </row>
  </sheetData>
  <mergeCells count="46">
    <mergeCell ref="B35:M37"/>
    <mergeCell ref="B11:B12"/>
    <mergeCell ref="D10:M10"/>
    <mergeCell ref="D11:M11"/>
    <mergeCell ref="B29:B30"/>
    <mergeCell ref="E29:E30"/>
    <mergeCell ref="F29:F30"/>
    <mergeCell ref="G29:G30"/>
    <mergeCell ref="H29:H30"/>
    <mergeCell ref="B14:B15"/>
    <mergeCell ref="E14:E15"/>
    <mergeCell ref="F14:F15"/>
    <mergeCell ref="G14:G15"/>
    <mergeCell ref="H14:H15"/>
    <mergeCell ref="D17:M17"/>
    <mergeCell ref="B33:B34"/>
    <mergeCell ref="C40:F40"/>
    <mergeCell ref="C41:F41"/>
    <mergeCell ref="C38:F38"/>
    <mergeCell ref="C39:F39"/>
    <mergeCell ref="J7:J8"/>
    <mergeCell ref="D13:M13"/>
    <mergeCell ref="D9:M9"/>
    <mergeCell ref="D28:M28"/>
    <mergeCell ref="D25:M25"/>
    <mergeCell ref="D26:M26"/>
    <mergeCell ref="I29:I30"/>
    <mergeCell ref="I14:I15"/>
    <mergeCell ref="L14:L15"/>
    <mergeCell ref="L29:L30"/>
    <mergeCell ref="D32:M32"/>
    <mergeCell ref="I6:I8"/>
    <mergeCell ref="C1:M1"/>
    <mergeCell ref="C6:C8"/>
    <mergeCell ref="E6:E8"/>
    <mergeCell ref="C2:M2"/>
    <mergeCell ref="C3:M3"/>
    <mergeCell ref="C4:M4"/>
    <mergeCell ref="G6:H7"/>
    <mergeCell ref="K7:K8"/>
    <mergeCell ref="B6:B8"/>
    <mergeCell ref="M6:M8"/>
    <mergeCell ref="L6:L8"/>
    <mergeCell ref="F6:F8"/>
    <mergeCell ref="J6:K6"/>
    <mergeCell ref="D6:D8"/>
  </mergeCells>
  <pageMargins left="0.25" right="0.25" top="0.25" bottom="0.25" header="0.3" footer="0.3"/>
  <pageSetup scale="76" fitToHeight="0" orientation="landscape" useFirstPageNumber="1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39802611</IDBDocs_x0020_Number>
    <TaxCatchAll xmlns="9c571b2f-e523-4ab2-ba2e-09e151a03ef4">
      <Value>4</Value>
      <Value>3</Value>
      <Value>2</Value>
    </TaxCatchAll>
    <Phase xmlns="9c571b2f-e523-4ab2-ba2e-09e151a03ef4" xsi:nil="true"/>
    <SISCOR_x0020_Number xmlns="9c571b2f-e523-4ab2-ba2e-09e151a03ef4" xsi:nil="true"/>
    <Division_x0020_or_x0020_Unit xmlns="9c571b2f-e523-4ab2-ba2e-09e151a03ef4">CCB/CBA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2255/OC-BA</Approval_x0020_Number>
    <Document_x0020_Author xmlns="9c571b2f-e523-4ab2-ba2e-09e151a03ef4">Pile, Shelly Maria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BA-L1015</Project_x0020_Number>
    <Access_x0020_to_x0020_Information_x00a0_Policy xmlns="9c571b2f-e523-4ab2-ba2e-09e151a03ef4">Confidential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Barbados</TermName>
          <TermId xmlns="http://schemas.microsoft.com/office/infopath/2007/PartnerControls">2e62bac6-7007-4d9a-9183-df33585926ed</TermId>
        </TermInfo>
      </Terms>
    </j8b96605ee2f4c4e988849e658583fee>
    <Migration_x0020_Info xmlns="9c571b2f-e523-4ab2-ba2e-09e151a03ef4">&lt;Data&gt;&lt;APPLICATION&gt;MS EXCEL&lt;/APPLICATION&gt;&lt;STAGE_CODE&gt;PA&lt;/STAGE_CODE&gt;&lt;USER_STAGE&gt;Procurement Plan&lt;/USER_STAGE&gt;&lt;PD_OBJ_TYPE&gt;0&lt;/PD_OBJ_TYPE&gt;&lt;MAKERECORD&gt;N&lt;/MAKERECORD&gt;&lt;PD_FILEPT_NO&gt;PO-BA-L1015-GS&lt;/PD_FILEPT_NO&gt;&lt;PD_FILE_PART&gt;67834583&lt;/PD_FILE_PART&gt;&lt;/Data&gt;</Migration_x0020_Info>
    <Operation_x0020_Type xmlns="9c571b2f-e523-4ab2-ba2e-09e151a03ef4" xsi:nil="true"/>
    <Record_x0020_Number xmlns="9c571b2f-e523-4ab2-ba2e-09e151a03ef4" xsi:nil="true"/>
    <Document_x0020_Language_x0020_IDB xmlns="9c571b2f-e523-4ab2-ba2e-09e151a03ef4">English</Document_x0020_Language_x0020_IDB>
    <Identifier xmlns="9c571b2f-e523-4ab2-ba2e-09e151a03ef4">Procurement Plan FULL DOC</Identifier>
    <Disclosure_x0020_Activity xmlns="9c571b2f-e523-4ab2-ba2e-09e151a03ef4">Procurement Plan</Disclosure_x0020_Activity>
    <Webtopic xmlns="9c571b2f-e523-4ab2-ba2e-09e151a03ef4">Water and Sanitation</Webtopic>
    <Issue_x0020_Date xmlns="9c571b2f-e523-4ab2-ba2e-09e151a03ef4" xsi:nil="true"/>
    <Disclosed xmlns="9c571b2f-e523-4ab2-ba2e-09e151a03ef4">false</Disclosed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709EEC58E4920B4EAC43F407102CE114" ma:contentTypeVersion="0" ma:contentTypeDescription="A content type to manage public (operations) IDB documents" ma:contentTypeScope="" ma:versionID="8fa95a1ef54b2db71f97ca224509bc51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0bf87fb766a499ed70844a033a258f9b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8e3bbf7-8262-4033-bc25-9e7bc8d96e15}" ma:internalName="TaxCatchAll" ma:showField="CatchAllData" ma:web="8d742b3f-3113-4f24-986a-207a31239d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8e3bbf7-8262-4033-bc25-9e7bc8d96e15}" ma:internalName="TaxCatchAllLabel" ma:readOnly="true" ma:showField="CatchAllDataLabel" ma:web="8d742b3f-3113-4f24-986a-207a31239d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755903BB-4193-4540-9E32-A40AE34BB9F6}"/>
</file>

<file path=customXml/itemProps2.xml><?xml version="1.0" encoding="utf-8"?>
<ds:datastoreItem xmlns:ds="http://schemas.openxmlformats.org/officeDocument/2006/customXml" ds:itemID="{ED835102-030A-4AF4-9E37-CDF2CDC5DD94}"/>
</file>

<file path=customXml/itemProps3.xml><?xml version="1.0" encoding="utf-8"?>
<ds:datastoreItem xmlns:ds="http://schemas.openxmlformats.org/officeDocument/2006/customXml" ds:itemID="{046C3CDC-72FD-4ED6-82D1-C58BB0E23E45}"/>
</file>

<file path=customXml/itemProps4.xml><?xml version="1.0" encoding="utf-8"?>
<ds:datastoreItem xmlns:ds="http://schemas.openxmlformats.org/officeDocument/2006/customXml" ds:itemID="{62E051CC-CB5D-4DE5-BFE8-319572CF859E}"/>
</file>

<file path=customXml/itemProps5.xml><?xml version="1.0" encoding="utf-8"?>
<ds:datastoreItem xmlns:ds="http://schemas.openxmlformats.org/officeDocument/2006/customXml" ds:itemID="{41EC8253-DD5F-424C-893C-E081ACB9EA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2255_OC-BA - Water and Sanitation Systems Upgrade Project - Procurement Plan for the period May 2015 - Feb 2016</dc:title>
  <dc:creator>Lawrence Cumberbatch</dc:creator>
  <cp:lastModifiedBy>shellyp</cp:lastModifiedBy>
  <cp:lastPrinted>2015-08-19T23:41:17Z</cp:lastPrinted>
  <dcterms:created xsi:type="dcterms:W3CDTF">2011-03-03T14:18:41Z</dcterms:created>
  <dcterms:modified xsi:type="dcterms:W3CDTF">2015-08-19T23:49:34Z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0x01010046CF21643EE8D14686A648AA6DAD089200709EEC58E4920B4EAC43F407102CE114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2;#Procurement Administration|d8145667-6247-4db3-9e42-91a14331cc81</vt:lpwstr>
  </property>
  <property fmtid="{D5CDD505-2E9C-101B-9397-08002B2CF9AE}" pid="8" name="Country">
    <vt:lpwstr>3;#Barbados|2e62bac6-7007-4d9a-9183-df33585926ed</vt:lpwstr>
  </property>
  <property fmtid="{D5CDD505-2E9C-101B-9397-08002B2CF9AE}" pid="9" name="Fund IDB">
    <vt:lpwstr/>
  </property>
  <property fmtid="{D5CDD505-2E9C-101B-9397-08002B2CF9AE}" pid="10" name="Series_x0020_Operations_x0020_IDB">
    <vt:lpwstr>2;#Procurement Administration|d8145667-6247-4db3-9e42-91a14331cc81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4;#Goods and Services|5bfebf1b-9f1f-4411-b1dd-4c19b807b799</vt:lpwstr>
  </property>
  <property fmtid="{D5CDD505-2E9C-101B-9397-08002B2CF9AE}" pid="15" name="Sub-Sector">
    <vt:lpwstr/>
  </property>
</Properties>
</file>