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s DO PROGRAMA\BRL1445_TRANSLOG\PA\"/>
    </mc:Choice>
  </mc:AlternateContent>
  <bookViews>
    <workbookView xWindow="-120" yWindow="-120" windowWidth="20730" windowHeight="11160" firstSheet="2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externalReferences>
    <externalReference r:id="rId5"/>
  </externalReferences>
  <definedNames>
    <definedName name="_xlnm.Print_Titles" localSheetId="3">'Detalhe Plano de Aquisções'!$1:$11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8" i="1" l="1"/>
  <c r="H22" i="1" l="1"/>
  <c r="H87" i="1" l="1"/>
  <c r="H77" i="1" l="1"/>
  <c r="H58" i="1"/>
  <c r="H43" i="1"/>
  <c r="H33" i="1"/>
  <c r="H23" i="1"/>
</calcChain>
</file>

<file path=xl/sharedStrings.xml><?xml version="1.0" encoding="utf-8"?>
<sst xmlns="http://schemas.openxmlformats.org/spreadsheetml/2006/main" count="421" uniqueCount="221">
  <si>
    <t>OBRAS</t>
  </si>
  <si>
    <t>Previsto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</si>
  <si>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</si>
  <si>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</si>
  <si>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</si>
  <si>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</si>
  <si>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</si>
  <si>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</si>
  <si>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</si>
  <si>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</si>
  <si>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</si>
  <si>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</si>
  <si>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</si>
  <si>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</si>
  <si>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</si>
  <si>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</si>
  <si>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</si>
  <si>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</si>
  <si>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</si>
  <si>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</si>
  <si>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</si>
  <si>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</si>
  <si>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</si>
  <si>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</si>
  <si>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</si>
  <si>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</si>
  <si>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</si>
  <si>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</si>
  <si>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</si>
  <si>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</si>
  <si>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</si>
  <si>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</si>
  <si>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</si>
  <si>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</si>
  <si>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</si>
  <si>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</si>
  <si>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</si>
  <si>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</si>
  <si>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</si>
  <si>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</si>
  <si>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</si>
  <si>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</si>
  <si>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</si>
  <si>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</si>
  <si>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</si>
  <si>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</si>
  <si>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</si>
  <si>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</si>
  <si>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</si>
  <si>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</si>
  <si>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</si>
  <si>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</si>
  <si>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</si>
  <si>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</si>
  <si>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</si>
  <si>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</si>
  <si>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</si>
  <si>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CONSULTORIAS INDIVIDUAL</t>
  </si>
  <si>
    <t>CAPACITAÇÃO</t>
  </si>
  <si>
    <t>SUBPROJETOS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</si>
  <si>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</si>
  <si>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</si>
  <si>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</si>
  <si>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</si>
  <si>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</si>
  <si>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</si>
  <si>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</si>
  <si>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</si>
  <si>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</si>
  <si>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</si>
  <si>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</si>
  <si>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</si>
  <si>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</si>
  <si>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</si>
  <si>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</si>
  <si>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</si>
  <si>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</si>
  <si>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</si>
  <si>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</si>
  <si>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</si>
  <si>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</si>
  <si>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</si>
  <si>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</si>
  <si>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</si>
  <si>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Unidade Executora*</t>
  </si>
  <si>
    <t>Objeto*</t>
  </si>
  <si>
    <t>Montante Estimado *</t>
  </si>
  <si>
    <t>Datas Estimadas*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</si>
  <si>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</si>
  <si>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</si>
  <si>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</si>
  <si>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</si>
  <si>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</si>
  <si>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</si>
  <si>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</si>
  <si>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</si>
  <si>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</si>
  <si>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</si>
  <si>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</si>
  <si>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</si>
  <si>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</si>
  <si>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</si>
  <si>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</si>
  <si>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</si>
  <si>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</si>
  <si>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</si>
  <si>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</si>
  <si>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</si>
  <si>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</si>
  <si>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</si>
  <si>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</si>
  <si>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</si>
  <si>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</si>
  <si>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</si>
  <si>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</si>
  <si>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</si>
  <si>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</si>
  <si>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</si>
  <si>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</si>
  <si>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</si>
  <si>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</si>
  <si>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</si>
  <si>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</si>
  <si>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</si>
  <si>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</si>
  <si>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</si>
  <si>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</si>
  <si>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</si>
  <si>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</si>
  <si>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Obras de Corredores de Ônibus BRS</t>
  </si>
  <si>
    <t>Auditoria Contábil do Programa</t>
  </si>
  <si>
    <t>Supervisão das Obras</t>
  </si>
  <si>
    <t>Programa de Transporte e Logística Urbana de Maracanaú - TRANSLOG</t>
  </si>
  <si>
    <t>Contrato de Empréstimo: nº 4445/OC-BR</t>
  </si>
  <si>
    <t xml:space="preserve">Atualizado por: Lissa Motta de Albuquerque - Coord. Geral UGP </t>
  </si>
  <si>
    <t>SEINFRA</t>
  </si>
  <si>
    <t>Av. Manuel Moreira Lima</t>
  </si>
  <si>
    <t>Av. Central da Pajuçara</t>
  </si>
  <si>
    <t>Av. Parque Sul</t>
  </si>
  <si>
    <t>Av. Parque Oeste</t>
  </si>
  <si>
    <t>Av. Senador Virgílio Távora (Av. Contorno)</t>
  </si>
  <si>
    <t>Av. Senador Pompeu (Sul)</t>
  </si>
  <si>
    <t>Apoio Técnico ao Gerenciamento</t>
  </si>
  <si>
    <t xml:space="preserve">Contratação de Consultores Individuais </t>
  </si>
  <si>
    <t>Avaliação e Monitoramento</t>
  </si>
  <si>
    <t>Ações de Mitigação Ambiental</t>
  </si>
  <si>
    <t xml:space="preserve">PLANO DE AQUISIÇÕES (PA) - 60 MESES </t>
  </si>
  <si>
    <t xml:space="preserve">Estudos e Projetos de Engenharia das Obras Viárias do Programa </t>
  </si>
  <si>
    <t>SDP_001.2019</t>
  </si>
  <si>
    <t>Projetos Executivos de Engenharia Viária e do Corredor de Transporte</t>
  </si>
  <si>
    <t>SDP_004.2019</t>
  </si>
  <si>
    <t>SDP_002.2019</t>
  </si>
  <si>
    <t>SDP_003.2019</t>
  </si>
  <si>
    <t>SDP_001.2020</t>
  </si>
  <si>
    <t>Plano Estratégico para Promoção de Ações Fiscais com o Objetivo de Atrair Novas Empresas</t>
  </si>
  <si>
    <t>4.10</t>
  </si>
  <si>
    <t>Número PRISM</t>
  </si>
  <si>
    <t>Obras Viárias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</si>
  <si>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*</t>
    </r>
  </si>
  <si>
    <t>Quantidade de Lotes</t>
  </si>
  <si>
    <t>Número de Processo</t>
  </si>
  <si>
    <t>Montante Estimado em US$</t>
  </si>
  <si>
    <t>Montante Estimado % BID</t>
  </si>
  <si>
    <t>Montante Estimado % Contrapartida</t>
  </si>
  <si>
    <t>1.1</t>
  </si>
  <si>
    <t>1.2</t>
  </si>
  <si>
    <t>1.3</t>
  </si>
  <si>
    <t>1.4</t>
  </si>
  <si>
    <t>1.5</t>
  </si>
  <si>
    <t>1.6</t>
  </si>
  <si>
    <t>1.7</t>
  </si>
  <si>
    <t>1.8</t>
  </si>
  <si>
    <t>Método de Revisão (Selecionar uma das Opções)*</t>
  </si>
  <si>
    <t xml:space="preserve">Atualizado em: </t>
  </si>
  <si>
    <t xml:space="preserve">Atualização Nº: </t>
  </si>
  <si>
    <t>2.1</t>
  </si>
  <si>
    <t>2.2</t>
  </si>
  <si>
    <t>2.3</t>
  </si>
  <si>
    <t>2.4</t>
  </si>
  <si>
    <t>2.5</t>
  </si>
  <si>
    <t>Categoria de Investimento*</t>
  </si>
  <si>
    <t>3.1</t>
  </si>
  <si>
    <t>3.2</t>
  </si>
  <si>
    <t>3.3</t>
  </si>
  <si>
    <t>3.4</t>
  </si>
  <si>
    <t>3.5</t>
  </si>
  <si>
    <t>* Campos obrigatórios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</si>
  <si>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</si>
  <si>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</si>
  <si>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</si>
  <si>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</si>
  <si>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</si>
  <si>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</si>
  <si>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</si>
  <si>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</si>
  <si>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</si>
  <si>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</si>
  <si>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</si>
  <si>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</si>
  <si>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</si>
  <si>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</si>
  <si>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Quantidade Estimada de Consultores</t>
  </si>
  <si>
    <t>Obras Viárias - Pavimentação</t>
  </si>
  <si>
    <t>Atualização do Plano de Mobilidade Urbana, Elaboração do Plano Cicloviário e Plano de Logística e Circulação de Cargas do Município</t>
  </si>
  <si>
    <t>Plano de Ação de Desenvolvimento de uma Economia de Baixo Carbono Elaborado e Plano Municipal de Redução de Riscos Elaborado</t>
  </si>
  <si>
    <t>Ações de Fortalecimento das Unidades Operativas do Município Relacionadas à Execução do Programa e ao Planejamento/Operação de Transportes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</si>
  <si>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</si>
  <si>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</si>
  <si>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</si>
  <si>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</si>
  <si>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</si>
  <si>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</si>
  <si>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</si>
  <si>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</si>
  <si>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</si>
  <si>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Objeto da Transferência*</t>
  </si>
  <si>
    <t>Quantidade Estimada de Subprojetos</t>
  </si>
  <si>
    <t/>
  </si>
  <si>
    <t>06</t>
  </si>
  <si>
    <t>18.02.2020</t>
  </si>
  <si>
    <t>Valores sujeitos à alteração conforme orçamento previsto de acordo com projetos executivos. Inclui-se nesse item aquisições realizadas e em processo referentes à possível contrapartida.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</si>
</sst>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USD]\ #,##0.00"/>
    <numFmt numFmtId="165" formatCode="[$-416]mmm\-yy;@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left" vertical="center"/>
    </xf>
    <xf numFmtId="0" fontId="39" fillId="0" borderId="0" xfId="0" applyFont="1" applyAlignment="1">
      <alignment horizontal="justify" vertical="center"/>
    </xf>
    <xf numFmtId="0" fontId="24" fillId="27" borderId="35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3" xfId="1" applyFont="1" applyFill="1" applyBorder="1" applyAlignment="1">
      <alignment vertical="center" wrapText="1"/>
    </xf>
    <xf numFmtId="0" fontId="0" fillId="0" borderId="0" xfId="0" applyFill="1"/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2" fillId="0" borderId="0" xfId="0" applyFont="1"/>
    <xf numFmtId="0" fontId="40" fillId="27" borderId="34" xfId="0" applyFont="1" applyFill="1" applyBorder="1" applyAlignment="1">
      <alignment horizontal="center" vertical="center"/>
    </xf>
    <xf numFmtId="0" fontId="42" fillId="0" borderId="13" xfId="0" applyFont="1" applyBorder="1" applyAlignment="1">
      <alignment horizontal="left" vertical="center" wrapText="1"/>
    </xf>
    <xf numFmtId="0" fontId="42" fillId="0" borderId="36" xfId="0" applyFont="1" applyBorder="1" applyAlignment="1">
      <alignment horizontal="left" vertical="center" wrapText="1"/>
    </xf>
    <xf numFmtId="0" fontId="42" fillId="0" borderId="22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42" fillId="0" borderId="0" xfId="0" applyFont="1" applyFill="1"/>
    <xf numFmtId="0" fontId="42" fillId="0" borderId="37" xfId="0" applyFont="1" applyBorder="1" applyAlignment="1">
      <alignment horizontal="left" vertical="center" wrapText="1"/>
    </xf>
    <xf numFmtId="0" fontId="42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40" fillId="0" borderId="0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22" fillId="0" borderId="0" xfId="1" applyFont="1" applyFill="1" applyBorder="1" applyAlignment="1">
      <alignment vertical="center" wrapText="1"/>
    </xf>
    <xf numFmtId="0" fontId="47" fillId="0" borderId="10" xfId="1" applyFont="1" applyFill="1" applyBorder="1" applyAlignment="1">
      <alignment vertical="center" wrapText="1"/>
    </xf>
    <xf numFmtId="0" fontId="24" fillId="27" borderId="0" xfId="38" applyFont="1" applyFill="1" applyBorder="1" applyAlignment="1">
      <alignment horizontal="left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0" fontId="22" fillId="0" borderId="21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horizontal="right" vertical="center" wrapText="1"/>
    </xf>
    <xf numFmtId="4" fontId="22" fillId="0" borderId="15" xfId="38" applyNumberFormat="1" applyFont="1" applyFill="1" applyBorder="1" applyAlignment="1">
      <alignment horizontal="right" vertical="center" wrapText="1"/>
    </xf>
    <xf numFmtId="0" fontId="22" fillId="0" borderId="10" xfId="38" applyFont="1" applyFill="1" applyBorder="1" applyAlignment="1">
      <alignment horizontal="right" vertical="center" wrapText="1"/>
    </xf>
    <xf numFmtId="0" fontId="22" fillId="0" borderId="15" xfId="38" applyFont="1" applyFill="1" applyBorder="1" applyAlignment="1">
      <alignment horizontal="right" vertical="center" wrapText="1"/>
    </xf>
    <xf numFmtId="0" fontId="22" fillId="0" borderId="0" xfId="38" applyFont="1" applyFill="1" applyBorder="1" applyAlignment="1">
      <alignment horizontal="right" vertical="center" wrapText="1"/>
    </xf>
    <xf numFmtId="0" fontId="22" fillId="0" borderId="12" xfId="38" applyFont="1" applyFill="1" applyBorder="1" applyAlignment="1">
      <alignment horizontal="right" vertical="center" wrapText="1"/>
    </xf>
    <xf numFmtId="0" fontId="22" fillId="0" borderId="0" xfId="38" applyFont="1" applyFill="1" applyBorder="1" applyAlignment="1">
      <alignment horizontal="center" vertical="center" wrapText="1"/>
    </xf>
    <xf numFmtId="0" fontId="22" fillId="0" borderId="10" xfId="38" applyNumberFormat="1" applyFont="1" applyFill="1" applyBorder="1" applyAlignment="1">
      <alignment horizontal="center" vertical="center" wrapText="1"/>
    </xf>
    <xf numFmtId="0" fontId="22" fillId="0" borderId="15" xfId="38" applyNumberFormat="1" applyFont="1" applyFill="1" applyBorder="1" applyAlignment="1">
      <alignment horizontal="center" vertical="center" wrapText="1"/>
    </xf>
    <xf numFmtId="10" fontId="22" fillId="0" borderId="0" xfId="38" applyNumberFormat="1" applyFont="1" applyFill="1" applyBorder="1" applyAlignment="1">
      <alignment horizontal="center" vertical="center" wrapText="1"/>
    </xf>
    <xf numFmtId="10" fontId="22" fillId="0" borderId="12" xfId="38" applyNumberFormat="1" applyFont="1" applyFill="1" applyBorder="1" applyAlignment="1">
      <alignment horizontal="center" vertical="center" wrapText="1"/>
    </xf>
    <xf numFmtId="10" fontId="22" fillId="0" borderId="15" xfId="38" applyNumberFormat="1" applyFont="1" applyFill="1" applyBorder="1" applyAlignment="1">
      <alignment horizontal="center" vertical="center" wrapText="1"/>
    </xf>
    <xf numFmtId="0" fontId="0" fillId="0" borderId="42" xfId="0" applyBorder="1" applyAlignment="1">
      <alignment vertical="center"/>
    </xf>
    <xf numFmtId="0" fontId="0" fillId="0" borderId="0" xfId="0" applyAlignment="1">
      <alignment vertical="center"/>
    </xf>
    <xf numFmtId="0" fontId="49" fillId="0" borderId="0" xfId="0" applyFont="1" applyAlignment="1">
      <alignment vertical="center"/>
    </xf>
    <xf numFmtId="0" fontId="22" fillId="0" borderId="12" xfId="38" applyNumberFormat="1" applyFont="1" applyFill="1" applyBorder="1" applyAlignment="1">
      <alignment horizontal="center" vertical="center" wrapText="1"/>
    </xf>
    <xf numFmtId="0" fontId="4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0" fillId="0" borderId="4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9" fillId="0" borderId="0" xfId="0" applyFont="1" applyFill="1" applyBorder="1" applyAlignment="1">
      <alignment vertical="center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165" fontId="22" fillId="28" borderId="10" xfId="0" applyNumberFormat="1" applyFont="1" applyFill="1" applyBorder="1" applyAlignment="1">
      <alignment horizontal="center" vertical="center"/>
    </xf>
    <xf numFmtId="165" fontId="22" fillId="28" borderId="15" xfId="0" applyNumberFormat="1" applyFont="1" applyFill="1" applyBorder="1" applyAlignment="1">
      <alignment horizontal="center" vertical="center"/>
    </xf>
    <xf numFmtId="0" fontId="22" fillId="0" borderId="26" xfId="38" applyFont="1" applyFill="1" applyBorder="1" applyAlignment="1">
      <alignment vertical="center" wrapText="1"/>
    </xf>
    <xf numFmtId="0" fontId="22" fillId="0" borderId="40" xfId="38" applyFont="1" applyFill="1" applyBorder="1" applyAlignment="1">
      <alignment vertical="center" wrapText="1"/>
    </xf>
    <xf numFmtId="0" fontId="22" fillId="0" borderId="31" xfId="38" applyFont="1" applyFill="1" applyBorder="1" applyAlignment="1">
      <alignment vertical="center" wrapText="1"/>
    </xf>
    <xf numFmtId="165" fontId="22" fillId="0" borderId="10" xfId="0" applyNumberFormat="1" applyFont="1" applyFill="1" applyBorder="1" applyAlignment="1">
      <alignment horizontal="center" vertical="center"/>
    </xf>
    <xf numFmtId="0" fontId="22" fillId="0" borderId="43" xfId="0" applyFont="1" applyBorder="1" applyAlignment="1">
      <alignment vertical="center" wrapText="1"/>
    </xf>
    <xf numFmtId="0" fontId="22" fillId="0" borderId="44" xfId="0" applyFont="1" applyBorder="1" applyAlignment="1">
      <alignment vertical="center" wrapText="1"/>
    </xf>
    <xf numFmtId="0" fontId="22" fillId="0" borderId="10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3" fontId="22" fillId="0" borderId="43" xfId="0" applyNumberFormat="1" applyFont="1" applyBorder="1" applyAlignment="1">
      <alignment horizontal="right" vertical="center"/>
    </xf>
    <xf numFmtId="3" fontId="22" fillId="0" borderId="44" xfId="0" applyNumberFormat="1" applyFont="1" applyBorder="1" applyAlignment="1">
      <alignment horizontal="right" vertical="center"/>
    </xf>
    <xf numFmtId="0" fontId="22" fillId="0" borderId="33" xfId="38" applyFont="1" applyFill="1" applyBorder="1" applyAlignment="1">
      <alignment vertical="center" wrapText="1"/>
    </xf>
    <xf numFmtId="0" fontId="22" fillId="0" borderId="46" xfId="38" applyFont="1" applyFill="1" applyBorder="1" applyAlignment="1">
      <alignment vertical="center" wrapText="1"/>
    </xf>
    <xf numFmtId="3" fontId="22" fillId="0" borderId="32" xfId="0" applyNumberFormat="1" applyFont="1" applyBorder="1" applyAlignment="1">
      <alignment horizontal="right" vertical="center"/>
    </xf>
    <xf numFmtId="10" fontId="22" fillId="0" borderId="33" xfId="38" applyNumberFormat="1" applyFont="1" applyFill="1" applyBorder="1" applyAlignment="1">
      <alignment vertical="center" wrapText="1"/>
    </xf>
    <xf numFmtId="0" fontId="22" fillId="0" borderId="47" xfId="38" applyFont="1" applyFill="1" applyBorder="1" applyAlignment="1">
      <alignment vertical="center" wrapText="1"/>
    </xf>
    <xf numFmtId="165" fontId="22" fillId="28" borderId="33" xfId="0" applyNumberFormat="1" applyFont="1" applyFill="1" applyBorder="1" applyAlignment="1">
      <alignment horizontal="center" vertical="center"/>
    </xf>
    <xf numFmtId="0" fontId="22" fillId="0" borderId="37" xfId="38" applyFont="1" applyFill="1" applyBorder="1" applyAlignment="1">
      <alignment vertical="center" wrapText="1"/>
    </xf>
    <xf numFmtId="4" fontId="24" fillId="24" borderId="15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10" fontId="0" fillId="0" borderId="0" xfId="0" applyNumberFormat="1" applyAlignment="1">
      <alignment vertical="center"/>
    </xf>
    <xf numFmtId="0" fontId="50" fillId="0" borderId="0" xfId="0" applyFont="1" applyAlignment="1">
      <alignment vertical="center"/>
    </xf>
    <xf numFmtId="49" fontId="50" fillId="0" borderId="0" xfId="0" applyNumberFormat="1" applyFont="1" applyAlignment="1">
      <alignment horizontal="left" vertical="center"/>
    </xf>
    <xf numFmtId="14" fontId="0" fillId="0" borderId="0" xfId="0" applyNumberFormat="1" applyAlignment="1">
      <alignment vertical="center"/>
    </xf>
    <xf numFmtId="0" fontId="2" fillId="0" borderId="0" xfId="38" applyAlignment="1">
      <alignment vertical="center"/>
    </xf>
    <xf numFmtId="0" fontId="48" fillId="0" borderId="0" xfId="0" applyFont="1" applyAlignment="1">
      <alignment vertical="center"/>
    </xf>
    <xf numFmtId="0" fontId="47" fillId="0" borderId="10" xfId="0" applyFont="1" applyBorder="1" applyAlignment="1">
      <alignment vertical="center"/>
    </xf>
    <xf numFmtId="0" fontId="22" fillId="0" borderId="48" xfId="38" applyFont="1" applyFill="1" applyBorder="1" applyAlignment="1">
      <alignment vertical="center" wrapText="1"/>
    </xf>
    <xf numFmtId="0" fontId="0" fillId="0" borderId="41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right" vertical="center"/>
    </xf>
    <xf numFmtId="165" fontId="22" fillId="0" borderId="12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vertical="center"/>
    </xf>
    <xf numFmtId="3" fontId="22" fillId="0" borderId="15" xfId="0" applyNumberFormat="1" applyFont="1" applyFill="1" applyBorder="1" applyAlignment="1">
      <alignment horizontal="right" vertical="center"/>
    </xf>
    <xf numFmtId="3" fontId="22" fillId="0" borderId="12" xfId="0" applyNumberFormat="1" applyFont="1" applyBorder="1" applyAlignment="1">
      <alignment horizontal="right" vertical="center"/>
    </xf>
    <xf numFmtId="165" fontId="22" fillId="28" borderId="1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5" xfId="0" applyBorder="1" applyAlignment="1">
      <alignment vertical="center"/>
    </xf>
    <xf numFmtId="0" fontId="22" fillId="0" borderId="33" xfId="38" applyFont="1" applyFill="1" applyBorder="1" applyAlignment="1">
      <alignment horizontal="right" vertical="center" wrapText="1"/>
    </xf>
    <xf numFmtId="4" fontId="22" fillId="0" borderId="33" xfId="38" applyNumberFormat="1" applyFont="1" applyFill="1" applyBorder="1" applyAlignment="1">
      <alignment vertical="center" wrapText="1"/>
    </xf>
    <xf numFmtId="10" fontId="22" fillId="0" borderId="33" xfId="38" applyNumberFormat="1" applyFont="1" applyFill="1" applyBorder="1" applyAlignment="1">
      <alignment horizontal="center" vertical="center" wrapText="1"/>
    </xf>
    <xf numFmtId="0" fontId="25" fillId="0" borderId="45" xfId="38" applyFont="1" applyFill="1" applyBorder="1" applyAlignment="1">
      <alignment vertical="center" wrapText="1"/>
    </xf>
    <xf numFmtId="0" fontId="25" fillId="0" borderId="45" xfId="38" applyFont="1" applyFill="1" applyBorder="1" applyAlignment="1">
      <alignment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4" fillId="26" borderId="39" xfId="0" applyFont="1" applyFill="1" applyBorder="1" applyAlignment="1">
      <alignment horizontal="center" vertical="center" wrapText="1"/>
    </xf>
    <xf numFmtId="0" fontId="41" fillId="26" borderId="0" xfId="0" applyFont="1" applyFill="1" applyAlignment="1">
      <alignment horizontal="left" vertical="center" wrapText="1"/>
    </xf>
    <xf numFmtId="0" fontId="43" fillId="0" borderId="20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43" fillId="0" borderId="33" xfId="0" applyFont="1" applyBorder="1" applyAlignment="1">
      <alignment horizontal="center" vertical="center" wrapText="1"/>
    </xf>
    <xf numFmtId="0" fontId="40" fillId="27" borderId="35" xfId="0" applyFont="1" applyFill="1" applyBorder="1" applyAlignment="1">
      <alignment horizontal="center" vertical="center"/>
    </xf>
    <xf numFmtId="0" fontId="40" fillId="27" borderId="28" xfId="0" applyFont="1" applyFill="1" applyBorder="1" applyAlignment="1">
      <alignment horizontal="center" vertical="center"/>
    </xf>
    <xf numFmtId="0" fontId="40" fillId="27" borderId="29" xfId="0" applyFont="1" applyFill="1" applyBorder="1" applyAlignment="1">
      <alignment horizontal="center" vertical="center"/>
    </xf>
    <xf numFmtId="0" fontId="40" fillId="27" borderId="35" xfId="0" applyFont="1" applyFill="1" applyBorder="1" applyAlignment="1">
      <alignment horizontal="left" vertical="center" wrapText="1"/>
    </xf>
    <xf numFmtId="0" fontId="40" fillId="27" borderId="28" xfId="0" applyFont="1" applyFill="1" applyBorder="1" applyAlignment="1">
      <alignment horizontal="left" vertical="center" wrapText="1"/>
    </xf>
    <xf numFmtId="0" fontId="40" fillId="27" borderId="29" xfId="0" applyFont="1" applyFill="1" applyBorder="1" applyAlignment="1">
      <alignment horizontal="left" vertical="center" wrapText="1"/>
    </xf>
    <xf numFmtId="0" fontId="40" fillId="27" borderId="20" xfId="0" applyFont="1" applyFill="1" applyBorder="1" applyAlignment="1">
      <alignment horizontal="center" vertical="center"/>
    </xf>
    <xf numFmtId="0" fontId="40" fillId="27" borderId="19" xfId="0" applyFont="1" applyFill="1" applyBorder="1" applyAlignment="1">
      <alignment horizontal="center" vertical="center"/>
    </xf>
    <xf numFmtId="0" fontId="40" fillId="27" borderId="33" xfId="0" applyFont="1" applyFill="1" applyBorder="1" applyAlignment="1">
      <alignment horizontal="center" vertical="center"/>
    </xf>
    <xf numFmtId="0" fontId="31" fillId="0" borderId="33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22" fillId="0" borderId="11" xfId="38" applyFont="1" applyFill="1" applyBorder="1" applyAlignment="1">
      <alignment horizontal="center" vertical="center" wrapText="1"/>
    </xf>
    <xf numFmtId="0" fontId="22" fillId="0" borderId="17" xfId="38" applyFont="1" applyFill="1" applyBorder="1" applyAlignment="1">
      <alignment horizontal="center" vertical="center" wrapText="1"/>
    </xf>
    <xf numFmtId="0" fontId="22" fillId="0" borderId="18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38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22" fillId="0" borderId="28" xfId="38" applyFont="1" applyFill="1" applyBorder="1" applyAlignment="1">
      <alignment horizontal="center" vertical="center" wrapText="1"/>
    </xf>
    <xf numFmtId="0" fontId="22" fillId="0" borderId="29" xfId="38" applyFont="1" applyFill="1" applyBorder="1" applyAlignment="1">
      <alignment horizontal="center" vertical="center" wrapText="1"/>
    </xf>
    <xf numFmtId="0" fontId="22" fillId="0" borderId="19" xfId="38" applyFont="1" applyFill="1" applyBorder="1" applyAlignment="1">
      <alignment horizontal="center" vertical="center" wrapText="1"/>
    </xf>
    <xf numFmtId="0" fontId="22" fillId="0" borderId="38" xfId="38" applyFont="1" applyFill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8" fillId="0" borderId="20" xfId="0" applyFont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 wrapText="1"/>
    </xf>
    <xf numFmtId="0" fontId="48" fillId="0" borderId="33" xfId="0" applyFont="1" applyBorder="1" applyAlignment="1">
      <alignment horizontal="center" vertical="center" wrapText="1"/>
    </xf>
    <xf numFmtId="0" fontId="46" fillId="25" borderId="10" xfId="0" applyFont="1" applyFill="1" applyBorder="1" applyAlignment="1">
      <alignment horizontal="center" vertical="center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51" fillId="0" borderId="42" xfId="38" applyFont="1" applyBorder="1" applyAlignment="1">
      <alignment horizontal="left" vertical="center" wrapText="1"/>
    </xf>
    <xf numFmtId="0" fontId="46" fillId="25" borderId="20" xfId="0" applyFont="1" applyFill="1" applyBorder="1" applyAlignment="1">
      <alignment horizontal="center" vertical="center"/>
    </xf>
    <xf numFmtId="0" fontId="46" fillId="25" borderId="19" xfId="0" applyFont="1" applyFill="1" applyBorder="1" applyAlignment="1">
      <alignment horizontal="center" vertical="center"/>
    </xf>
    <xf numFmtId="0" fontId="46" fillId="25" borderId="33" xfId="0" applyFont="1" applyFill="1" applyBorder="1" applyAlignment="1">
      <alignment horizontal="center" vertical="center"/>
    </xf>
    <xf numFmtId="0" fontId="46" fillId="25" borderId="20" xfId="0" applyFont="1" applyFill="1" applyBorder="1" applyAlignment="1">
      <alignment horizontal="center" vertical="center" wrapText="1"/>
    </xf>
    <xf numFmtId="0" fontId="46" fillId="25" borderId="19" xfId="0" applyFont="1" applyFill="1" applyBorder="1" applyAlignment="1">
      <alignment horizontal="center" vertical="center" wrapText="1"/>
    </xf>
    <xf numFmtId="0" fontId="46" fillId="25" borderId="33" xfId="0" applyFont="1" applyFill="1" applyBorder="1" applyAlignment="1">
      <alignment horizontal="center" vertical="center" wrapText="1"/>
    </xf>
    <xf numFmtId="0" fontId="47" fillId="0" borderId="10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10" xfId="38" quotePrefix="1" applyFont="1" applyFill="1" applyBorder="1" applyAlignment="1">
      <alignment horizontal="center" vertical="center" wrapText="1"/>
    </xf>
    <xf numFmtId="0" fontId="22" fillId="0" borderId="33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worksheet" Target="worksheets/sheet3.xml" Id="rId3" /><Relationship Type="http://schemas.openxmlformats.org/officeDocument/2006/relationships/styles" Target="styles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theme" Target="theme/theme1.xml" Id="rId6" /><Relationship Type="http://schemas.openxmlformats.org/officeDocument/2006/relationships/externalLink" Target="externalLinks/externalLink1.xml" Id="rId5" /><Relationship Type="http://schemas.openxmlformats.org/officeDocument/2006/relationships/worksheet" Target="worksheets/sheet4.xml" Id="rId4" /><Relationship Type="http://schemas.openxmlformats.org/officeDocument/2006/relationships/calcChain" Target="calcChain.xml" Id="rId9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r2\OneDrive\2.%20BID%202017\Maracanau\Modelos%20para%20Finalizar%20Speziali\Docs%20Maracanau\POA%20MARACANA&#218;_09_05_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 PROGRAMA US$"/>
      <sheetName val="PA US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7">
          <cell r="D27">
            <v>15500000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1"/>
      <c r="C1" s="21"/>
      <c r="D1" s="21"/>
    </row>
    <row r="2" spans="2:4" x14ac:dyDescent="0.25">
      <c r="B2" s="22" t="s">
        <v>36</v>
      </c>
      <c r="C2" s="23" t="s">
        <v>24</v>
      </c>
      <c r="D2" s="24" t="s">
        <v>25</v>
      </c>
    </row>
    <row r="3" spans="2:4" x14ac:dyDescent="0.25">
      <c r="B3" s="168"/>
      <c r="C3" s="25"/>
      <c r="D3" s="26"/>
    </row>
    <row r="4" spans="2:4" x14ac:dyDescent="0.25">
      <c r="B4" s="169"/>
      <c r="C4" s="25"/>
      <c r="D4" s="26"/>
    </row>
    <row r="5" spans="2:4" x14ac:dyDescent="0.25">
      <c r="B5" s="169"/>
      <c r="C5" s="25"/>
      <c r="D5" s="26"/>
    </row>
    <row r="6" spans="2:4" x14ac:dyDescent="0.25">
      <c r="B6" s="169"/>
      <c r="C6" s="25"/>
      <c r="D6" s="26"/>
    </row>
    <row r="7" spans="2:4" x14ac:dyDescent="0.25">
      <c r="B7" s="169"/>
      <c r="C7" s="25"/>
      <c r="D7" s="26"/>
    </row>
    <row r="8" spans="2:4" x14ac:dyDescent="0.25">
      <c r="B8" s="169"/>
      <c r="C8" s="25"/>
      <c r="D8" s="26"/>
    </row>
    <row r="9" spans="2:4" ht="15.75" thickBot="1" x14ac:dyDescent="0.3">
      <c r="B9" s="170"/>
      <c r="C9" s="27"/>
      <c r="D9" s="28"/>
    </row>
    <row r="11" spans="2:4" ht="49.5" customHeight="1" x14ac:dyDescent="0.25">
      <c r="B11" s="173" t="s">
        <v>26</v>
      </c>
      <c r="C11" s="173"/>
      <c r="D11" s="21"/>
    </row>
    <row r="12" spans="2:4" ht="15.75" thickBot="1" x14ac:dyDescent="0.3">
      <c r="B12" s="21"/>
      <c r="C12" s="21"/>
      <c r="D12" s="21"/>
    </row>
    <row r="13" spans="2:4" x14ac:dyDescent="0.25">
      <c r="B13" s="29" t="s">
        <v>27</v>
      </c>
      <c r="C13" s="30" t="s">
        <v>28</v>
      </c>
      <c r="D13" s="31"/>
    </row>
    <row r="14" spans="2:4" x14ac:dyDescent="0.25">
      <c r="B14" s="171" t="s">
        <v>29</v>
      </c>
      <c r="C14" s="26" t="s">
        <v>30</v>
      </c>
      <c r="D14" s="31"/>
    </row>
    <row r="15" spans="2:4" x14ac:dyDescent="0.25">
      <c r="B15" s="171"/>
      <c r="C15" s="26" t="s">
        <v>31</v>
      </c>
      <c r="D15" s="21"/>
    </row>
    <row r="16" spans="2:4" x14ac:dyDescent="0.25">
      <c r="B16" s="171"/>
      <c r="C16" s="26" t="s">
        <v>32</v>
      </c>
      <c r="D16" s="21"/>
    </row>
    <row r="17" spans="2:3" x14ac:dyDescent="0.25">
      <c r="B17" s="171"/>
      <c r="C17" s="26" t="s">
        <v>33</v>
      </c>
    </row>
    <row r="18" spans="2:3" ht="15.75" thickBot="1" x14ac:dyDescent="0.3">
      <c r="B18" s="172"/>
      <c r="C18" s="28" t="s">
        <v>34</v>
      </c>
    </row>
    <row r="20" spans="2:3" ht="54" customHeight="1" x14ac:dyDescent="0.25">
      <c r="B20" s="174" t="s">
        <v>35</v>
      </c>
      <c r="C20" s="174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79" t="s">
        <v>2</v>
      </c>
      <c r="B1" s="179"/>
      <c r="C1" s="179"/>
    </row>
    <row r="2" spans="1:3" ht="15.75" x14ac:dyDescent="0.25">
      <c r="A2" s="175" t="s">
        <v>3</v>
      </c>
      <c r="B2" s="176"/>
      <c r="C2" s="177"/>
    </row>
    <row r="3" spans="1:3" ht="15.75" x14ac:dyDescent="0.25">
      <c r="A3" s="8" t="s">
        <v>4</v>
      </c>
      <c r="B3" s="9" t="s">
        <v>5</v>
      </c>
      <c r="C3" s="10" t="s">
        <v>6</v>
      </c>
    </row>
    <row r="4" spans="1:3" ht="15.75" thickBot="1" x14ac:dyDescent="0.3">
      <c r="A4" s="11" t="s">
        <v>7</v>
      </c>
      <c r="B4" s="12"/>
      <c r="C4" s="13"/>
    </row>
    <row r="5" spans="1:3" ht="15.75" thickBot="1" x14ac:dyDescent="0.3">
      <c r="A5" s="178"/>
      <c r="B5" s="178"/>
      <c r="C5" s="178"/>
    </row>
    <row r="6" spans="1:3" ht="15.75" x14ac:dyDescent="0.25">
      <c r="A6" s="175" t="s">
        <v>8</v>
      </c>
      <c r="B6" s="176"/>
      <c r="C6" s="177"/>
    </row>
    <row r="7" spans="1:3" ht="15.75" thickBot="1" x14ac:dyDescent="0.3">
      <c r="A7" s="11" t="s">
        <v>9</v>
      </c>
      <c r="B7" s="180"/>
      <c r="C7" s="181"/>
    </row>
    <row r="8" spans="1:3" ht="15.75" thickBot="1" x14ac:dyDescent="0.3">
      <c r="A8" s="178"/>
      <c r="B8" s="178"/>
      <c r="C8" s="178"/>
    </row>
    <row r="9" spans="1:3" ht="15.75" x14ac:dyDescent="0.25">
      <c r="A9" s="175" t="s">
        <v>10</v>
      </c>
      <c r="B9" s="176"/>
      <c r="C9" s="177"/>
    </row>
    <row r="10" spans="1:3" ht="31.5" x14ac:dyDescent="0.25">
      <c r="A10" s="8" t="s">
        <v>11</v>
      </c>
      <c r="B10" s="9" t="s">
        <v>12</v>
      </c>
      <c r="C10" s="10" t="s">
        <v>13</v>
      </c>
    </row>
    <row r="11" spans="1:3" x14ac:dyDescent="0.25">
      <c r="A11" s="14" t="s">
        <v>14</v>
      </c>
      <c r="B11" s="15">
        <v>0</v>
      </c>
      <c r="C11" s="16">
        <v>0</v>
      </c>
    </row>
    <row r="12" spans="1:3" x14ac:dyDescent="0.25">
      <c r="A12" s="14" t="s">
        <v>15</v>
      </c>
      <c r="B12" s="15">
        <v>0</v>
      </c>
      <c r="C12" s="16">
        <v>0</v>
      </c>
    </row>
    <row r="13" spans="1:3" x14ac:dyDescent="0.25">
      <c r="A13" s="14" t="s">
        <v>16</v>
      </c>
      <c r="B13" s="15">
        <v>0</v>
      </c>
      <c r="C13" s="16">
        <v>0</v>
      </c>
    </row>
    <row r="14" spans="1:3" x14ac:dyDescent="0.25">
      <c r="A14" s="14" t="s">
        <v>17</v>
      </c>
      <c r="B14" s="15">
        <v>0</v>
      </c>
      <c r="C14" s="16">
        <v>0</v>
      </c>
    </row>
    <row r="15" spans="1:3" x14ac:dyDescent="0.25">
      <c r="A15" s="14" t="s">
        <v>18</v>
      </c>
      <c r="B15" s="15">
        <v>0</v>
      </c>
      <c r="C15" s="16">
        <v>0</v>
      </c>
    </row>
    <row r="16" spans="1:3" x14ac:dyDescent="0.25">
      <c r="A16" s="14" t="s">
        <v>19</v>
      </c>
      <c r="B16" s="15">
        <v>0</v>
      </c>
      <c r="C16" s="16">
        <v>0</v>
      </c>
    </row>
    <row r="17" spans="1:3" x14ac:dyDescent="0.25">
      <c r="A17" s="17" t="s">
        <v>20</v>
      </c>
      <c r="B17" s="15">
        <v>0</v>
      </c>
      <c r="C17" s="16">
        <v>0</v>
      </c>
    </row>
    <row r="18" spans="1:3" x14ac:dyDescent="0.25">
      <c r="A18" s="14" t="s">
        <v>21</v>
      </c>
      <c r="B18" s="15">
        <v>0</v>
      </c>
      <c r="C18" s="16">
        <v>0</v>
      </c>
    </row>
    <row r="19" spans="1:3" x14ac:dyDescent="0.25">
      <c r="A19" s="17" t="s">
        <v>22</v>
      </c>
      <c r="B19" s="15">
        <v>0</v>
      </c>
      <c r="C19" s="16">
        <v>0</v>
      </c>
    </row>
    <row r="20" spans="1:3" ht="16.5" thickBot="1" x14ac:dyDescent="0.3">
      <c r="A20" s="18" t="s">
        <v>23</v>
      </c>
      <c r="B20" s="19">
        <v>0</v>
      </c>
      <c r="C20" s="20">
        <v>0</v>
      </c>
    </row>
    <row r="21" spans="1:3" ht="15.75" thickBot="1" x14ac:dyDescent="0.3"/>
    <row r="22" spans="1:3" ht="15.75" x14ac:dyDescent="0.25">
      <c r="A22" s="175" t="s">
        <v>37</v>
      </c>
      <c r="B22" s="176"/>
      <c r="C22" s="177"/>
    </row>
    <row r="23" spans="1:3" ht="31.5" x14ac:dyDescent="0.25">
      <c r="A23" s="32" t="s">
        <v>38</v>
      </c>
      <c r="B23" s="33" t="s">
        <v>12</v>
      </c>
      <c r="C23" s="34" t="s">
        <v>13</v>
      </c>
    </row>
    <row r="24" spans="1:3" x14ac:dyDescent="0.25">
      <c r="A24" s="37" t="s">
        <v>39</v>
      </c>
      <c r="B24" s="35">
        <v>0</v>
      </c>
      <c r="C24" s="36">
        <v>0</v>
      </c>
    </row>
    <row r="25" spans="1:3" x14ac:dyDescent="0.25">
      <c r="A25" s="37" t="s">
        <v>40</v>
      </c>
      <c r="B25" s="35">
        <v>0</v>
      </c>
      <c r="C25" s="36">
        <v>0</v>
      </c>
    </row>
    <row r="26" spans="1:3" x14ac:dyDescent="0.25">
      <c r="A26" s="37" t="s">
        <v>40</v>
      </c>
      <c r="B26" s="35">
        <v>0</v>
      </c>
      <c r="C26" s="36">
        <v>0</v>
      </c>
    </row>
    <row r="27" spans="1:3" x14ac:dyDescent="0.25">
      <c r="A27" s="37" t="s">
        <v>41</v>
      </c>
      <c r="B27" s="35">
        <v>0</v>
      </c>
      <c r="C27" s="36">
        <v>0</v>
      </c>
    </row>
    <row r="28" spans="1:3" x14ac:dyDescent="0.25">
      <c r="A28" s="37" t="s">
        <v>42</v>
      </c>
      <c r="B28" s="35">
        <v>0</v>
      </c>
      <c r="C28" s="36">
        <v>0</v>
      </c>
    </row>
    <row r="29" spans="1:3" x14ac:dyDescent="0.25">
      <c r="A29" s="37" t="s">
        <v>43</v>
      </c>
      <c r="B29" s="35">
        <v>0</v>
      </c>
      <c r="C29" s="36">
        <v>0</v>
      </c>
    </row>
    <row r="30" spans="1:3" ht="16.5" thickBot="1" x14ac:dyDescent="0.3">
      <c r="A30" s="38" t="s">
        <v>23</v>
      </c>
      <c r="B30" s="39">
        <v>0</v>
      </c>
      <c r="C30" s="40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zoomScale="85" zoomScaleNormal="85" workbookViewId="0">
      <selection activeCell="F2" sqref="F2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x14ac:dyDescent="0.25"/>
    <row r="2" spans="1:3" s="1" customFormat="1" x14ac:dyDescent="0.25"/>
    <row r="3" spans="1:3" s="1" customFormat="1" x14ac:dyDescent="0.25"/>
    <row r="4" spans="1:3" s="1" customFormat="1" ht="67.5" customHeight="1" x14ac:dyDescent="0.25">
      <c r="A4" s="183" t="s">
        <v>90</v>
      </c>
      <c r="B4" s="183"/>
      <c r="C4" s="183"/>
    </row>
    <row r="5" spans="1:3" s="1" customFormat="1" x14ac:dyDescent="0.25"/>
    <row r="6" spans="1:3" s="1" customFormat="1" ht="15.75" thickBot="1" x14ac:dyDescent="0.3"/>
    <row r="7" spans="1:3" ht="15.75" thickBot="1" x14ac:dyDescent="0.3">
      <c r="A7" s="71"/>
      <c r="B7" s="72" t="s">
        <v>81</v>
      </c>
      <c r="C7" s="71"/>
    </row>
    <row r="8" spans="1:3" ht="51" x14ac:dyDescent="0.25">
      <c r="A8" s="60" t="s">
        <v>73</v>
      </c>
      <c r="B8" s="73" t="s">
        <v>118</v>
      </c>
      <c r="C8" s="71"/>
    </row>
    <row r="9" spans="1:3" ht="25.5" x14ac:dyDescent="0.25">
      <c r="A9" s="61" t="s">
        <v>74</v>
      </c>
      <c r="B9" s="74" t="s">
        <v>119</v>
      </c>
      <c r="C9" s="71"/>
    </row>
    <row r="10" spans="1:3" s="1" customFormat="1" x14ac:dyDescent="0.25">
      <c r="A10" s="70"/>
      <c r="B10" s="75"/>
      <c r="C10" s="71"/>
    </row>
    <row r="11" spans="1:3" s="1" customFormat="1" ht="15.75" thickBot="1" x14ac:dyDescent="0.3">
      <c r="A11" s="69"/>
      <c r="B11" s="76"/>
      <c r="C11" s="71"/>
    </row>
    <row r="12" spans="1:3" s="67" customFormat="1" ht="15.75" thickBot="1" x14ac:dyDescent="0.3">
      <c r="A12" s="71"/>
      <c r="B12" s="72" t="s">
        <v>123</v>
      </c>
      <c r="C12" s="77"/>
    </row>
    <row r="13" spans="1:3" x14ac:dyDescent="0.25">
      <c r="A13" s="68" t="s">
        <v>89</v>
      </c>
      <c r="B13" s="78" t="s">
        <v>124</v>
      </c>
      <c r="C13" s="71"/>
    </row>
    <row r="14" spans="1:3" ht="15.75" thickBot="1" x14ac:dyDescent="0.3">
      <c r="A14" s="62" t="s">
        <v>83</v>
      </c>
      <c r="B14" s="79" t="s">
        <v>120</v>
      </c>
      <c r="C14" s="71"/>
    </row>
    <row r="15" spans="1:3" s="1" customFormat="1" x14ac:dyDescent="0.25">
      <c r="A15" s="85" t="s">
        <v>121</v>
      </c>
      <c r="B15" s="76" t="s">
        <v>122</v>
      </c>
      <c r="C15" s="71"/>
    </row>
    <row r="16" spans="1:3" ht="15.75" thickBot="1" x14ac:dyDescent="0.3">
      <c r="A16" s="71"/>
      <c r="B16" s="71"/>
      <c r="C16" s="71"/>
    </row>
    <row r="17" spans="1:3" ht="15.75" thickBot="1" x14ac:dyDescent="0.3">
      <c r="A17" s="71"/>
      <c r="B17" s="72" t="s">
        <v>79</v>
      </c>
      <c r="C17" s="71"/>
    </row>
    <row r="18" spans="1:3" x14ac:dyDescent="0.25">
      <c r="A18" s="187" t="s">
        <v>67</v>
      </c>
      <c r="B18" s="63" t="s">
        <v>46</v>
      </c>
      <c r="C18" s="71"/>
    </row>
    <row r="19" spans="1:3" ht="15.75" customHeight="1" x14ac:dyDescent="0.25">
      <c r="A19" s="188"/>
      <c r="B19" s="64" t="s">
        <v>44</v>
      </c>
      <c r="C19" s="71"/>
    </row>
    <row r="20" spans="1:3" ht="15.75" thickBot="1" x14ac:dyDescent="0.3">
      <c r="A20" s="189"/>
      <c r="B20" s="80" t="s">
        <v>45</v>
      </c>
      <c r="C20" s="71"/>
    </row>
    <row r="21" spans="1:3" ht="15.75" thickBot="1" x14ac:dyDescent="0.3">
      <c r="A21" s="71"/>
      <c r="B21" s="71"/>
      <c r="C21" s="71"/>
    </row>
    <row r="22" spans="1:3" ht="15.75" thickBot="1" x14ac:dyDescent="0.3">
      <c r="A22" s="81"/>
      <c r="B22" s="72" t="s">
        <v>79</v>
      </c>
      <c r="C22" s="71"/>
    </row>
    <row r="23" spans="1:3" x14ac:dyDescent="0.25">
      <c r="A23" s="190" t="s">
        <v>66</v>
      </c>
      <c r="B23" s="63" t="s">
        <v>1</v>
      </c>
      <c r="C23" s="71"/>
    </row>
    <row r="24" spans="1:3" x14ac:dyDescent="0.25">
      <c r="A24" s="191"/>
      <c r="B24" s="64" t="s">
        <v>50</v>
      </c>
      <c r="C24" s="71"/>
    </row>
    <row r="25" spans="1:3" x14ac:dyDescent="0.25">
      <c r="A25" s="191"/>
      <c r="B25" s="64" t="s">
        <v>48</v>
      </c>
      <c r="C25" s="71"/>
    </row>
    <row r="26" spans="1:3" x14ac:dyDescent="0.25">
      <c r="A26" s="191"/>
      <c r="B26" s="64" t="s">
        <v>47</v>
      </c>
      <c r="C26" s="71"/>
    </row>
    <row r="27" spans="1:3" s="1" customFormat="1" x14ac:dyDescent="0.25">
      <c r="A27" s="191"/>
      <c r="B27" s="64" t="s">
        <v>49</v>
      </c>
      <c r="C27" s="71"/>
    </row>
    <row r="28" spans="1:3" s="1" customFormat="1" x14ac:dyDescent="0.25">
      <c r="A28" s="191"/>
      <c r="B28" s="64" t="s">
        <v>113</v>
      </c>
      <c r="C28" s="71"/>
    </row>
    <row r="29" spans="1:3" ht="15" customHeight="1" x14ac:dyDescent="0.25">
      <c r="A29" s="191"/>
      <c r="B29" s="64" t="s">
        <v>71</v>
      </c>
      <c r="C29" s="71"/>
    </row>
    <row r="30" spans="1:3" ht="15.75" thickBot="1" x14ac:dyDescent="0.3">
      <c r="A30" s="192"/>
      <c r="B30" s="65" t="s">
        <v>126</v>
      </c>
      <c r="C30" s="71"/>
    </row>
    <row r="31" spans="1:3" ht="15.75" thickBot="1" x14ac:dyDescent="0.3">
      <c r="A31" s="71"/>
      <c r="B31" s="71"/>
      <c r="C31" s="71"/>
    </row>
    <row r="32" spans="1:3" ht="15.75" thickBot="1" x14ac:dyDescent="0.3">
      <c r="A32" s="71"/>
      <c r="B32" s="72" t="s">
        <v>80</v>
      </c>
      <c r="C32" s="72" t="s">
        <v>79</v>
      </c>
    </row>
    <row r="33" spans="1:3" x14ac:dyDescent="0.25">
      <c r="A33" s="193" t="s">
        <v>68</v>
      </c>
      <c r="B33" s="178" t="s">
        <v>82</v>
      </c>
      <c r="C33" s="66" t="s">
        <v>91</v>
      </c>
    </row>
    <row r="34" spans="1:3" x14ac:dyDescent="0.25">
      <c r="A34" s="194"/>
      <c r="B34" s="178"/>
      <c r="C34" s="55" t="s">
        <v>92</v>
      </c>
    </row>
    <row r="35" spans="1:3" x14ac:dyDescent="0.25">
      <c r="A35" s="194"/>
      <c r="B35" s="178"/>
      <c r="C35" s="55" t="s">
        <v>64</v>
      </c>
    </row>
    <row r="36" spans="1:3" x14ac:dyDescent="0.25">
      <c r="A36" s="194"/>
      <c r="B36" s="178"/>
      <c r="C36" s="55" t="s">
        <v>93</v>
      </c>
    </row>
    <row r="37" spans="1:3" x14ac:dyDescent="0.25">
      <c r="A37" s="194"/>
      <c r="B37" s="178"/>
      <c r="C37" s="55" t="s">
        <v>96</v>
      </c>
    </row>
    <row r="38" spans="1:3" x14ac:dyDescent="0.25">
      <c r="A38" s="194"/>
      <c r="B38" s="178"/>
      <c r="C38" s="55" t="s">
        <v>94</v>
      </c>
    </row>
    <row r="39" spans="1:3" x14ac:dyDescent="0.25">
      <c r="A39" s="194"/>
      <c r="B39" s="196"/>
      <c r="C39" s="55" t="s">
        <v>95</v>
      </c>
    </row>
    <row r="40" spans="1:3" x14ac:dyDescent="0.25">
      <c r="A40" s="194"/>
      <c r="B40" s="184" t="s">
        <v>69</v>
      </c>
      <c r="C40" s="55" t="s">
        <v>97</v>
      </c>
    </row>
    <row r="41" spans="1:3" x14ac:dyDescent="0.25">
      <c r="A41" s="194"/>
      <c r="B41" s="185"/>
      <c r="C41" s="55" t="s">
        <v>98</v>
      </c>
    </row>
    <row r="42" spans="1:3" x14ac:dyDescent="0.25">
      <c r="A42" s="194"/>
      <c r="B42" s="185"/>
      <c r="C42" s="55" t="s">
        <v>99</v>
      </c>
    </row>
    <row r="43" spans="1:3" x14ac:dyDescent="0.25">
      <c r="A43" s="194"/>
      <c r="B43" s="185"/>
      <c r="C43" s="55" t="s">
        <v>93</v>
      </c>
    </row>
    <row r="44" spans="1:3" x14ac:dyDescent="0.25">
      <c r="A44" s="194"/>
      <c r="B44" s="185"/>
      <c r="C44" s="55" t="s">
        <v>96</v>
      </c>
    </row>
    <row r="45" spans="1:3" x14ac:dyDescent="0.25">
      <c r="A45" s="194"/>
      <c r="B45" s="185"/>
      <c r="C45" s="55" t="s">
        <v>127</v>
      </c>
    </row>
    <row r="46" spans="1:3" x14ac:dyDescent="0.25">
      <c r="A46" s="194"/>
      <c r="B46" s="185"/>
      <c r="C46" s="55" t="s">
        <v>128</v>
      </c>
    </row>
    <row r="47" spans="1:3" x14ac:dyDescent="0.25">
      <c r="A47" s="194"/>
      <c r="B47" s="185"/>
      <c r="C47" s="197" t="s">
        <v>51</v>
      </c>
    </row>
    <row r="48" spans="1:3" ht="3.6" customHeight="1" x14ac:dyDescent="0.25">
      <c r="A48" s="194"/>
      <c r="B48" s="185"/>
      <c r="C48" s="198"/>
    </row>
    <row r="49" spans="1:3" hidden="1" x14ac:dyDescent="0.25">
      <c r="A49" s="194"/>
      <c r="B49" s="186"/>
      <c r="C49" s="199"/>
    </row>
    <row r="50" spans="1:3" x14ac:dyDescent="0.25">
      <c r="A50" s="194"/>
      <c r="B50" s="184" t="s">
        <v>70</v>
      </c>
      <c r="C50" s="55" t="s">
        <v>65</v>
      </c>
    </row>
    <row r="51" spans="1:3" x14ac:dyDescent="0.25">
      <c r="A51" s="194"/>
      <c r="B51" s="185"/>
      <c r="C51" s="55" t="s">
        <v>93</v>
      </c>
    </row>
    <row r="52" spans="1:3" x14ac:dyDescent="0.25">
      <c r="A52" s="195"/>
      <c r="B52" s="186"/>
      <c r="C52" s="55" t="s">
        <v>96</v>
      </c>
    </row>
    <row r="53" spans="1:3" s="1" customFormat="1" x14ac:dyDescent="0.25">
      <c r="C53" s="83"/>
    </row>
    <row r="54" spans="1:3" s="1" customFormat="1" ht="15.75" thickBot="1" x14ac:dyDescent="0.3">
      <c r="C54" s="83"/>
    </row>
    <row r="55" spans="1:3" ht="15.75" thickBot="1" x14ac:dyDescent="0.3">
      <c r="B55" s="72" t="s">
        <v>108</v>
      </c>
    </row>
    <row r="56" spans="1:3" x14ac:dyDescent="0.25">
      <c r="A56" s="182" t="s">
        <v>100</v>
      </c>
      <c r="B56" s="66" t="s">
        <v>101</v>
      </c>
    </row>
    <row r="57" spans="1:3" x14ac:dyDescent="0.25">
      <c r="A57" s="182"/>
      <c r="B57" s="55" t="s">
        <v>102</v>
      </c>
    </row>
    <row r="58" spans="1:3" x14ac:dyDescent="0.25">
      <c r="A58" s="182"/>
      <c r="B58" s="55" t="s">
        <v>103</v>
      </c>
    </row>
    <row r="59" spans="1:3" x14ac:dyDescent="0.25">
      <c r="A59" s="182"/>
      <c r="B59" s="55" t="s">
        <v>104</v>
      </c>
    </row>
    <row r="60" spans="1:3" x14ac:dyDescent="0.25">
      <c r="A60" s="182"/>
      <c r="B60" s="55" t="s">
        <v>105</v>
      </c>
    </row>
    <row r="61" spans="1:3" x14ac:dyDescent="0.25">
      <c r="A61" s="182"/>
      <c r="B61" s="55" t="s">
        <v>106</v>
      </c>
    </row>
    <row r="62" spans="1:3" x14ac:dyDescent="0.25">
      <c r="A62" s="182"/>
      <c r="B62" s="55" t="s">
        <v>107</v>
      </c>
    </row>
  </sheetData>
  <mergeCells count="9">
    <mergeCell ref="A56:A62"/>
    <mergeCell ref="A4:C4"/>
    <mergeCell ref="B50:B52"/>
    <mergeCell ref="A18:A20"/>
    <mergeCell ref="A23:A30"/>
    <mergeCell ref="A33:A52"/>
    <mergeCell ref="B33:B39"/>
    <mergeCell ref="B40:B49"/>
    <mergeCell ref="C47:C49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1"/>
  <sheetViews>
    <sheetView tabSelected="1" view="pageBreakPreview" zoomScale="60" zoomScaleNormal="55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A28" sqref="A28:XFD28"/>
    </sheetView>
  </sheetViews>
  <sheetFormatPr defaultRowHeight="15" x14ac:dyDescent="0.25"/>
  <cols>
    <col min="1" max="1" width="5.140625" style="107" bestFit="1" customWidth="1"/>
    <col min="2" max="2" width="15.5703125" style="102" customWidth="1"/>
    <col min="3" max="3" width="48.42578125" style="102" customWidth="1"/>
    <col min="4" max="4" width="39.28515625" style="102" customWidth="1"/>
    <col min="5" max="5" width="36.7109375" style="102" customWidth="1"/>
    <col min="6" max="6" width="12.85546875" style="102" customWidth="1"/>
    <col min="7" max="7" width="13.5703125" style="102" customWidth="1"/>
    <col min="8" max="8" width="15.28515625" style="139" bestFit="1" customWidth="1"/>
    <col min="9" max="9" width="13.7109375" style="140" bestFit="1" customWidth="1"/>
    <col min="10" max="10" width="18" style="140" customWidth="1"/>
    <col min="11" max="11" width="12.7109375" style="107" customWidth="1"/>
    <col min="12" max="12" width="19.5703125" style="102" customWidth="1"/>
    <col min="13" max="13" width="15.5703125" style="102" customWidth="1"/>
    <col min="14" max="14" width="12" style="102" bestFit="1" customWidth="1"/>
    <col min="15" max="15" width="18.85546875" style="102" customWidth="1"/>
    <col min="16" max="16" width="12.5703125" style="102" bestFit="1" customWidth="1"/>
    <col min="17" max="17" width="18.7109375" style="102" bestFit="1" customWidth="1"/>
    <col min="18" max="18" width="19.5703125" style="102" customWidth="1"/>
    <col min="19" max="21" width="9.140625" style="102"/>
    <col min="22" max="22" width="15.28515625" style="102" customWidth="1"/>
    <col min="23" max="24" width="9.140625" style="102"/>
    <col min="25" max="25" width="12.5703125" style="102" customWidth="1"/>
    <col min="26" max="16384" width="9.140625" style="102"/>
  </cols>
  <sheetData>
    <row r="1" spans="1:20" x14ac:dyDescent="0.25">
      <c r="B1" s="56"/>
    </row>
    <row r="2" spans="1:20" ht="15.75" x14ac:dyDescent="0.25">
      <c r="B2" s="59" t="s">
        <v>77</v>
      </c>
    </row>
    <row r="3" spans="1:20" ht="15.75" x14ac:dyDescent="0.25">
      <c r="B3" s="58" t="s">
        <v>132</v>
      </c>
    </row>
    <row r="4" spans="1:20" ht="15.75" x14ac:dyDescent="0.25">
      <c r="B4" s="58" t="s">
        <v>133</v>
      </c>
    </row>
    <row r="5" spans="1:20" ht="15.75" x14ac:dyDescent="0.25">
      <c r="B5" s="58" t="s">
        <v>146</v>
      </c>
    </row>
    <row r="6" spans="1:20" ht="15.75" x14ac:dyDescent="0.25">
      <c r="B6" s="57"/>
    </row>
    <row r="7" spans="1:20" ht="15.75" x14ac:dyDescent="0.25">
      <c r="B7" s="58" t="s">
        <v>173</v>
      </c>
      <c r="C7" s="141" t="s">
        <v>219</v>
      </c>
    </row>
    <row r="8" spans="1:20" ht="15.75" x14ac:dyDescent="0.25">
      <c r="B8" s="58" t="s">
        <v>174</v>
      </c>
      <c r="C8" s="142" t="s">
        <v>218</v>
      </c>
      <c r="O8" s="143"/>
      <c r="Q8" s="143"/>
    </row>
    <row r="9" spans="1:20" ht="15.75" x14ac:dyDescent="0.25">
      <c r="B9" s="58" t="s">
        <v>134</v>
      </c>
    </row>
    <row r="10" spans="1:20" ht="15.75" x14ac:dyDescent="0.25">
      <c r="B10" s="82" t="s">
        <v>186</v>
      </c>
    </row>
    <row r="11" spans="1:20" ht="15.75" customHeight="1" thickBot="1" x14ac:dyDescent="0.3">
      <c r="B11" s="167" t="s">
        <v>63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44"/>
      <c r="S11" s="144"/>
      <c r="T11" s="144"/>
    </row>
    <row r="12" spans="1:20" ht="15.75" x14ac:dyDescent="0.25">
      <c r="A12" s="108">
        <v>1</v>
      </c>
      <c r="B12" s="223" t="s">
        <v>0</v>
      </c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5"/>
      <c r="R12" s="144"/>
      <c r="S12" s="144"/>
    </row>
    <row r="13" spans="1:20" x14ac:dyDescent="0.25">
      <c r="B13" s="207" t="s">
        <v>84</v>
      </c>
      <c r="C13" s="205" t="s">
        <v>85</v>
      </c>
      <c r="D13" s="205" t="s">
        <v>121</v>
      </c>
      <c r="E13" s="205" t="s">
        <v>158</v>
      </c>
      <c r="F13" s="205" t="s">
        <v>159</v>
      </c>
      <c r="G13" s="205" t="s">
        <v>160</v>
      </c>
      <c r="H13" s="209" t="s">
        <v>86</v>
      </c>
      <c r="I13" s="209"/>
      <c r="J13" s="209"/>
      <c r="K13" s="205" t="s">
        <v>180</v>
      </c>
      <c r="L13" s="205" t="s">
        <v>172</v>
      </c>
      <c r="M13" s="205" t="s">
        <v>87</v>
      </c>
      <c r="N13" s="205"/>
      <c r="O13" s="205" t="s">
        <v>112</v>
      </c>
      <c r="P13" s="205" t="s">
        <v>156</v>
      </c>
      <c r="Q13" s="226" t="s">
        <v>66</v>
      </c>
      <c r="R13" s="144"/>
      <c r="S13" s="144"/>
    </row>
    <row r="14" spans="1:20" ht="41.1" customHeight="1" thickBot="1" x14ac:dyDescent="0.3">
      <c r="B14" s="208"/>
      <c r="C14" s="206"/>
      <c r="D14" s="206"/>
      <c r="E14" s="206"/>
      <c r="F14" s="206"/>
      <c r="G14" s="206"/>
      <c r="H14" s="136" t="s">
        <v>161</v>
      </c>
      <c r="I14" s="137" t="s">
        <v>162</v>
      </c>
      <c r="J14" s="137" t="s">
        <v>163</v>
      </c>
      <c r="K14" s="206"/>
      <c r="L14" s="206"/>
      <c r="M14" s="138" t="s">
        <v>88</v>
      </c>
      <c r="N14" s="138" t="s">
        <v>52</v>
      </c>
      <c r="O14" s="206"/>
      <c r="P14" s="206"/>
      <c r="Q14" s="227"/>
      <c r="R14" s="144"/>
      <c r="S14" s="144"/>
    </row>
    <row r="15" spans="1:20" ht="15" customHeight="1" x14ac:dyDescent="0.25">
      <c r="A15" s="107" t="s">
        <v>164</v>
      </c>
      <c r="B15" s="214" t="s">
        <v>135</v>
      </c>
      <c r="C15" s="212" t="s">
        <v>157</v>
      </c>
      <c r="D15" s="129" t="s">
        <v>136</v>
      </c>
      <c r="E15" s="130" t="s">
        <v>98</v>
      </c>
      <c r="F15" s="129"/>
      <c r="G15" s="129"/>
      <c r="H15" s="131">
        <v>4977884.8656249996</v>
      </c>
      <c r="I15" s="132">
        <v>0.1</v>
      </c>
      <c r="J15" s="132">
        <v>0.9</v>
      </c>
      <c r="K15" s="216">
        <v>2</v>
      </c>
      <c r="L15" s="133" t="s">
        <v>45</v>
      </c>
      <c r="M15" s="134">
        <v>44119</v>
      </c>
      <c r="N15" s="134">
        <v>44211</v>
      </c>
      <c r="O15" s="129"/>
      <c r="P15" s="129"/>
      <c r="Q15" s="135" t="s">
        <v>1</v>
      </c>
      <c r="R15" s="228" t="s">
        <v>220</v>
      </c>
      <c r="S15" s="144"/>
    </row>
    <row r="16" spans="1:20" x14ac:dyDescent="0.25">
      <c r="A16" s="107" t="s">
        <v>165</v>
      </c>
      <c r="B16" s="214"/>
      <c r="C16" s="212"/>
      <c r="D16" s="125" t="s">
        <v>141</v>
      </c>
      <c r="E16" s="119" t="s">
        <v>98</v>
      </c>
      <c r="F16" s="3"/>
      <c r="G16" s="3"/>
      <c r="H16" s="127">
        <v>1562500</v>
      </c>
      <c r="I16" s="43">
        <v>1</v>
      </c>
      <c r="J16" s="43">
        <v>0</v>
      </c>
      <c r="K16" s="216"/>
      <c r="L16" s="48" t="s">
        <v>45</v>
      </c>
      <c r="M16" s="117">
        <v>44027</v>
      </c>
      <c r="N16" s="117">
        <v>44119</v>
      </c>
      <c r="O16" s="3"/>
      <c r="P16" s="3"/>
      <c r="Q16" s="4" t="s">
        <v>1</v>
      </c>
      <c r="R16" s="228"/>
      <c r="S16" s="144"/>
    </row>
    <row r="17" spans="1:19" x14ac:dyDescent="0.25">
      <c r="A17" s="107" t="s">
        <v>166</v>
      </c>
      <c r="B17" s="214"/>
      <c r="C17" s="212"/>
      <c r="D17" s="125" t="s">
        <v>137</v>
      </c>
      <c r="E17" s="119" t="s">
        <v>98</v>
      </c>
      <c r="F17" s="3"/>
      <c r="G17" s="3"/>
      <c r="H17" s="127">
        <v>1875000</v>
      </c>
      <c r="I17" s="43">
        <v>1</v>
      </c>
      <c r="J17" s="43">
        <v>0</v>
      </c>
      <c r="K17" s="216"/>
      <c r="L17" s="48" t="s">
        <v>45</v>
      </c>
      <c r="M17" s="117">
        <v>44027</v>
      </c>
      <c r="N17" s="117">
        <v>44119</v>
      </c>
      <c r="O17" s="3"/>
      <c r="P17" s="3"/>
      <c r="Q17" s="4" t="s">
        <v>1</v>
      </c>
      <c r="R17" s="228"/>
      <c r="S17" s="144"/>
    </row>
    <row r="18" spans="1:19" x14ac:dyDescent="0.25">
      <c r="A18" s="107" t="s">
        <v>167</v>
      </c>
      <c r="B18" s="214"/>
      <c r="C18" s="212"/>
      <c r="D18" s="125" t="s">
        <v>138</v>
      </c>
      <c r="E18" s="119" t="s">
        <v>98</v>
      </c>
      <c r="F18" s="3"/>
      <c r="G18" s="3"/>
      <c r="H18" s="127">
        <v>5312500</v>
      </c>
      <c r="I18" s="43">
        <v>1</v>
      </c>
      <c r="J18" s="43">
        <v>0</v>
      </c>
      <c r="K18" s="216"/>
      <c r="L18" s="48" t="s">
        <v>45</v>
      </c>
      <c r="M18" s="117">
        <v>44119</v>
      </c>
      <c r="N18" s="117">
        <v>44211</v>
      </c>
      <c r="O18" s="3"/>
      <c r="P18" s="3"/>
      <c r="Q18" s="4" t="s">
        <v>1</v>
      </c>
      <c r="R18" s="228"/>
      <c r="S18" s="144"/>
    </row>
    <row r="19" spans="1:19" x14ac:dyDescent="0.25">
      <c r="A19" s="107" t="s">
        <v>168</v>
      </c>
      <c r="B19" s="214"/>
      <c r="C19" s="212"/>
      <c r="D19" s="125" t="s">
        <v>139</v>
      </c>
      <c r="E19" s="119" t="s">
        <v>98</v>
      </c>
      <c r="F19" s="3"/>
      <c r="G19" s="3"/>
      <c r="H19" s="127">
        <v>7380223.9406249998</v>
      </c>
      <c r="I19" s="43">
        <v>1</v>
      </c>
      <c r="J19" s="43">
        <v>0</v>
      </c>
      <c r="K19" s="216"/>
      <c r="L19" s="87" t="s">
        <v>45</v>
      </c>
      <c r="M19" s="122">
        <v>43997</v>
      </c>
      <c r="N19" s="117">
        <v>44089</v>
      </c>
      <c r="O19" s="3"/>
      <c r="P19" s="3"/>
      <c r="Q19" s="4" t="s">
        <v>1</v>
      </c>
      <c r="R19" s="228"/>
      <c r="S19" s="144"/>
    </row>
    <row r="20" spans="1:19" x14ac:dyDescent="0.25">
      <c r="A20" s="107" t="s">
        <v>169</v>
      </c>
      <c r="B20" s="214"/>
      <c r="C20" s="213"/>
      <c r="D20" s="125" t="s">
        <v>140</v>
      </c>
      <c r="E20" s="119" t="s">
        <v>98</v>
      </c>
      <c r="F20" s="3"/>
      <c r="G20" s="3"/>
      <c r="H20" s="127">
        <v>793715.28749999998</v>
      </c>
      <c r="I20" s="43">
        <v>1</v>
      </c>
      <c r="J20" s="43">
        <v>0</v>
      </c>
      <c r="K20" s="216"/>
      <c r="L20" s="87" t="s">
        <v>45</v>
      </c>
      <c r="M20" s="122">
        <v>43997</v>
      </c>
      <c r="N20" s="117">
        <v>44089</v>
      </c>
      <c r="O20" s="3"/>
      <c r="P20" s="3"/>
      <c r="Q20" s="4" t="s">
        <v>1</v>
      </c>
      <c r="R20" s="228"/>
      <c r="S20" s="144"/>
    </row>
    <row r="21" spans="1:19" x14ac:dyDescent="0.25">
      <c r="A21" s="107" t="s">
        <v>170</v>
      </c>
      <c r="B21" s="214"/>
      <c r="C21" s="123" t="s">
        <v>202</v>
      </c>
      <c r="D21" s="125"/>
      <c r="E21" s="120" t="s">
        <v>96</v>
      </c>
      <c r="F21" s="3"/>
      <c r="G21" s="3"/>
      <c r="H21" s="127">
        <v>13617176</v>
      </c>
      <c r="I21" s="43">
        <v>0.13</v>
      </c>
      <c r="J21" s="43">
        <v>0.87</v>
      </c>
      <c r="K21" s="216"/>
      <c r="L21" s="87" t="s">
        <v>44</v>
      </c>
      <c r="M21" s="117">
        <v>44151</v>
      </c>
      <c r="N21" s="117">
        <v>44270</v>
      </c>
      <c r="O21" s="3"/>
      <c r="P21" s="3"/>
      <c r="Q21" s="4" t="s">
        <v>50</v>
      </c>
      <c r="R21" s="228"/>
      <c r="S21" s="144"/>
    </row>
    <row r="22" spans="1:19" ht="15.75" thickBot="1" x14ac:dyDescent="0.3">
      <c r="A22" s="107" t="s">
        <v>171</v>
      </c>
      <c r="B22" s="215"/>
      <c r="C22" s="124" t="s">
        <v>129</v>
      </c>
      <c r="D22" s="126"/>
      <c r="E22" s="121" t="s">
        <v>98</v>
      </c>
      <c r="F22" s="6"/>
      <c r="G22" s="6"/>
      <c r="H22" s="128">
        <f>+'[1]ORÇAMENTO PROGRAMA US$'!$D$27</f>
        <v>15500000</v>
      </c>
      <c r="I22" s="44">
        <v>0</v>
      </c>
      <c r="J22" s="44">
        <v>1</v>
      </c>
      <c r="K22" s="217"/>
      <c r="L22" s="49" t="s">
        <v>44</v>
      </c>
      <c r="M22" s="118">
        <v>44119</v>
      </c>
      <c r="N22" s="118">
        <v>44211</v>
      </c>
      <c r="O22" s="6"/>
      <c r="P22" s="6"/>
      <c r="Q22" s="7" t="s">
        <v>1</v>
      </c>
      <c r="R22" s="228"/>
      <c r="S22" s="144"/>
    </row>
    <row r="23" spans="1:19" x14ac:dyDescent="0.25">
      <c r="B23" s="45"/>
      <c r="C23" s="45"/>
      <c r="D23" s="45"/>
      <c r="E23" s="45"/>
      <c r="F23" s="45"/>
      <c r="G23" s="116" t="s">
        <v>23</v>
      </c>
      <c r="H23" s="88">
        <f>SUM(H15:H22)</f>
        <v>51019000.09375</v>
      </c>
      <c r="I23" s="47"/>
      <c r="J23" s="47"/>
      <c r="K23" s="95"/>
      <c r="L23" s="45"/>
      <c r="M23" s="45"/>
      <c r="N23" s="45"/>
      <c r="O23" s="45"/>
      <c r="P23" s="45"/>
      <c r="Q23" s="45"/>
      <c r="R23" s="144"/>
      <c r="S23" s="144"/>
    </row>
    <row r="24" spans="1:19" ht="15.75" thickBot="1" x14ac:dyDescent="0.3"/>
    <row r="25" spans="1:19" ht="15.75" x14ac:dyDescent="0.25">
      <c r="A25" s="109">
        <v>2</v>
      </c>
      <c r="B25" s="223" t="s">
        <v>53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5"/>
      <c r="R25" s="144"/>
      <c r="S25" s="144"/>
    </row>
    <row r="26" spans="1:19" ht="15" customHeight="1" x14ac:dyDescent="0.25">
      <c r="B26" s="207" t="s">
        <v>84</v>
      </c>
      <c r="C26" s="205" t="s">
        <v>85</v>
      </c>
      <c r="D26" s="205" t="s">
        <v>121</v>
      </c>
      <c r="E26" s="205" t="s">
        <v>158</v>
      </c>
      <c r="F26" s="205" t="s">
        <v>159</v>
      </c>
      <c r="G26" s="205" t="s">
        <v>160</v>
      </c>
      <c r="H26" s="209" t="s">
        <v>86</v>
      </c>
      <c r="I26" s="209"/>
      <c r="J26" s="209"/>
      <c r="K26" s="205" t="s">
        <v>180</v>
      </c>
      <c r="L26" s="205" t="s">
        <v>172</v>
      </c>
      <c r="M26" s="205" t="s">
        <v>87</v>
      </c>
      <c r="N26" s="205"/>
      <c r="O26" s="205" t="s">
        <v>112</v>
      </c>
      <c r="P26" s="205" t="s">
        <v>156</v>
      </c>
      <c r="Q26" s="226" t="s">
        <v>66</v>
      </c>
      <c r="R26" s="144"/>
      <c r="S26" s="144"/>
    </row>
    <row r="27" spans="1:19" ht="41.1" customHeight="1" thickBot="1" x14ac:dyDescent="0.3">
      <c r="B27" s="208"/>
      <c r="C27" s="206"/>
      <c r="D27" s="206"/>
      <c r="E27" s="206"/>
      <c r="F27" s="206"/>
      <c r="G27" s="206"/>
      <c r="H27" s="136" t="s">
        <v>161</v>
      </c>
      <c r="I27" s="137" t="s">
        <v>162</v>
      </c>
      <c r="J27" s="137" t="s">
        <v>163</v>
      </c>
      <c r="K27" s="206"/>
      <c r="L27" s="206"/>
      <c r="M27" s="138" t="s">
        <v>88</v>
      </c>
      <c r="N27" s="138" t="s">
        <v>52</v>
      </c>
      <c r="O27" s="206"/>
      <c r="P27" s="206"/>
      <c r="Q27" s="227"/>
      <c r="R27" s="144"/>
      <c r="S27" s="144"/>
    </row>
    <row r="28" spans="1:19" x14ac:dyDescent="0.25">
      <c r="A28" s="107" t="s">
        <v>175</v>
      </c>
      <c r="B28" s="50"/>
      <c r="C28" s="51"/>
      <c r="D28" s="51"/>
      <c r="E28" s="51"/>
      <c r="F28" s="51"/>
      <c r="G28" s="51"/>
      <c r="H28" s="88"/>
      <c r="I28" s="53"/>
      <c r="J28" s="53"/>
      <c r="K28" s="116"/>
      <c r="L28" s="51"/>
      <c r="M28" s="51"/>
      <c r="N28" s="51"/>
      <c r="O28" s="51"/>
      <c r="P28" s="51"/>
      <c r="Q28" s="54"/>
      <c r="R28" s="144"/>
      <c r="S28" s="144"/>
    </row>
    <row r="29" spans="1:19" x14ac:dyDescent="0.25">
      <c r="A29" s="107" t="s">
        <v>176</v>
      </c>
      <c r="B29" s="2"/>
      <c r="C29" s="3"/>
      <c r="D29" s="3"/>
      <c r="E29" s="3"/>
      <c r="F29" s="3"/>
      <c r="G29" s="3"/>
      <c r="H29" s="89"/>
      <c r="I29" s="43"/>
      <c r="J29" s="43"/>
      <c r="K29" s="114"/>
      <c r="L29" s="3"/>
      <c r="M29" s="3"/>
      <c r="N29" s="3"/>
      <c r="O29" s="3"/>
      <c r="P29" s="3"/>
      <c r="Q29" s="4"/>
      <c r="R29" s="144"/>
      <c r="S29" s="144"/>
    </row>
    <row r="30" spans="1:19" x14ac:dyDescent="0.25">
      <c r="A30" s="107" t="s">
        <v>177</v>
      </c>
      <c r="B30" s="2"/>
      <c r="C30" s="3"/>
      <c r="D30" s="3"/>
      <c r="E30" s="3"/>
      <c r="F30" s="3"/>
      <c r="G30" s="3"/>
      <c r="H30" s="89"/>
      <c r="I30" s="43"/>
      <c r="J30" s="43"/>
      <c r="K30" s="114"/>
      <c r="L30" s="3"/>
      <c r="M30" s="3"/>
      <c r="N30" s="3"/>
      <c r="O30" s="3"/>
      <c r="P30" s="3"/>
      <c r="Q30" s="4"/>
      <c r="R30" s="144"/>
      <c r="S30" s="144"/>
    </row>
    <row r="31" spans="1:19" x14ac:dyDescent="0.25">
      <c r="A31" s="107" t="s">
        <v>178</v>
      </c>
      <c r="B31" s="2"/>
      <c r="C31" s="3"/>
      <c r="D31" s="3"/>
      <c r="E31" s="3"/>
      <c r="F31" s="3"/>
      <c r="G31" s="3"/>
      <c r="H31" s="89"/>
      <c r="I31" s="43"/>
      <c r="J31" s="43"/>
      <c r="K31" s="114"/>
      <c r="L31" s="3"/>
      <c r="M31" s="3"/>
      <c r="N31" s="3"/>
      <c r="O31" s="3"/>
      <c r="P31" s="3"/>
      <c r="Q31" s="4"/>
      <c r="R31" s="144"/>
      <c r="S31" s="144"/>
    </row>
    <row r="32" spans="1:19" ht="15.75" thickBot="1" x14ac:dyDescent="0.3">
      <c r="A32" s="107" t="s">
        <v>179</v>
      </c>
      <c r="B32" s="5"/>
      <c r="C32" s="6"/>
      <c r="D32" s="6"/>
      <c r="E32" s="6"/>
      <c r="F32" s="6"/>
      <c r="G32" s="6"/>
      <c r="H32" s="90"/>
      <c r="I32" s="44"/>
      <c r="J32" s="44"/>
      <c r="K32" s="115"/>
      <c r="L32" s="6"/>
      <c r="M32" s="6"/>
      <c r="N32" s="6"/>
      <c r="O32" s="6"/>
      <c r="P32" s="6"/>
      <c r="Q32" s="7"/>
      <c r="R32" s="144"/>
      <c r="S32" s="144"/>
    </row>
    <row r="33" spans="1:22" x14ac:dyDescent="0.25">
      <c r="B33" s="45"/>
      <c r="C33" s="45"/>
      <c r="D33" s="45"/>
      <c r="E33" s="45"/>
      <c r="F33" s="45"/>
      <c r="G33" s="116" t="s">
        <v>23</v>
      </c>
      <c r="H33" s="88">
        <f>SUM(H28:H32)</f>
        <v>0</v>
      </c>
      <c r="I33" s="47"/>
      <c r="J33" s="47"/>
      <c r="K33" s="95"/>
      <c r="L33" s="45"/>
      <c r="M33" s="45"/>
      <c r="N33" s="45"/>
      <c r="O33" s="45"/>
      <c r="P33" s="45"/>
      <c r="Q33" s="45"/>
      <c r="R33" s="144"/>
      <c r="S33" s="144"/>
    </row>
    <row r="34" spans="1:22" ht="15.75" thickBot="1" x14ac:dyDescent="0.3"/>
    <row r="35" spans="1:22" ht="15.75" customHeight="1" x14ac:dyDescent="0.25">
      <c r="A35" s="109">
        <v>3</v>
      </c>
      <c r="B35" s="223" t="s">
        <v>54</v>
      </c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5"/>
    </row>
    <row r="36" spans="1:22" ht="15" customHeight="1" x14ac:dyDescent="0.25">
      <c r="B36" s="207" t="s">
        <v>84</v>
      </c>
      <c r="C36" s="205" t="s">
        <v>85</v>
      </c>
      <c r="D36" s="205" t="s">
        <v>121</v>
      </c>
      <c r="E36" s="205" t="s">
        <v>158</v>
      </c>
      <c r="F36" s="205" t="s">
        <v>159</v>
      </c>
      <c r="G36" s="205" t="s">
        <v>160</v>
      </c>
      <c r="H36" s="209" t="s">
        <v>86</v>
      </c>
      <c r="I36" s="209"/>
      <c r="J36" s="209"/>
      <c r="K36" s="205" t="s">
        <v>180</v>
      </c>
      <c r="L36" s="205" t="s">
        <v>172</v>
      </c>
      <c r="M36" s="205" t="s">
        <v>87</v>
      </c>
      <c r="N36" s="205"/>
      <c r="O36" s="205" t="s">
        <v>112</v>
      </c>
      <c r="P36" s="205" t="s">
        <v>156</v>
      </c>
      <c r="Q36" s="226" t="s">
        <v>66</v>
      </c>
    </row>
    <row r="37" spans="1:22" ht="36.75" customHeight="1" thickBot="1" x14ac:dyDescent="0.3">
      <c r="B37" s="208"/>
      <c r="C37" s="206"/>
      <c r="D37" s="206"/>
      <c r="E37" s="206"/>
      <c r="F37" s="206"/>
      <c r="G37" s="206"/>
      <c r="H37" s="136" t="s">
        <v>161</v>
      </c>
      <c r="I37" s="137" t="s">
        <v>162</v>
      </c>
      <c r="J37" s="137" t="s">
        <v>163</v>
      </c>
      <c r="K37" s="206"/>
      <c r="L37" s="206"/>
      <c r="M37" s="138" t="s">
        <v>88</v>
      </c>
      <c r="N37" s="138" t="s">
        <v>52</v>
      </c>
      <c r="O37" s="206"/>
      <c r="P37" s="206"/>
      <c r="Q37" s="227"/>
    </row>
    <row r="38" spans="1:22" x14ac:dyDescent="0.25">
      <c r="A38" s="107" t="s">
        <v>181</v>
      </c>
      <c r="B38" s="50"/>
      <c r="C38" s="51"/>
      <c r="D38" s="51"/>
      <c r="E38" s="51"/>
      <c r="F38" s="51"/>
      <c r="G38" s="51"/>
      <c r="H38" s="88"/>
      <c r="I38" s="53"/>
      <c r="J38" s="53"/>
      <c r="K38" s="116"/>
      <c r="L38" s="51"/>
      <c r="M38" s="51"/>
      <c r="N38" s="51"/>
      <c r="O38" s="51"/>
      <c r="P38" s="51"/>
      <c r="Q38" s="54"/>
    </row>
    <row r="39" spans="1:22" x14ac:dyDescent="0.25">
      <c r="A39" s="107" t="s">
        <v>182</v>
      </c>
      <c r="B39" s="2"/>
      <c r="C39" s="3"/>
      <c r="D39" s="3"/>
      <c r="E39" s="3"/>
      <c r="F39" s="3"/>
      <c r="G39" s="3"/>
      <c r="H39" s="89"/>
      <c r="I39" s="43"/>
      <c r="J39" s="43"/>
      <c r="K39" s="114"/>
      <c r="L39" s="3"/>
      <c r="M39" s="3"/>
      <c r="N39" s="3"/>
      <c r="O39" s="3"/>
      <c r="P39" s="3"/>
      <c r="Q39" s="4"/>
    </row>
    <row r="40" spans="1:22" x14ac:dyDescent="0.25">
      <c r="A40" s="107" t="s">
        <v>183</v>
      </c>
      <c r="B40" s="2"/>
      <c r="C40" s="3"/>
      <c r="D40" s="3"/>
      <c r="E40" s="3"/>
      <c r="F40" s="3"/>
      <c r="G40" s="3"/>
      <c r="H40" s="89"/>
      <c r="I40" s="43"/>
      <c r="J40" s="43"/>
      <c r="K40" s="114"/>
      <c r="L40" s="3"/>
      <c r="M40" s="3"/>
      <c r="N40" s="3"/>
      <c r="O40" s="3"/>
      <c r="P40" s="3"/>
      <c r="Q40" s="4"/>
    </row>
    <row r="41" spans="1:22" x14ac:dyDescent="0.25">
      <c r="A41" s="107" t="s">
        <v>184</v>
      </c>
      <c r="B41" s="2"/>
      <c r="C41" s="3"/>
      <c r="D41" s="3"/>
      <c r="E41" s="3"/>
      <c r="F41" s="3"/>
      <c r="G41" s="3"/>
      <c r="H41" s="89"/>
      <c r="I41" s="43"/>
      <c r="J41" s="43"/>
      <c r="K41" s="114"/>
      <c r="L41" s="3"/>
      <c r="M41" s="3"/>
      <c r="N41" s="3"/>
      <c r="O41" s="3"/>
      <c r="P41" s="3"/>
      <c r="Q41" s="4"/>
    </row>
    <row r="42" spans="1:22" ht="15.75" thickBot="1" x14ac:dyDescent="0.3">
      <c r="A42" s="107" t="s">
        <v>185</v>
      </c>
      <c r="B42" s="5"/>
      <c r="C42" s="6"/>
      <c r="D42" s="6"/>
      <c r="E42" s="6"/>
      <c r="F42" s="6"/>
      <c r="G42" s="6"/>
      <c r="H42" s="90"/>
      <c r="I42" s="44"/>
      <c r="J42" s="44"/>
      <c r="K42" s="115"/>
      <c r="L42" s="6"/>
      <c r="M42" s="6"/>
      <c r="N42" s="6"/>
      <c r="O42" s="6"/>
      <c r="P42" s="6"/>
      <c r="Q42" s="7"/>
    </row>
    <row r="43" spans="1:22" x14ac:dyDescent="0.25">
      <c r="B43" s="45"/>
      <c r="C43" s="45"/>
      <c r="D43" s="45"/>
      <c r="E43" s="45"/>
      <c r="F43" s="45"/>
      <c r="G43" s="116" t="s">
        <v>23</v>
      </c>
      <c r="H43" s="88">
        <f>SUM(H38:H42)</f>
        <v>0</v>
      </c>
      <c r="I43" s="47"/>
      <c r="J43" s="47"/>
      <c r="K43" s="95"/>
      <c r="L43" s="45"/>
      <c r="M43" s="45"/>
      <c r="N43" s="45"/>
      <c r="O43" s="45"/>
      <c r="P43" s="45"/>
      <c r="Q43" s="45"/>
    </row>
    <row r="44" spans="1:22" ht="15.75" thickBot="1" x14ac:dyDescent="0.3"/>
    <row r="45" spans="1:22" ht="15.75" customHeight="1" x14ac:dyDescent="0.25">
      <c r="A45" s="109">
        <v>4</v>
      </c>
      <c r="B45" s="223" t="s">
        <v>55</v>
      </c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5"/>
    </row>
    <row r="46" spans="1:22" ht="15" customHeight="1" x14ac:dyDescent="0.25">
      <c r="B46" s="207" t="s">
        <v>84</v>
      </c>
      <c r="C46" s="205" t="s">
        <v>85</v>
      </c>
      <c r="D46" s="205" t="s">
        <v>121</v>
      </c>
      <c r="E46" s="205" t="s">
        <v>158</v>
      </c>
      <c r="F46" s="205" t="s">
        <v>159</v>
      </c>
      <c r="G46" s="205" t="s">
        <v>160</v>
      </c>
      <c r="H46" s="209" t="s">
        <v>86</v>
      </c>
      <c r="I46" s="209"/>
      <c r="J46" s="209"/>
      <c r="K46" s="205" t="s">
        <v>180</v>
      </c>
      <c r="L46" s="205" t="s">
        <v>172</v>
      </c>
      <c r="M46" s="205" t="s">
        <v>87</v>
      </c>
      <c r="N46" s="205"/>
      <c r="O46" s="205" t="s">
        <v>112</v>
      </c>
      <c r="P46" s="205" t="s">
        <v>156</v>
      </c>
      <c r="Q46" s="226" t="s">
        <v>66</v>
      </c>
    </row>
    <row r="47" spans="1:22" ht="39" thickBot="1" x14ac:dyDescent="0.3">
      <c r="B47" s="208"/>
      <c r="C47" s="206"/>
      <c r="D47" s="206"/>
      <c r="E47" s="206"/>
      <c r="F47" s="206"/>
      <c r="G47" s="206"/>
      <c r="H47" s="138" t="s">
        <v>161</v>
      </c>
      <c r="I47" s="136" t="s">
        <v>162</v>
      </c>
      <c r="J47" s="137" t="s">
        <v>163</v>
      </c>
      <c r="K47" s="206"/>
      <c r="L47" s="206"/>
      <c r="M47" s="138" t="s">
        <v>75</v>
      </c>
      <c r="N47" s="138" t="s">
        <v>52</v>
      </c>
      <c r="O47" s="206"/>
      <c r="P47" s="206"/>
      <c r="Q47" s="227"/>
    </row>
    <row r="48" spans="1:22" ht="25.5" x14ac:dyDescent="0.25">
      <c r="A48" s="107" t="s">
        <v>187</v>
      </c>
      <c r="B48" s="200" t="s">
        <v>135</v>
      </c>
      <c r="C48" s="51" t="s">
        <v>142</v>
      </c>
      <c r="D48" s="51"/>
      <c r="E48" s="51" t="s">
        <v>109</v>
      </c>
      <c r="F48" s="150">
        <v>1</v>
      </c>
      <c r="G48" s="116" t="s">
        <v>148</v>
      </c>
      <c r="H48" s="151">
        <v>2150012.7400000002</v>
      </c>
      <c r="I48" s="53">
        <v>0.78</v>
      </c>
      <c r="J48" s="53">
        <v>0.22</v>
      </c>
      <c r="K48" s="104">
        <v>5</v>
      </c>
      <c r="L48" s="51" t="s">
        <v>45</v>
      </c>
      <c r="M48" s="152">
        <v>43522</v>
      </c>
      <c r="N48" s="152">
        <v>43797</v>
      </c>
      <c r="O48" s="51"/>
      <c r="P48" s="51"/>
      <c r="Q48" s="54" t="s">
        <v>71</v>
      </c>
      <c r="R48" s="101"/>
      <c r="V48" s="103"/>
    </row>
    <row r="49" spans="1:25" ht="25.5" x14ac:dyDescent="0.25">
      <c r="A49" s="107" t="s">
        <v>188</v>
      </c>
      <c r="B49" s="201"/>
      <c r="C49" s="3" t="s">
        <v>144</v>
      </c>
      <c r="D49" s="3"/>
      <c r="E49" s="3" t="s">
        <v>64</v>
      </c>
      <c r="F49" s="153"/>
      <c r="G49" s="114"/>
      <c r="H49" s="154">
        <v>200000</v>
      </c>
      <c r="I49" s="43">
        <v>1</v>
      </c>
      <c r="J49" s="43">
        <v>0</v>
      </c>
      <c r="K49" s="96">
        <v>5</v>
      </c>
      <c r="L49" s="3" t="s">
        <v>45</v>
      </c>
      <c r="M49" s="122">
        <v>44119</v>
      </c>
      <c r="N49" s="122">
        <v>44211</v>
      </c>
      <c r="O49" s="3"/>
      <c r="P49" s="3"/>
      <c r="Q49" s="4" t="s">
        <v>1</v>
      </c>
    </row>
    <row r="50" spans="1:25" ht="25.5" x14ac:dyDescent="0.25">
      <c r="A50" s="107" t="s">
        <v>189</v>
      </c>
      <c r="B50" s="201"/>
      <c r="C50" s="3" t="s">
        <v>131</v>
      </c>
      <c r="D50" s="3"/>
      <c r="E50" s="3" t="s">
        <v>64</v>
      </c>
      <c r="F50" s="153">
        <v>1</v>
      </c>
      <c r="G50" s="114" t="s">
        <v>150</v>
      </c>
      <c r="H50" s="154">
        <v>2500000</v>
      </c>
      <c r="I50" s="43">
        <v>1</v>
      </c>
      <c r="J50" s="43">
        <v>0</v>
      </c>
      <c r="K50" s="96">
        <v>2</v>
      </c>
      <c r="L50" s="3" t="s">
        <v>45</v>
      </c>
      <c r="M50" s="117">
        <v>43803</v>
      </c>
      <c r="N50" s="117">
        <v>44027</v>
      </c>
      <c r="O50" s="3"/>
      <c r="P50" s="3"/>
      <c r="Q50" s="4" t="s">
        <v>50</v>
      </c>
    </row>
    <row r="51" spans="1:25" ht="25.5" x14ac:dyDescent="0.25">
      <c r="A51" s="107" t="s">
        <v>190</v>
      </c>
      <c r="B51" s="201"/>
      <c r="C51" s="3" t="s">
        <v>130</v>
      </c>
      <c r="D51" s="3"/>
      <c r="E51" s="3" t="s">
        <v>109</v>
      </c>
      <c r="F51" s="153"/>
      <c r="G51" s="114"/>
      <c r="H51" s="154">
        <v>250000</v>
      </c>
      <c r="I51" s="43">
        <v>1</v>
      </c>
      <c r="J51" s="43">
        <v>0</v>
      </c>
      <c r="K51" s="96">
        <v>5</v>
      </c>
      <c r="L51" s="3" t="s">
        <v>45</v>
      </c>
      <c r="M51" s="122">
        <v>43876</v>
      </c>
      <c r="N51" s="122">
        <v>43962</v>
      </c>
      <c r="O51" s="3"/>
      <c r="P51" s="3"/>
      <c r="Q51" s="4" t="s">
        <v>1</v>
      </c>
    </row>
    <row r="52" spans="1:25" s="106" customFormat="1" ht="25.5" x14ac:dyDescent="0.25">
      <c r="A52" s="148" t="s">
        <v>191</v>
      </c>
      <c r="B52" s="201"/>
      <c r="C52" s="3" t="s">
        <v>147</v>
      </c>
      <c r="D52" s="3" t="s">
        <v>149</v>
      </c>
      <c r="E52" s="3" t="s">
        <v>109</v>
      </c>
      <c r="F52" s="155">
        <v>1</v>
      </c>
      <c r="G52" s="114" t="s">
        <v>151</v>
      </c>
      <c r="H52" s="156">
        <v>700000</v>
      </c>
      <c r="I52" s="43">
        <v>1</v>
      </c>
      <c r="J52" s="43">
        <v>0</v>
      </c>
      <c r="K52" s="96">
        <v>1</v>
      </c>
      <c r="L52" s="3" t="s">
        <v>45</v>
      </c>
      <c r="M52" s="122">
        <v>43516</v>
      </c>
      <c r="N52" s="122">
        <v>43922</v>
      </c>
      <c r="O52" s="3"/>
      <c r="P52" s="3"/>
      <c r="Q52" s="4" t="s">
        <v>50</v>
      </c>
      <c r="R52" s="111"/>
      <c r="S52" s="112"/>
      <c r="T52" s="112"/>
      <c r="U52" s="112"/>
      <c r="V52" s="112"/>
      <c r="W52" s="105"/>
    </row>
    <row r="53" spans="1:25" s="106" customFormat="1" ht="38.25" x14ac:dyDescent="0.25">
      <c r="A53" s="148" t="s">
        <v>192</v>
      </c>
      <c r="B53" s="201"/>
      <c r="C53" s="3" t="s">
        <v>203</v>
      </c>
      <c r="D53" s="3"/>
      <c r="E53" s="3" t="s">
        <v>109</v>
      </c>
      <c r="F53" s="155">
        <v>1</v>
      </c>
      <c r="G53" s="114" t="s">
        <v>152</v>
      </c>
      <c r="H53" s="156">
        <v>1100000</v>
      </c>
      <c r="I53" s="43">
        <v>1</v>
      </c>
      <c r="J53" s="43">
        <v>0</v>
      </c>
      <c r="K53" s="96">
        <v>3</v>
      </c>
      <c r="L53" s="3" t="s">
        <v>45</v>
      </c>
      <c r="M53" s="122">
        <v>43516</v>
      </c>
      <c r="N53" s="122">
        <v>43905</v>
      </c>
      <c r="O53" s="3"/>
      <c r="P53" s="3"/>
      <c r="Q53" s="4" t="s">
        <v>50</v>
      </c>
      <c r="R53" s="111"/>
      <c r="S53" s="112"/>
      <c r="T53" s="112"/>
      <c r="U53" s="112"/>
      <c r="V53" s="112"/>
      <c r="W53" s="113"/>
      <c r="X53" s="113"/>
      <c r="Y53" s="113"/>
    </row>
    <row r="54" spans="1:25" ht="38.25" x14ac:dyDescent="0.25">
      <c r="A54" s="149" t="s">
        <v>193</v>
      </c>
      <c r="B54" s="201"/>
      <c r="C54" s="3" t="s">
        <v>204</v>
      </c>
      <c r="D54" s="3"/>
      <c r="E54" s="3" t="s">
        <v>109</v>
      </c>
      <c r="F54" s="153">
        <v>1</v>
      </c>
      <c r="G54" s="114" t="s">
        <v>153</v>
      </c>
      <c r="H54" s="156">
        <v>1105264</v>
      </c>
      <c r="I54" s="43">
        <v>1</v>
      </c>
      <c r="J54" s="43">
        <v>0</v>
      </c>
      <c r="K54" s="96">
        <v>3</v>
      </c>
      <c r="L54" s="3" t="s">
        <v>45</v>
      </c>
      <c r="M54" s="122">
        <v>43876</v>
      </c>
      <c r="N54" s="122">
        <v>44058</v>
      </c>
      <c r="O54" s="3"/>
      <c r="P54" s="3"/>
      <c r="Q54" s="4" t="s">
        <v>1</v>
      </c>
    </row>
    <row r="55" spans="1:25" ht="38.25" x14ac:dyDescent="0.25">
      <c r="A55" s="107" t="s">
        <v>194</v>
      </c>
      <c r="B55" s="201"/>
      <c r="C55" s="3" t="s">
        <v>205</v>
      </c>
      <c r="D55" s="3"/>
      <c r="E55" s="3" t="s">
        <v>110</v>
      </c>
      <c r="F55" s="114"/>
      <c r="G55" s="114"/>
      <c r="H55" s="154">
        <v>552632</v>
      </c>
      <c r="I55" s="43">
        <v>1</v>
      </c>
      <c r="J55" s="43">
        <v>0</v>
      </c>
      <c r="K55" s="96">
        <v>3</v>
      </c>
      <c r="L55" s="3" t="s">
        <v>45</v>
      </c>
      <c r="M55" s="117">
        <v>43936</v>
      </c>
      <c r="N55" s="117">
        <v>44027</v>
      </c>
      <c r="O55" s="3"/>
      <c r="P55" s="3"/>
      <c r="Q55" s="4" t="s">
        <v>1</v>
      </c>
    </row>
    <row r="56" spans="1:25" ht="25.5" x14ac:dyDescent="0.25">
      <c r="A56" s="107" t="s">
        <v>195</v>
      </c>
      <c r="B56" s="201"/>
      <c r="C56" s="3" t="s">
        <v>145</v>
      </c>
      <c r="D56" s="3"/>
      <c r="E56" s="3" t="s">
        <v>109</v>
      </c>
      <c r="F56" s="114"/>
      <c r="G56" s="114"/>
      <c r="H56" s="154">
        <v>1000000</v>
      </c>
      <c r="I56" s="43">
        <v>0</v>
      </c>
      <c r="J56" s="43">
        <v>1</v>
      </c>
      <c r="K56" s="96">
        <v>4</v>
      </c>
      <c r="L56" s="3" t="s">
        <v>45</v>
      </c>
      <c r="M56" s="117">
        <v>44027</v>
      </c>
      <c r="N56" s="117">
        <v>44119</v>
      </c>
      <c r="O56" s="3"/>
      <c r="P56" s="3"/>
      <c r="Q56" s="4" t="s">
        <v>1</v>
      </c>
    </row>
    <row r="57" spans="1:25" ht="26.25" thickBot="1" x14ac:dyDescent="0.3">
      <c r="A57" s="107" t="s">
        <v>155</v>
      </c>
      <c r="B57" s="202"/>
      <c r="C57" s="6" t="s">
        <v>154</v>
      </c>
      <c r="D57" s="6"/>
      <c r="E57" s="6" t="s">
        <v>109</v>
      </c>
      <c r="F57" s="115"/>
      <c r="G57" s="115"/>
      <c r="H57" s="157">
        <v>400000</v>
      </c>
      <c r="I57" s="44">
        <v>1</v>
      </c>
      <c r="J57" s="44">
        <v>0</v>
      </c>
      <c r="K57" s="97">
        <v>3</v>
      </c>
      <c r="L57" s="6" t="s">
        <v>45</v>
      </c>
      <c r="M57" s="118">
        <v>43983</v>
      </c>
      <c r="N57" s="118">
        <v>44136</v>
      </c>
      <c r="O57" s="6"/>
      <c r="P57" s="6"/>
      <c r="Q57" s="7" t="s">
        <v>1</v>
      </c>
    </row>
    <row r="58" spans="1:25" x14ac:dyDescent="0.25">
      <c r="B58" s="45"/>
      <c r="C58" s="45"/>
      <c r="D58" s="45"/>
      <c r="E58" s="45"/>
      <c r="F58" s="45"/>
      <c r="G58" s="116" t="s">
        <v>23</v>
      </c>
      <c r="H58" s="88">
        <f>SUM(H48:H57)</f>
        <v>9957908.7400000002</v>
      </c>
      <c r="I58" s="46"/>
      <c r="J58" s="47"/>
      <c r="K58" s="98"/>
      <c r="L58" s="45"/>
      <c r="M58" s="45"/>
      <c r="N58" s="45"/>
      <c r="O58" s="45"/>
      <c r="P58" s="45"/>
      <c r="Q58" s="45"/>
    </row>
    <row r="59" spans="1:25" ht="15.75" thickBot="1" x14ac:dyDescent="0.3"/>
    <row r="60" spans="1:25" ht="15.75" customHeight="1" x14ac:dyDescent="0.25">
      <c r="A60" s="109">
        <v>5</v>
      </c>
      <c r="B60" s="223" t="s">
        <v>57</v>
      </c>
      <c r="C60" s="224"/>
      <c r="D60" s="224"/>
      <c r="E60" s="224"/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5"/>
    </row>
    <row r="61" spans="1:25" ht="15" customHeight="1" x14ac:dyDescent="0.25">
      <c r="B61" s="207" t="s">
        <v>84</v>
      </c>
      <c r="C61" s="205" t="s">
        <v>85</v>
      </c>
      <c r="D61" s="205" t="s">
        <v>121</v>
      </c>
      <c r="E61" s="205" t="s">
        <v>158</v>
      </c>
      <c r="F61" s="210" t="s">
        <v>201</v>
      </c>
      <c r="G61" s="205" t="s">
        <v>160</v>
      </c>
      <c r="H61" s="209" t="s">
        <v>86</v>
      </c>
      <c r="I61" s="209"/>
      <c r="J61" s="209"/>
      <c r="K61" s="205" t="s">
        <v>180</v>
      </c>
      <c r="L61" s="205" t="s">
        <v>172</v>
      </c>
      <c r="M61" s="205" t="s">
        <v>87</v>
      </c>
      <c r="N61" s="205"/>
      <c r="O61" s="205" t="s">
        <v>112</v>
      </c>
      <c r="P61" s="205" t="s">
        <v>156</v>
      </c>
      <c r="Q61" s="226" t="s">
        <v>66</v>
      </c>
    </row>
    <row r="62" spans="1:25" ht="41.1" customHeight="1" thickBot="1" x14ac:dyDescent="0.3">
      <c r="B62" s="208"/>
      <c r="C62" s="206"/>
      <c r="D62" s="206"/>
      <c r="E62" s="206"/>
      <c r="F62" s="211"/>
      <c r="G62" s="206"/>
      <c r="H62" s="138" t="s">
        <v>161</v>
      </c>
      <c r="I62" s="136" t="s">
        <v>162</v>
      </c>
      <c r="J62" s="137" t="s">
        <v>163</v>
      </c>
      <c r="K62" s="206"/>
      <c r="L62" s="206"/>
      <c r="M62" s="138" t="s">
        <v>56</v>
      </c>
      <c r="N62" s="138" t="s">
        <v>78</v>
      </c>
      <c r="O62" s="206"/>
      <c r="P62" s="206"/>
      <c r="Q62" s="227"/>
    </row>
    <row r="63" spans="1:25" x14ac:dyDescent="0.25">
      <c r="A63" s="107" t="s">
        <v>196</v>
      </c>
      <c r="B63" s="50" t="s">
        <v>135</v>
      </c>
      <c r="C63" s="51" t="s">
        <v>143</v>
      </c>
      <c r="D63" s="51"/>
      <c r="E63" s="51" t="s">
        <v>111</v>
      </c>
      <c r="F63" s="51"/>
      <c r="G63" s="160"/>
      <c r="H63" s="158">
        <v>200000</v>
      </c>
      <c r="I63" s="88">
        <v>100</v>
      </c>
      <c r="J63" s="53">
        <v>0</v>
      </c>
      <c r="K63" s="116">
        <v>5</v>
      </c>
      <c r="L63" s="51" t="s">
        <v>45</v>
      </c>
      <c r="M63" s="159">
        <v>43905</v>
      </c>
      <c r="N63" s="159">
        <v>43936</v>
      </c>
      <c r="O63" s="51"/>
      <c r="P63" s="51"/>
      <c r="Q63" s="54" t="s">
        <v>1</v>
      </c>
    </row>
    <row r="64" spans="1:25" x14ac:dyDescent="0.25">
      <c r="A64" s="107" t="s">
        <v>197</v>
      </c>
      <c r="B64" s="2"/>
      <c r="C64" s="3"/>
      <c r="D64" s="3"/>
      <c r="E64" s="3"/>
      <c r="F64" s="3"/>
      <c r="G64" s="161"/>
      <c r="H64" s="3"/>
      <c r="I64" s="89"/>
      <c r="J64" s="43"/>
      <c r="K64" s="114"/>
      <c r="L64" s="3"/>
      <c r="M64" s="3"/>
      <c r="N64" s="3"/>
      <c r="O64" s="3"/>
      <c r="P64" s="3"/>
      <c r="Q64" s="4"/>
    </row>
    <row r="65" spans="1:17" x14ac:dyDescent="0.25">
      <c r="A65" s="107" t="s">
        <v>198</v>
      </c>
      <c r="B65" s="2"/>
      <c r="C65" s="3"/>
      <c r="D65" s="3"/>
      <c r="E65" s="3"/>
      <c r="F65" s="3"/>
      <c r="G65" s="161"/>
      <c r="H65" s="3"/>
      <c r="I65" s="89"/>
      <c r="J65" s="43"/>
      <c r="K65" s="114"/>
      <c r="L65" s="3"/>
      <c r="M65" s="3"/>
      <c r="N65" s="3"/>
      <c r="O65" s="3"/>
      <c r="P65" s="3"/>
      <c r="Q65" s="4"/>
    </row>
    <row r="66" spans="1:17" x14ac:dyDescent="0.25">
      <c r="A66" s="107" t="s">
        <v>199</v>
      </c>
      <c r="B66" s="2"/>
      <c r="C66" s="3"/>
      <c r="D66" s="3"/>
      <c r="E66" s="3"/>
      <c r="F66" s="3"/>
      <c r="G66" s="161"/>
      <c r="H66" s="3"/>
      <c r="I66" s="89"/>
      <c r="J66" s="43"/>
      <c r="K66" s="114"/>
      <c r="L66" s="3"/>
      <c r="M66" s="3"/>
      <c r="N66" s="3"/>
      <c r="O66" s="3"/>
      <c r="P66" s="3"/>
      <c r="Q66" s="4"/>
    </row>
    <row r="67" spans="1:17" ht="15.75" thickBot="1" x14ac:dyDescent="0.3">
      <c r="A67" s="107" t="s">
        <v>200</v>
      </c>
      <c r="B67" s="5"/>
      <c r="C67" s="6"/>
      <c r="D67" s="6"/>
      <c r="E67" s="6"/>
      <c r="F67" s="6"/>
      <c r="G67" s="162"/>
      <c r="H67" s="6"/>
      <c r="I67" s="90"/>
      <c r="J67" s="44"/>
      <c r="K67" s="115"/>
      <c r="L67" s="6"/>
      <c r="M67" s="6"/>
      <c r="N67" s="6"/>
      <c r="O67" s="6"/>
      <c r="P67" s="6"/>
      <c r="Q67" s="7"/>
    </row>
    <row r="68" spans="1:17" x14ac:dyDescent="0.25">
      <c r="B68" s="45"/>
      <c r="C68" s="45"/>
      <c r="D68" s="45"/>
      <c r="E68" s="45"/>
      <c r="F68" s="45"/>
      <c r="G68" s="116" t="s">
        <v>23</v>
      </c>
      <c r="H68" s="88">
        <f>SUM(H63:H67)</f>
        <v>200000</v>
      </c>
      <c r="I68" s="47"/>
      <c r="J68" s="47"/>
      <c r="K68" s="95"/>
      <c r="L68" s="45"/>
      <c r="M68" s="45"/>
      <c r="N68" s="45"/>
      <c r="O68" s="45"/>
      <c r="P68" s="45"/>
      <c r="Q68" s="45"/>
    </row>
    <row r="69" spans="1:17" ht="15.75" thickBot="1" x14ac:dyDescent="0.3"/>
    <row r="70" spans="1:17" ht="15.75" customHeight="1" x14ac:dyDescent="0.25">
      <c r="A70" s="109">
        <v>6</v>
      </c>
      <c r="B70" s="223" t="s">
        <v>58</v>
      </c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5"/>
    </row>
    <row r="71" spans="1:17" x14ac:dyDescent="0.25">
      <c r="B71" s="207" t="s">
        <v>84</v>
      </c>
      <c r="C71" s="205" t="s">
        <v>85</v>
      </c>
      <c r="D71" s="205" t="s">
        <v>121</v>
      </c>
      <c r="E71" s="205" t="s">
        <v>158</v>
      </c>
      <c r="F71" s="205" t="s">
        <v>159</v>
      </c>
      <c r="G71" s="203" t="s">
        <v>160</v>
      </c>
      <c r="H71" s="209" t="s">
        <v>86</v>
      </c>
      <c r="I71" s="209"/>
      <c r="J71" s="209"/>
      <c r="K71" s="205" t="s">
        <v>180</v>
      </c>
      <c r="L71" s="205" t="s">
        <v>172</v>
      </c>
      <c r="M71" s="205" t="s">
        <v>87</v>
      </c>
      <c r="N71" s="205"/>
      <c r="O71" s="205" t="s">
        <v>112</v>
      </c>
      <c r="P71" s="205" t="s">
        <v>156</v>
      </c>
      <c r="Q71" s="226" t="s">
        <v>66</v>
      </c>
    </row>
    <row r="72" spans="1:17" ht="41.1" customHeight="1" thickBot="1" x14ac:dyDescent="0.3">
      <c r="B72" s="208"/>
      <c r="C72" s="206"/>
      <c r="D72" s="206"/>
      <c r="E72" s="206"/>
      <c r="F72" s="206"/>
      <c r="G72" s="204"/>
      <c r="H72" s="138" t="s">
        <v>161</v>
      </c>
      <c r="I72" s="136" t="s">
        <v>162</v>
      </c>
      <c r="J72" s="137" t="s">
        <v>163</v>
      </c>
      <c r="K72" s="206"/>
      <c r="L72" s="206"/>
      <c r="M72" s="138" t="s">
        <v>76</v>
      </c>
      <c r="N72" s="138" t="s">
        <v>52</v>
      </c>
      <c r="O72" s="206"/>
      <c r="P72" s="206"/>
      <c r="Q72" s="227"/>
    </row>
    <row r="73" spans="1:17" ht="15.75" customHeight="1" x14ac:dyDescent="0.25">
      <c r="A73" s="107" t="s">
        <v>206</v>
      </c>
      <c r="B73" s="50"/>
      <c r="C73" s="51"/>
      <c r="D73" s="51"/>
      <c r="E73" s="51"/>
      <c r="F73" s="51"/>
      <c r="G73" s="51"/>
      <c r="H73" s="94"/>
      <c r="I73" s="52"/>
      <c r="J73" s="53"/>
      <c r="K73" s="99"/>
      <c r="L73" s="51"/>
      <c r="M73" s="51"/>
      <c r="N73" s="51"/>
      <c r="O73" s="51"/>
      <c r="P73" s="51"/>
      <c r="Q73" s="54"/>
    </row>
    <row r="74" spans="1:17" x14ac:dyDescent="0.25">
      <c r="A74" s="107" t="s">
        <v>207</v>
      </c>
      <c r="B74" s="2"/>
      <c r="C74" s="3"/>
      <c r="D74" s="3"/>
      <c r="E74" s="3"/>
      <c r="F74" s="3"/>
      <c r="G74" s="3"/>
      <c r="H74" s="91"/>
      <c r="I74" s="41"/>
      <c r="J74" s="43"/>
      <c r="K74" s="86"/>
      <c r="L74" s="3"/>
      <c r="M74" s="3"/>
      <c r="N74" s="3"/>
      <c r="O74" s="3"/>
      <c r="P74" s="3"/>
      <c r="Q74" s="4"/>
    </row>
    <row r="75" spans="1:17" x14ac:dyDescent="0.25">
      <c r="A75" s="107" t="s">
        <v>208</v>
      </c>
      <c r="B75" s="2"/>
      <c r="C75" s="3"/>
      <c r="D75" s="3"/>
      <c r="E75" s="3"/>
      <c r="F75" s="3"/>
      <c r="G75" s="3"/>
      <c r="H75" s="91"/>
      <c r="I75" s="41"/>
      <c r="J75" s="43"/>
      <c r="K75" s="86"/>
      <c r="L75" s="3"/>
      <c r="M75" s="3"/>
      <c r="N75" s="3"/>
      <c r="O75" s="3"/>
      <c r="P75" s="3"/>
      <c r="Q75" s="4"/>
    </row>
    <row r="76" spans="1:17" ht="15.75" thickBot="1" x14ac:dyDescent="0.3">
      <c r="A76" s="107" t="s">
        <v>209</v>
      </c>
      <c r="B76" s="5"/>
      <c r="C76" s="6"/>
      <c r="D76" s="6"/>
      <c r="E76" s="6"/>
      <c r="F76" s="6"/>
      <c r="G76" s="6"/>
      <c r="H76" s="92"/>
      <c r="I76" s="42"/>
      <c r="J76" s="44"/>
      <c r="K76" s="100"/>
      <c r="L76" s="6"/>
      <c r="M76" s="6"/>
      <c r="N76" s="6"/>
      <c r="O76" s="6"/>
      <c r="P76" s="6"/>
      <c r="Q76" s="7"/>
    </row>
    <row r="77" spans="1:17" x14ac:dyDescent="0.25">
      <c r="B77" s="45"/>
      <c r="C77" s="45"/>
      <c r="D77" s="45"/>
      <c r="E77" s="45"/>
      <c r="F77" s="45"/>
      <c r="G77" s="116" t="s">
        <v>23</v>
      </c>
      <c r="H77" s="88">
        <f>SUM(H73:H76)</f>
        <v>0</v>
      </c>
      <c r="I77" s="46"/>
      <c r="J77" s="47"/>
      <c r="K77" s="98"/>
      <c r="L77" s="45"/>
      <c r="M77" s="45"/>
      <c r="N77" s="45"/>
      <c r="O77" s="45"/>
      <c r="P77" s="45"/>
      <c r="Q77" s="45"/>
    </row>
    <row r="78" spans="1:17" ht="15.75" thickBot="1" x14ac:dyDescent="0.3">
      <c r="F78" s="45"/>
      <c r="G78" s="45"/>
      <c r="H78" s="93"/>
      <c r="I78" s="46"/>
      <c r="J78" s="47"/>
      <c r="K78" s="98"/>
      <c r="L78" s="45"/>
      <c r="M78" s="45"/>
      <c r="N78" s="45"/>
      <c r="O78" s="45"/>
      <c r="P78" s="45"/>
      <c r="Q78" s="45"/>
    </row>
    <row r="79" spans="1:17" ht="15.75" customHeight="1" x14ac:dyDescent="0.25">
      <c r="A79" s="109">
        <v>7</v>
      </c>
      <c r="B79" s="223" t="s">
        <v>59</v>
      </c>
      <c r="C79" s="224"/>
      <c r="D79" s="224"/>
      <c r="E79" s="224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5"/>
    </row>
    <row r="80" spans="1:17" ht="15" customHeight="1" x14ac:dyDescent="0.25">
      <c r="B80" s="207" t="s">
        <v>84</v>
      </c>
      <c r="C80" s="205" t="s">
        <v>215</v>
      </c>
      <c r="D80" s="205" t="s">
        <v>121</v>
      </c>
      <c r="E80" s="205"/>
      <c r="F80" s="205" t="s">
        <v>159</v>
      </c>
      <c r="G80" s="203" t="s">
        <v>160</v>
      </c>
      <c r="H80" s="209" t="s">
        <v>86</v>
      </c>
      <c r="I80" s="209"/>
      <c r="J80" s="209"/>
      <c r="K80" s="205" t="s">
        <v>180</v>
      </c>
      <c r="L80" s="210" t="s">
        <v>216</v>
      </c>
      <c r="M80" s="238" t="s">
        <v>217</v>
      </c>
      <c r="N80" s="205"/>
      <c r="O80" s="205" t="s">
        <v>62</v>
      </c>
      <c r="P80" s="205" t="s">
        <v>156</v>
      </c>
      <c r="Q80" s="226" t="s">
        <v>66</v>
      </c>
    </row>
    <row r="81" spans="1:17" ht="66" customHeight="1" thickBot="1" x14ac:dyDescent="0.3">
      <c r="B81" s="208"/>
      <c r="C81" s="206"/>
      <c r="D81" s="206"/>
      <c r="E81" s="206"/>
      <c r="F81" s="206"/>
      <c r="G81" s="204"/>
      <c r="H81" s="138" t="s">
        <v>161</v>
      </c>
      <c r="I81" s="138" t="s">
        <v>162</v>
      </c>
      <c r="J81" s="136" t="s">
        <v>163</v>
      </c>
      <c r="K81" s="206"/>
      <c r="L81" s="211"/>
      <c r="M81" s="138" t="s">
        <v>60</v>
      </c>
      <c r="N81" s="138" t="s">
        <v>61</v>
      </c>
      <c r="O81" s="206"/>
      <c r="P81" s="206"/>
      <c r="Q81" s="227"/>
    </row>
    <row r="82" spans="1:17" x14ac:dyDescent="0.25">
      <c r="A82" s="107" t="s">
        <v>210</v>
      </c>
      <c r="B82" s="147"/>
      <c r="C82" s="129"/>
      <c r="D82" s="239"/>
      <c r="E82" s="239"/>
      <c r="F82" s="129"/>
      <c r="G82" s="129"/>
      <c r="H82" s="163"/>
      <c r="I82" s="129"/>
      <c r="J82" s="164"/>
      <c r="K82" s="165"/>
      <c r="L82" s="132"/>
      <c r="M82" s="129"/>
      <c r="N82" s="129"/>
      <c r="O82" s="133"/>
      <c r="P82" s="129"/>
      <c r="Q82" s="135"/>
    </row>
    <row r="83" spans="1:17" x14ac:dyDescent="0.25">
      <c r="A83" s="107" t="s">
        <v>211</v>
      </c>
      <c r="B83" s="2"/>
      <c r="C83" s="3"/>
      <c r="D83" s="236"/>
      <c r="E83" s="236"/>
      <c r="F83" s="3"/>
      <c r="G83" s="3"/>
      <c r="H83" s="91"/>
      <c r="I83" s="3"/>
      <c r="J83" s="41"/>
      <c r="K83" s="86"/>
      <c r="L83" s="43"/>
      <c r="M83" s="3"/>
      <c r="N83" s="3"/>
      <c r="O83" s="48"/>
      <c r="P83" s="3"/>
      <c r="Q83" s="4"/>
    </row>
    <row r="84" spans="1:17" x14ac:dyDescent="0.25">
      <c r="A84" s="107" t="s">
        <v>212</v>
      </c>
      <c r="B84" s="2"/>
      <c r="C84" s="3"/>
      <c r="D84" s="236"/>
      <c r="E84" s="236"/>
      <c r="F84" s="3"/>
      <c r="G84" s="3"/>
      <c r="H84" s="91"/>
      <c r="I84" s="3"/>
      <c r="J84" s="41"/>
      <c r="K84" s="86"/>
      <c r="L84" s="43"/>
      <c r="M84" s="3"/>
      <c r="N84" s="3"/>
      <c r="O84" s="48"/>
      <c r="P84" s="3"/>
      <c r="Q84" s="4"/>
    </row>
    <row r="85" spans="1:17" x14ac:dyDescent="0.25">
      <c r="A85" s="107" t="s">
        <v>213</v>
      </c>
      <c r="B85" s="2"/>
      <c r="C85" s="3"/>
      <c r="D85" s="236"/>
      <c r="E85" s="236"/>
      <c r="F85" s="3"/>
      <c r="G85" s="3"/>
      <c r="H85" s="91"/>
      <c r="I85" s="3"/>
      <c r="J85" s="41"/>
      <c r="K85" s="86"/>
      <c r="L85" s="43"/>
      <c r="M85" s="3"/>
      <c r="N85" s="3"/>
      <c r="O85" s="48"/>
      <c r="P85" s="3"/>
      <c r="Q85" s="4"/>
    </row>
    <row r="86" spans="1:17" ht="15.75" thickBot="1" x14ac:dyDescent="0.3">
      <c r="A86" s="107" t="s">
        <v>214</v>
      </c>
      <c r="B86" s="5"/>
      <c r="C86" s="6"/>
      <c r="D86" s="237"/>
      <c r="E86" s="237"/>
      <c r="F86" s="6"/>
      <c r="G86" s="6"/>
      <c r="H86" s="92"/>
      <c r="I86" s="6"/>
      <c r="J86" s="42"/>
      <c r="K86" s="100"/>
      <c r="L86" s="44"/>
      <c r="M86" s="6"/>
      <c r="N86" s="6"/>
      <c r="O86" s="49"/>
      <c r="P86" s="6"/>
      <c r="Q86" s="7"/>
    </row>
    <row r="87" spans="1:17" ht="15.75" customHeight="1" x14ac:dyDescent="0.25">
      <c r="G87" s="116" t="s">
        <v>23</v>
      </c>
      <c r="H87" s="88">
        <f>SUM(H82:H86)</f>
        <v>0</v>
      </c>
    </row>
    <row r="91" spans="1:17" x14ac:dyDescent="0.25">
      <c r="A91" s="110"/>
      <c r="B91" s="229" t="s">
        <v>67</v>
      </c>
      <c r="C91" s="84" t="s">
        <v>46</v>
      </c>
      <c r="D91" s="145"/>
    </row>
    <row r="92" spans="1:17" x14ac:dyDescent="0.25">
      <c r="A92" s="110"/>
      <c r="B92" s="230"/>
      <c r="C92" s="84" t="s">
        <v>44</v>
      </c>
      <c r="D92" s="145"/>
    </row>
    <row r="93" spans="1:17" x14ac:dyDescent="0.25">
      <c r="A93" s="110"/>
      <c r="B93" s="231"/>
      <c r="C93" s="146" t="s">
        <v>45</v>
      </c>
      <c r="D93" s="145"/>
    </row>
    <row r="94" spans="1:17" x14ac:dyDescent="0.25">
      <c r="A94" s="110"/>
      <c r="B94" s="145"/>
      <c r="C94" s="145"/>
      <c r="D94" s="145"/>
    </row>
    <row r="95" spans="1:17" x14ac:dyDescent="0.25">
      <c r="A95" s="110"/>
      <c r="B95" s="232" t="s">
        <v>66</v>
      </c>
      <c r="C95" s="84" t="s">
        <v>1</v>
      </c>
      <c r="D95" s="145"/>
    </row>
    <row r="96" spans="1:17" x14ac:dyDescent="0.25">
      <c r="A96" s="110"/>
      <c r="B96" s="233"/>
      <c r="C96" s="84" t="s">
        <v>50</v>
      </c>
      <c r="D96" s="145"/>
    </row>
    <row r="97" spans="1:4" x14ac:dyDescent="0.25">
      <c r="A97" s="110"/>
      <c r="B97" s="233"/>
      <c r="C97" s="84" t="s">
        <v>48</v>
      </c>
      <c r="D97" s="145"/>
    </row>
    <row r="98" spans="1:4" x14ac:dyDescent="0.25">
      <c r="A98" s="110"/>
      <c r="B98" s="233"/>
      <c r="C98" s="84" t="s">
        <v>47</v>
      </c>
      <c r="D98" s="145"/>
    </row>
    <row r="99" spans="1:4" x14ac:dyDescent="0.25">
      <c r="A99" s="110"/>
      <c r="B99" s="233"/>
      <c r="C99" s="84" t="s">
        <v>49</v>
      </c>
      <c r="D99" s="145"/>
    </row>
    <row r="100" spans="1:4" x14ac:dyDescent="0.25">
      <c r="A100" s="110"/>
      <c r="B100" s="233"/>
      <c r="C100" s="84" t="s">
        <v>114</v>
      </c>
      <c r="D100" s="145"/>
    </row>
    <row r="101" spans="1:4" x14ac:dyDescent="0.25">
      <c r="A101" s="110"/>
      <c r="B101" s="233"/>
      <c r="C101" s="84" t="s">
        <v>71</v>
      </c>
      <c r="D101" s="145"/>
    </row>
    <row r="102" spans="1:4" x14ac:dyDescent="0.25">
      <c r="A102" s="110"/>
      <c r="B102" s="234"/>
      <c r="C102" s="84" t="s">
        <v>125</v>
      </c>
      <c r="D102" s="145"/>
    </row>
    <row r="103" spans="1:4" x14ac:dyDescent="0.25">
      <c r="A103" s="110"/>
      <c r="B103" s="145"/>
      <c r="C103" s="145"/>
      <c r="D103" s="145"/>
    </row>
    <row r="104" spans="1:4" x14ac:dyDescent="0.25">
      <c r="A104" s="110"/>
      <c r="B104" s="222" t="s">
        <v>68</v>
      </c>
      <c r="C104" s="235" t="s">
        <v>72</v>
      </c>
      <c r="D104" s="84" t="s">
        <v>109</v>
      </c>
    </row>
    <row r="105" spans="1:4" x14ac:dyDescent="0.25">
      <c r="A105" s="110"/>
      <c r="B105" s="222"/>
      <c r="C105" s="235"/>
      <c r="D105" s="84" t="s">
        <v>115</v>
      </c>
    </row>
    <row r="106" spans="1:4" x14ac:dyDescent="0.25">
      <c r="A106" s="110"/>
      <c r="B106" s="222"/>
      <c r="C106" s="235"/>
      <c r="D106" s="84" t="s">
        <v>64</v>
      </c>
    </row>
    <row r="107" spans="1:4" x14ac:dyDescent="0.25">
      <c r="A107" s="110"/>
      <c r="B107" s="222"/>
      <c r="C107" s="235"/>
      <c r="D107" s="84" t="s">
        <v>93</v>
      </c>
    </row>
    <row r="108" spans="1:4" x14ac:dyDescent="0.25">
      <c r="A108" s="110"/>
      <c r="B108" s="222"/>
      <c r="C108" s="235"/>
      <c r="D108" s="84" t="s">
        <v>96</v>
      </c>
    </row>
    <row r="109" spans="1:4" x14ac:dyDescent="0.25">
      <c r="A109" s="110"/>
      <c r="B109" s="222"/>
      <c r="C109" s="235"/>
      <c r="D109" s="84" t="s">
        <v>110</v>
      </c>
    </row>
    <row r="110" spans="1:4" x14ac:dyDescent="0.25">
      <c r="A110" s="110"/>
      <c r="B110" s="222"/>
      <c r="C110" s="235"/>
      <c r="D110" s="84" t="s">
        <v>95</v>
      </c>
    </row>
    <row r="111" spans="1:4" x14ac:dyDescent="0.25">
      <c r="A111" s="110"/>
      <c r="B111" s="222"/>
      <c r="C111" s="218" t="s">
        <v>69</v>
      </c>
      <c r="D111" s="84" t="s">
        <v>97</v>
      </c>
    </row>
    <row r="112" spans="1:4" x14ac:dyDescent="0.25">
      <c r="A112" s="110"/>
      <c r="B112" s="222"/>
      <c r="C112" s="218"/>
      <c r="D112" s="84" t="s">
        <v>98</v>
      </c>
    </row>
    <row r="113" spans="1:4" x14ac:dyDescent="0.25">
      <c r="A113" s="110"/>
      <c r="B113" s="222"/>
      <c r="C113" s="218"/>
      <c r="D113" s="84" t="s">
        <v>99</v>
      </c>
    </row>
    <row r="114" spans="1:4" x14ac:dyDescent="0.25">
      <c r="A114" s="110"/>
      <c r="B114" s="222"/>
      <c r="C114" s="218"/>
      <c r="D114" s="84" t="s">
        <v>93</v>
      </c>
    </row>
    <row r="115" spans="1:4" x14ac:dyDescent="0.25">
      <c r="A115" s="110"/>
      <c r="B115" s="222"/>
      <c r="C115" s="218"/>
      <c r="D115" s="84" t="s">
        <v>96</v>
      </c>
    </row>
    <row r="116" spans="1:4" x14ac:dyDescent="0.25">
      <c r="A116" s="110"/>
      <c r="B116" s="222"/>
      <c r="C116" s="218"/>
      <c r="D116" s="84" t="s">
        <v>117</v>
      </c>
    </row>
    <row r="117" spans="1:4" x14ac:dyDescent="0.25">
      <c r="A117" s="110"/>
      <c r="B117" s="222"/>
      <c r="C117" s="218"/>
      <c r="D117" s="84" t="s">
        <v>116</v>
      </c>
    </row>
    <row r="118" spans="1:4" x14ac:dyDescent="0.25">
      <c r="A118" s="110"/>
      <c r="B118" s="222"/>
      <c r="C118" s="218"/>
      <c r="D118" s="84" t="s">
        <v>51</v>
      </c>
    </row>
    <row r="119" spans="1:4" x14ac:dyDescent="0.25">
      <c r="A119" s="110"/>
      <c r="B119" s="222"/>
      <c r="C119" s="219" t="s">
        <v>70</v>
      </c>
      <c r="D119" s="84" t="s">
        <v>111</v>
      </c>
    </row>
    <row r="120" spans="1:4" x14ac:dyDescent="0.25">
      <c r="A120" s="110"/>
      <c r="B120" s="222"/>
      <c r="C120" s="220"/>
      <c r="D120" s="84" t="s">
        <v>93</v>
      </c>
    </row>
    <row r="121" spans="1:4" x14ac:dyDescent="0.25">
      <c r="A121" s="110"/>
      <c r="B121" s="222"/>
      <c r="C121" s="221"/>
      <c r="D121" s="84" t="s">
        <v>96</v>
      </c>
    </row>
  </sheetData>
  <mergeCells count="113">
    <mergeCell ref="R15:R22"/>
    <mergeCell ref="F46:F47"/>
    <mergeCell ref="G46:G47"/>
    <mergeCell ref="H61:J61"/>
    <mergeCell ref="G71:G72"/>
    <mergeCell ref="F71:F72"/>
    <mergeCell ref="B91:B93"/>
    <mergeCell ref="B95:B102"/>
    <mergeCell ref="C104:C110"/>
    <mergeCell ref="D83:E83"/>
    <mergeCell ref="D84:E84"/>
    <mergeCell ref="D85:E85"/>
    <mergeCell ref="D86:E86"/>
    <mergeCell ref="H80:J80"/>
    <mergeCell ref="M80:N80"/>
    <mergeCell ref="O80:O81"/>
    <mergeCell ref="D82:E82"/>
    <mergeCell ref="K80:K81"/>
    <mergeCell ref="L80:L81"/>
    <mergeCell ref="M71:N71"/>
    <mergeCell ref="L71:L72"/>
    <mergeCell ref="O61:O62"/>
    <mergeCell ref="B80:B81"/>
    <mergeCell ref="C80:C81"/>
    <mergeCell ref="C111:C118"/>
    <mergeCell ref="C119:C121"/>
    <mergeCell ref="B104:B121"/>
    <mergeCell ref="B12:Q12"/>
    <mergeCell ref="B25:Q25"/>
    <mergeCell ref="B35:Q35"/>
    <mergeCell ref="B45:Q45"/>
    <mergeCell ref="B60:Q60"/>
    <mergeCell ref="P71:P72"/>
    <mergeCell ref="P80:P81"/>
    <mergeCell ref="Q13:Q14"/>
    <mergeCell ref="Q26:Q27"/>
    <mergeCell ref="Q36:Q37"/>
    <mergeCell ref="Q46:Q47"/>
    <mergeCell ref="Q61:Q62"/>
    <mergeCell ref="Q71:Q72"/>
    <mergeCell ref="Q80:Q81"/>
    <mergeCell ref="B70:Q70"/>
    <mergeCell ref="B79:Q79"/>
    <mergeCell ref="P13:P14"/>
    <mergeCell ref="P26:P27"/>
    <mergeCell ref="P61:P62"/>
    <mergeCell ref="O71:O72"/>
    <mergeCell ref="M61:N61"/>
    <mergeCell ref="P36:P37"/>
    <mergeCell ref="P46:P47"/>
    <mergeCell ref="B13:B14"/>
    <mergeCell ref="C13:C14"/>
    <mergeCell ref="D13:D14"/>
    <mergeCell ref="E13:E14"/>
    <mergeCell ref="F13:F14"/>
    <mergeCell ref="G13:G14"/>
    <mergeCell ref="O13:O14"/>
    <mergeCell ref="M13:N13"/>
    <mergeCell ref="C15:C20"/>
    <mergeCell ref="B15:B22"/>
    <mergeCell ref="K15:K22"/>
    <mergeCell ref="H13:J13"/>
    <mergeCell ref="M46:N46"/>
    <mergeCell ref="H46:J46"/>
    <mergeCell ref="M36:N36"/>
    <mergeCell ref="B26:B27"/>
    <mergeCell ref="C26:C27"/>
    <mergeCell ref="D26:D27"/>
    <mergeCell ref="E26:E27"/>
    <mergeCell ref="F26:F27"/>
    <mergeCell ref="G26:G27"/>
    <mergeCell ref="L13:L14"/>
    <mergeCell ref="K13:K14"/>
    <mergeCell ref="O26:O27"/>
    <mergeCell ref="H26:J26"/>
    <mergeCell ref="O36:O37"/>
    <mergeCell ref="B46:B47"/>
    <mergeCell ref="C46:C47"/>
    <mergeCell ref="D46:D47"/>
    <mergeCell ref="E46:E47"/>
    <mergeCell ref="K46:K47"/>
    <mergeCell ref="L46:L47"/>
    <mergeCell ref="E36:E37"/>
    <mergeCell ref="F36:F37"/>
    <mergeCell ref="G36:G37"/>
    <mergeCell ref="K36:K37"/>
    <mergeCell ref="B36:B37"/>
    <mergeCell ref="C36:C37"/>
    <mergeCell ref="D36:D37"/>
    <mergeCell ref="H36:J36"/>
    <mergeCell ref="L36:L37"/>
    <mergeCell ref="O46:O47"/>
    <mergeCell ref="K26:K27"/>
    <mergeCell ref="L26:L27"/>
    <mergeCell ref="M26:N26"/>
    <mergeCell ref="B48:B57"/>
    <mergeCell ref="G80:G81"/>
    <mergeCell ref="F80:F81"/>
    <mergeCell ref="L61:L62"/>
    <mergeCell ref="D80:E81"/>
    <mergeCell ref="K71:K72"/>
    <mergeCell ref="B71:B72"/>
    <mergeCell ref="C71:C72"/>
    <mergeCell ref="D71:D72"/>
    <mergeCell ref="E71:E72"/>
    <mergeCell ref="H71:J71"/>
    <mergeCell ref="B61:B62"/>
    <mergeCell ref="C61:C62"/>
    <mergeCell ref="D61:D62"/>
    <mergeCell ref="E61:E62"/>
    <mergeCell ref="G61:G62"/>
    <mergeCell ref="F61:F62"/>
    <mergeCell ref="K61:K62"/>
  </mergeCells>
  <dataValidations count="7">
    <dataValidation type="list" allowBlank="1" showInputMessage="1" showErrorMessage="1" sqref="L77:L78 E77">
      <formula1>#REF!</formula1>
    </dataValidation>
    <dataValidation type="list" allowBlank="1" showInputMessage="1" showErrorMessage="1" sqref="L15:L23 L48:L58 L63:L68 L28:L33 L38:L43 L73:L76">
      <formula1>$C$91:$C$93</formula1>
    </dataValidation>
    <dataValidation type="list" allowBlank="1" showInputMessage="1" showErrorMessage="1" sqref="E63:E68">
      <formula1>$D$119:$D$121</formula1>
    </dataValidation>
    <dataValidation type="list" allowBlank="1" showInputMessage="1" showErrorMessage="1" sqref="Q15:Q23 Q48:Q58 Q73:Q76 Q63:Q68 Q28:Q33 Q38:Q43 Q82:Q86">
      <formula1>$C$95:$C$102</formula1>
    </dataValidation>
    <dataValidation type="list" allowBlank="1" showInputMessage="1" showErrorMessage="1" sqref="E73:E76">
      <formula1>$D$104:$D$113</formula1>
    </dataValidation>
    <dataValidation type="list" allowBlank="1" showInputMessage="1" showErrorMessage="1" sqref="E28:E33 E38:E43 E15:E23">
      <formula1>$D$111:$D$118</formula1>
    </dataValidation>
    <dataValidation type="list" allowBlank="1" showInputMessage="1" showErrorMessage="1" sqref="E48:E58">
      <formula1>$D$104:$D$110</formula1>
    </dataValidation>
  </dataValidations>
  <printOptions horizontalCentered="1"/>
  <pageMargins left="0" right="0" top="0.78740157480314965" bottom="0" header="0" footer="0"/>
  <pageSetup scale="37" orientation="landscape" verticalDpi="90" r:id="rId1"/>
  <rowBreaks count="1" manualBreakCount="1">
    <brk id="68" max="16383" man="1"/>
  </rowBreaks>
  <ignoredErrors>
    <ignoredError sqref="C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</vt:lpstr>
      <vt:lpstr>'Detalhe Plano de Aquisções'!Titulos_de_impressao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Bruno Costa</dc:creator>
  <lastModifiedBy>Callyl Castelo Correa</lastModifiedBy>
  <lastPrinted>2020-02-19T18:07:05.0000000Z</lastPrinted>
  <dcterms:created xsi:type="dcterms:W3CDTF">2011-03-30T14:45:37.0000000Z</dcterms:created>
  <dcterms:modified xsi:type="dcterms:W3CDTF">2020-02-19T18:07:17.0000000Z</dcterms:modified>
  <dc:title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