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RG-TCP/RG-T3163/15 LifeCycle Milestones/Draft Area/"/>
    </mc:Choice>
  </mc:AlternateContent>
  <xr:revisionPtr revIDLastSave="1" documentId="13_ncr:1_{3B735AEB-596A-48B2-88AC-C448A73361B7}" xr6:coauthVersionLast="28" xr6:coauthVersionMax="28" xr10:uidLastSave="{C8ED6B5F-534E-4119-878C-411519A17AC3}"/>
  <bookViews>
    <workbookView xWindow="0" yWindow="0" windowWidth="25605" windowHeight="9825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8" i="1"/>
  <c r="K19" i="1"/>
  <c r="K15" i="1" l="1"/>
  <c r="K17" i="1"/>
  <c r="K21" i="1"/>
  <c r="J21" i="1"/>
  <c r="I21" i="1"/>
  <c r="H21" i="1"/>
  <c r="E21" i="1"/>
  <c r="K16" i="1"/>
  <c r="K13" i="1"/>
</calcChain>
</file>

<file path=xl/sharedStrings.xml><?xml version="1.0" encoding="utf-8"?>
<sst xmlns="http://schemas.openxmlformats.org/spreadsheetml/2006/main" count="118" uniqueCount="80">
  <si>
    <t>Inter-American Development Bank</t>
  </si>
  <si>
    <r>
      <t>PROCUREMENT PLAN FOR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BANK EXECUTED OPERATIONS</t>
    </r>
  </si>
  <si>
    <r>
      <t xml:space="preserve">Country: </t>
    </r>
    <r>
      <rPr>
        <sz val="11"/>
        <color theme="1"/>
        <rFont val="Calibri"/>
        <family val="2"/>
        <scheme val="minor"/>
      </rPr>
      <t>Regional</t>
    </r>
  </si>
  <si>
    <r>
      <t xml:space="preserve">Executing Agency:  </t>
    </r>
    <r>
      <rPr>
        <sz val="11"/>
        <color theme="1"/>
        <rFont val="Calibri"/>
        <family val="2"/>
        <scheme val="minor"/>
      </rPr>
      <t>IDB</t>
    </r>
  </si>
  <si>
    <r>
      <t xml:space="preserve">Project number: </t>
    </r>
    <r>
      <rPr>
        <sz val="11"/>
        <color theme="1"/>
        <rFont val="Calibri"/>
        <family val="2"/>
        <scheme val="minor"/>
      </rPr>
      <t>RG-T3163</t>
    </r>
  </si>
  <si>
    <r>
      <t xml:space="preserve">Project Name: </t>
    </r>
    <r>
      <rPr>
        <sz val="11"/>
        <color theme="1"/>
        <rFont val="Calibri"/>
        <family val="2"/>
        <scheme val="minor"/>
      </rPr>
      <t>Productivity, Innovation, Finance, and Gender Issues in Enterprises of the Caribbean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</si>
  <si>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</si>
  <si>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</si>
  <si>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</si>
  <si>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</si>
  <si>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</si>
  <si>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</si>
  <si>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</si>
  <si>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</si>
  <si>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</si>
  <si>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</si>
  <si>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</si>
  <si>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</si>
  <si>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</si>
  <si>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</si>
  <si>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</si>
  <si>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</si>
  <si>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</si>
  <si>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</si>
  <si>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</si>
  <si>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</si>
  <si>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</si>
  <si>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</si>
  <si>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</si>
  <si>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</si>
  <si>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</si>
  <si>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</si>
  <si>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</si>
  <si>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</si>
  <si>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>FCS</t>
  </si>
  <si>
    <t>Lump Sum</t>
  </si>
  <si>
    <t>National Competitive Bidding</t>
  </si>
  <si>
    <t>Component 2</t>
  </si>
  <si>
    <t>Individual Consultant (AM-650)</t>
  </si>
  <si>
    <t>Awareness campaign</t>
  </si>
  <si>
    <t>IICQ</t>
  </si>
  <si>
    <t>4 months</t>
  </si>
  <si>
    <t>Least-Cost Selection</t>
  </si>
  <si>
    <t>Policy Briefs</t>
  </si>
  <si>
    <t>Prepared by:</t>
  </si>
  <si>
    <t>CTI/IFD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</si>
  <si>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</si>
  <si>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</si>
  <si>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</si>
  <si>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</si>
  <si>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</si>
  <si>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</si>
  <si>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</si>
  <si>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</si>
  <si>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</si>
  <si>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</si>
  <si>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</si>
  <si>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</si>
  <si>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</si>
  <si>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SSS</t>
  </si>
  <si>
    <t>B. Goods (2)(iii)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</si>
  <si>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</si>
  <si>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</si>
  <si>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</si>
  <si>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</si>
  <si>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</si>
  <si>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</si>
  <si>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</si>
  <si>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Component 5</t>
  </si>
  <si>
    <t>TO</t>
  </si>
  <si>
    <t xml:space="preserve">Firm level dataset on innovation, finance and gender for thirteen countries. </t>
  </si>
  <si>
    <t>Data Visualization Design</t>
  </si>
  <si>
    <t>12 months</t>
  </si>
  <si>
    <t>Monitoring and Supervision</t>
  </si>
  <si>
    <t>Capacity Building Workshops</t>
  </si>
  <si>
    <t>Researchers - Technical Note</t>
  </si>
  <si>
    <t>3 months</t>
  </si>
  <si>
    <t>2 months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</si>
  <si>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May 2018 - May 2020</t>
    </r>
  </si>
  <si>
    <r>
      <t xml:space="preserve">UDR: </t>
    </r>
    <r>
      <rPr>
        <sz val="10"/>
        <color theme="1"/>
        <rFont val="Calibri"/>
        <family val="2"/>
        <scheme val="minor"/>
      </rPr>
      <t>IFD/CTI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</si>
</sst>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1" xfId="0" applyFont="1" applyFill="1" applyBorder="1" applyAlignment="1">
      <alignment horizontal="centerContinuous" vertical="center"/>
    </xf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8" xfId="0" applyFont="1" applyBorder="1"/>
    <xf numFmtId="0" fontId="1" fillId="0" borderId="9" xfId="0" applyFont="1" applyBorder="1"/>
    <xf numFmtId="0" fontId="1" fillId="0" borderId="5" xfId="2" applyNumberFormat="1" applyFont="1" applyBorder="1" applyAlignment="1">
      <alignment vertical="center"/>
    </xf>
    <xf numFmtId="0" fontId="1" fillId="0" borderId="9" xfId="2" applyNumberFormat="1" applyFont="1" applyBorder="1"/>
    <xf numFmtId="166" fontId="1" fillId="0" borderId="9" xfId="0" applyNumberFormat="1" applyFont="1" applyBorder="1"/>
    <xf numFmtId="166" fontId="1" fillId="0" borderId="10" xfId="0" applyNumberFormat="1" applyFont="1" applyBorder="1"/>
    <xf numFmtId="0" fontId="1" fillId="0" borderId="17" xfId="0" applyFont="1" applyBorder="1"/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0" fillId="0" borderId="0" xfId="0" applyFont="1"/>
    <xf numFmtId="0" fontId="0" fillId="0" borderId="5" xfId="0" applyFont="1" applyBorder="1" applyAlignment="1">
      <alignment vertical="center" wrapText="1"/>
    </xf>
    <xf numFmtId="166" fontId="0" fillId="0" borderId="31" xfId="0" applyNumberFormat="1" applyFont="1" applyBorder="1" applyAlignment="1">
      <alignment vertical="center"/>
    </xf>
    <xf numFmtId="166" fontId="0" fillId="0" borderId="6" xfId="0" applyNumberFormat="1" applyFont="1" applyBorder="1" applyAlignment="1">
      <alignment vertical="center"/>
    </xf>
    <xf numFmtId="166" fontId="0" fillId="0" borderId="5" xfId="0" applyNumberFormat="1" applyFont="1" applyBorder="1" applyAlignment="1">
      <alignment vertical="center"/>
    </xf>
    <xf numFmtId="0" fontId="13" fillId="0" borderId="5" xfId="0" applyFont="1" applyFill="1" applyBorder="1" applyAlignment="1">
      <alignment vertical="center"/>
    </xf>
    <xf numFmtId="166" fontId="13" fillId="0" borderId="5" xfId="0" applyNumberFormat="1" applyFont="1" applyBorder="1" applyAlignment="1">
      <alignment vertical="center"/>
    </xf>
    <xf numFmtId="165" fontId="1" fillId="0" borderId="9" xfId="1" applyNumberFormat="1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0" fontId="9" fillId="0" borderId="0" xfId="3" applyFont="1" applyFill="1" applyBorder="1" applyAlignment="1">
      <alignment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zoomScale="75" zoomScaleNormal="75" workbookViewId="0">
      <selection activeCell="F18" sqref="F18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0.7109375" style="1" customWidth="1"/>
    <col min="6" max="6" width="13.140625" style="1" customWidth="1"/>
    <col min="7" max="7" width="15.85546875" style="1" customWidth="1"/>
    <col min="8" max="8" width="13.140625" style="1" customWidth="1"/>
    <col min="9" max="9" width="6.42578125" style="2" customWidth="1"/>
    <col min="10" max="10" width="13.140625" style="1" customWidth="1"/>
    <col min="11" max="11" width="6.140625" style="3" customWidth="1"/>
    <col min="12" max="14" width="13.855468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85" customHeight="1" x14ac:dyDescent="0.25">
      <c r="A1" s="24"/>
      <c r="B1" s="24"/>
      <c r="C1" s="24"/>
      <c r="D1" s="24"/>
      <c r="E1" s="24"/>
      <c r="F1" s="24"/>
      <c r="G1" s="24"/>
      <c r="H1" s="24"/>
      <c r="I1" s="25"/>
      <c r="J1" s="24"/>
      <c r="K1" s="26"/>
      <c r="L1" s="24"/>
      <c r="M1" s="24" t="s">
        <v>0</v>
      </c>
      <c r="N1" s="24"/>
      <c r="O1" s="24"/>
      <c r="P1" s="24"/>
      <c r="Q1" s="24"/>
      <c r="R1" s="24"/>
      <c r="S1" s="24"/>
      <c r="T1" s="24"/>
      <c r="U1" s="24"/>
    </row>
    <row r="2" spans="1:21" ht="14.85" customHeight="1" x14ac:dyDescent="0.25">
      <c r="A2" s="24"/>
      <c r="B2" s="24"/>
      <c r="C2" s="24"/>
      <c r="D2" s="24"/>
      <c r="E2" s="24"/>
      <c r="F2" s="24"/>
      <c r="G2" s="24"/>
      <c r="H2" s="24"/>
      <c r="I2" s="25"/>
      <c r="J2" s="24"/>
      <c r="K2" s="26"/>
      <c r="L2" s="24"/>
      <c r="M2" s="70"/>
      <c r="N2" s="24"/>
      <c r="O2" s="24"/>
      <c r="P2" s="24"/>
      <c r="Q2" s="24"/>
      <c r="R2" s="24"/>
      <c r="S2" s="24"/>
      <c r="T2" s="24"/>
      <c r="U2" s="24"/>
    </row>
    <row r="3" spans="1:21" ht="9" customHeight="1" thickBot="1" x14ac:dyDescent="0.3">
      <c r="A3" s="24"/>
      <c r="B3" s="24"/>
      <c r="C3" s="24"/>
      <c r="D3" s="24"/>
      <c r="E3" s="24"/>
      <c r="F3" s="24"/>
      <c r="G3" s="24"/>
      <c r="H3" s="24"/>
      <c r="I3" s="25"/>
      <c r="J3" s="24"/>
      <c r="K3" s="26"/>
      <c r="L3" s="24"/>
      <c r="M3" s="24"/>
      <c r="N3" s="24"/>
      <c r="O3" s="24"/>
      <c r="P3" s="24"/>
      <c r="Q3" s="24"/>
      <c r="R3" s="24"/>
      <c r="S3" s="24"/>
      <c r="T3" s="24"/>
      <c r="U3" s="24"/>
    </row>
    <row r="4" spans="1:21" ht="24.75" customHeight="1" x14ac:dyDescent="0.25">
      <c r="A4" s="4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27"/>
      <c r="Q4" s="27"/>
      <c r="R4" s="27"/>
      <c r="S4" s="27"/>
      <c r="T4" s="27"/>
      <c r="U4" s="27"/>
    </row>
    <row r="5" spans="1:21" ht="14.85" customHeight="1" x14ac:dyDescent="0.25">
      <c r="A5" s="86" t="s">
        <v>2</v>
      </c>
      <c r="B5" s="87"/>
      <c r="C5" s="87"/>
      <c r="D5" s="87"/>
      <c r="E5" s="87"/>
      <c r="F5" s="88"/>
      <c r="G5" s="87" t="s">
        <v>3</v>
      </c>
      <c r="H5" s="87"/>
      <c r="I5" s="87"/>
      <c r="J5" s="87"/>
      <c r="K5" s="87"/>
      <c r="L5" s="87"/>
      <c r="M5" s="87"/>
      <c r="N5" s="88"/>
      <c r="O5" s="9" t="s">
        <v>79</v>
      </c>
      <c r="P5" s="24"/>
      <c r="Q5" s="24"/>
      <c r="R5" s="24"/>
      <c r="S5" s="24"/>
      <c r="T5" s="24"/>
      <c r="U5" s="24"/>
    </row>
    <row r="6" spans="1:21" ht="15" customHeight="1" x14ac:dyDescent="0.25">
      <c r="A6" s="86" t="s">
        <v>4</v>
      </c>
      <c r="B6" s="87"/>
      <c r="C6" s="87"/>
      <c r="D6" s="87"/>
      <c r="E6" s="88"/>
      <c r="F6" s="89" t="s">
        <v>5</v>
      </c>
      <c r="G6" s="89"/>
      <c r="H6" s="89"/>
      <c r="I6" s="89"/>
      <c r="J6" s="89"/>
      <c r="K6" s="89"/>
      <c r="L6" s="89"/>
      <c r="M6" s="89"/>
      <c r="N6" s="89"/>
      <c r="O6" s="90"/>
      <c r="P6" s="24"/>
      <c r="Q6" s="24"/>
      <c r="R6" s="24"/>
      <c r="S6" s="24"/>
      <c r="T6" s="24"/>
      <c r="U6" s="24"/>
    </row>
    <row r="7" spans="1:21" ht="20.25" customHeight="1" thickBot="1" x14ac:dyDescent="0.3">
      <c r="A7" s="91" t="s">
        <v>78</v>
      </c>
      <c r="B7" s="92"/>
      <c r="C7" s="92"/>
      <c r="D7" s="92"/>
      <c r="E7" s="93"/>
      <c r="F7" s="112" t="s">
        <v>6</v>
      </c>
      <c r="G7" s="113"/>
      <c r="H7" s="28">
        <v>700000</v>
      </c>
      <c r="I7" s="94"/>
      <c r="J7" s="94"/>
      <c r="K7" s="94"/>
      <c r="L7" s="94"/>
      <c r="M7" s="94"/>
      <c r="N7" s="94"/>
      <c r="O7" s="95"/>
      <c r="P7" s="24"/>
      <c r="Q7" s="24"/>
      <c r="R7" s="24"/>
      <c r="S7" s="24"/>
      <c r="T7" s="24"/>
      <c r="U7" s="24"/>
    </row>
    <row r="8" spans="1:21" ht="4.7" customHeight="1" x14ac:dyDescent="0.25">
      <c r="A8" s="29"/>
      <c r="B8" s="30"/>
      <c r="C8" s="30"/>
      <c r="D8" s="30"/>
      <c r="E8" s="30"/>
      <c r="F8" s="30"/>
      <c r="G8" s="30"/>
      <c r="H8" s="30"/>
      <c r="I8" s="31"/>
      <c r="J8" s="30"/>
      <c r="K8" s="32"/>
      <c r="L8" s="30"/>
      <c r="M8" s="30"/>
      <c r="N8" s="30"/>
      <c r="O8" s="33"/>
      <c r="P8" s="24"/>
      <c r="Q8" s="24"/>
      <c r="R8" s="24"/>
      <c r="S8" s="24"/>
      <c r="T8" s="24"/>
      <c r="U8" s="24"/>
    </row>
    <row r="9" spans="1:21" ht="39" customHeight="1" x14ac:dyDescent="0.25">
      <c r="A9" s="114" t="s">
        <v>7</v>
      </c>
      <c r="B9" s="99" t="s">
        <v>8</v>
      </c>
      <c r="C9" s="99" t="s">
        <v>9</v>
      </c>
      <c r="D9" s="99" t="s">
        <v>10</v>
      </c>
      <c r="E9" s="99" t="s">
        <v>11</v>
      </c>
      <c r="F9" s="99" t="s">
        <v>12</v>
      </c>
      <c r="G9" s="99" t="s">
        <v>13</v>
      </c>
      <c r="H9" s="96" t="s">
        <v>14</v>
      </c>
      <c r="I9" s="97"/>
      <c r="J9" s="97"/>
      <c r="K9" s="98"/>
      <c r="L9" s="99" t="s">
        <v>15</v>
      </c>
      <c r="M9" s="99" t="s">
        <v>16</v>
      </c>
      <c r="N9" s="99" t="s">
        <v>17</v>
      </c>
      <c r="O9" s="102" t="s">
        <v>18</v>
      </c>
      <c r="P9" s="24"/>
      <c r="Q9" s="24"/>
      <c r="R9" s="24"/>
      <c r="S9" s="24"/>
      <c r="T9" s="24"/>
      <c r="U9" s="24"/>
    </row>
    <row r="10" spans="1:21" ht="28.5" customHeight="1" thickBot="1" x14ac:dyDescent="0.3">
      <c r="A10" s="115"/>
      <c r="B10" s="100"/>
      <c r="C10" s="100"/>
      <c r="D10" s="100"/>
      <c r="E10" s="100"/>
      <c r="F10" s="100"/>
      <c r="G10" s="100"/>
      <c r="H10" s="96" t="s">
        <v>19</v>
      </c>
      <c r="I10" s="98"/>
      <c r="J10" s="96" t="s">
        <v>20</v>
      </c>
      <c r="K10" s="98"/>
      <c r="L10" s="100"/>
      <c r="M10" s="100"/>
      <c r="N10" s="101"/>
      <c r="O10" s="103"/>
      <c r="P10" s="24"/>
      <c r="Q10" s="24"/>
      <c r="R10" s="24"/>
      <c r="S10" s="24"/>
      <c r="T10" s="24"/>
      <c r="U10" s="24"/>
    </row>
    <row r="11" spans="1:21" ht="28.5" customHeight="1" x14ac:dyDescent="0.25">
      <c r="A11" s="116"/>
      <c r="B11" s="117"/>
      <c r="C11" s="117"/>
      <c r="D11" s="117"/>
      <c r="E11" s="117"/>
      <c r="F11" s="117"/>
      <c r="G11" s="117"/>
      <c r="H11" s="11" t="s">
        <v>21</v>
      </c>
      <c r="I11" s="12" t="s">
        <v>22</v>
      </c>
      <c r="J11" s="11" t="s">
        <v>21</v>
      </c>
      <c r="K11" s="13" t="s">
        <v>22</v>
      </c>
      <c r="L11" s="100"/>
      <c r="M11" s="100"/>
      <c r="N11" s="101"/>
      <c r="O11" s="103"/>
      <c r="P11" s="24"/>
      <c r="Q11" s="24"/>
      <c r="R11" s="24"/>
      <c r="S11" s="14" t="s">
        <v>23</v>
      </c>
      <c r="T11" s="24"/>
      <c r="U11" s="24"/>
    </row>
    <row r="12" spans="1:21" ht="0.95" customHeight="1" thickBot="1" x14ac:dyDescent="0.3">
      <c r="A12" s="34" t="s">
        <v>24</v>
      </c>
      <c r="B12" s="34" t="s">
        <v>25</v>
      </c>
      <c r="C12" s="35" t="s">
        <v>26</v>
      </c>
      <c r="D12" s="36" t="s">
        <v>27</v>
      </c>
      <c r="E12" s="37"/>
      <c r="F12" s="37" t="s">
        <v>28</v>
      </c>
      <c r="G12" s="37" t="s">
        <v>29</v>
      </c>
      <c r="H12" s="37"/>
      <c r="I12" s="38"/>
      <c r="J12" s="37"/>
      <c r="K12" s="39"/>
      <c r="L12" s="40">
        <v>42430</v>
      </c>
      <c r="M12" s="40"/>
      <c r="N12" s="101"/>
      <c r="O12" s="41"/>
      <c r="P12" s="24"/>
      <c r="Q12" s="24"/>
      <c r="R12" s="24"/>
      <c r="S12" s="15" t="s">
        <v>30</v>
      </c>
      <c r="T12" s="24"/>
      <c r="U12" s="24"/>
    </row>
    <row r="13" spans="1:21" s="16" customFormat="1" ht="66.599999999999994" customHeight="1" thickBot="1" x14ac:dyDescent="0.3">
      <c r="A13" s="42" t="s">
        <v>31</v>
      </c>
      <c r="B13" s="43" t="s">
        <v>32</v>
      </c>
      <c r="C13" s="44" t="s">
        <v>33</v>
      </c>
      <c r="D13" s="71" t="s">
        <v>70</v>
      </c>
      <c r="E13" s="45">
        <v>595000</v>
      </c>
      <c r="F13" s="75" t="s">
        <v>65</v>
      </c>
      <c r="G13" s="44" t="s">
        <v>35</v>
      </c>
      <c r="H13" s="45">
        <v>595000</v>
      </c>
      <c r="I13" s="46">
        <v>1</v>
      </c>
      <c r="J13" s="45">
        <v>0</v>
      </c>
      <c r="K13" s="46">
        <f>IF(I13&gt;0,1-I13,0)</f>
        <v>0</v>
      </c>
      <c r="L13" s="76">
        <v>43220</v>
      </c>
      <c r="M13" s="47">
        <v>43252</v>
      </c>
      <c r="N13" s="72" t="s">
        <v>72</v>
      </c>
      <c r="O13" s="48"/>
      <c r="P13" s="49"/>
      <c r="Q13" s="49"/>
      <c r="R13" s="49"/>
      <c r="S13" s="15" t="s">
        <v>36</v>
      </c>
      <c r="T13" s="49"/>
      <c r="U13" s="49"/>
    </row>
    <row r="14" spans="1:21" s="16" customFormat="1" ht="66.599999999999994" customHeight="1" x14ac:dyDescent="0.25">
      <c r="A14" s="42" t="s">
        <v>31</v>
      </c>
      <c r="B14" s="43" t="s">
        <v>32</v>
      </c>
      <c r="C14" s="71" t="s">
        <v>38</v>
      </c>
      <c r="D14" s="71" t="s">
        <v>73</v>
      </c>
      <c r="E14" s="45">
        <v>5000</v>
      </c>
      <c r="F14" s="75" t="s">
        <v>40</v>
      </c>
      <c r="G14" s="44" t="s">
        <v>35</v>
      </c>
      <c r="H14" s="45">
        <v>5000</v>
      </c>
      <c r="I14" s="46">
        <v>1</v>
      </c>
      <c r="J14" s="45">
        <v>0</v>
      </c>
      <c r="K14" s="46">
        <f>IF(I14&gt;0,1-I14,0)</f>
        <v>0</v>
      </c>
      <c r="L14" s="76">
        <v>43495</v>
      </c>
      <c r="M14" s="47">
        <v>43525</v>
      </c>
      <c r="N14" s="72" t="s">
        <v>77</v>
      </c>
      <c r="O14" s="48"/>
      <c r="P14" s="49"/>
      <c r="Q14" s="49"/>
      <c r="R14" s="49"/>
      <c r="S14" s="79"/>
      <c r="T14" s="49"/>
      <c r="U14" s="49"/>
    </row>
    <row r="15" spans="1:21" s="16" customFormat="1" ht="24.6" customHeight="1" thickBot="1" x14ac:dyDescent="0.3">
      <c r="A15" s="42" t="s">
        <v>37</v>
      </c>
      <c r="B15" s="43" t="s">
        <v>32</v>
      </c>
      <c r="C15" s="44" t="s">
        <v>38</v>
      </c>
      <c r="D15" s="71" t="s">
        <v>71</v>
      </c>
      <c r="E15" s="45">
        <v>30000</v>
      </c>
      <c r="F15" s="43" t="s">
        <v>40</v>
      </c>
      <c r="G15" s="44" t="s">
        <v>35</v>
      </c>
      <c r="H15" s="45">
        <v>30000</v>
      </c>
      <c r="I15" s="46">
        <v>1</v>
      </c>
      <c r="J15" s="45"/>
      <c r="K15" s="46">
        <f t="shared" ref="K15" si="0">IF(I15&gt;0,1-I15,0)</f>
        <v>0</v>
      </c>
      <c r="L15" s="76">
        <v>43586</v>
      </c>
      <c r="M15" s="74">
        <v>43617</v>
      </c>
      <c r="N15" s="73" t="s">
        <v>41</v>
      </c>
      <c r="O15" s="48"/>
      <c r="P15" s="49"/>
      <c r="Q15" s="49"/>
      <c r="R15" s="49"/>
      <c r="S15" s="49"/>
      <c r="T15" s="49"/>
      <c r="U15" s="49"/>
    </row>
    <row r="16" spans="1:21" s="16" customFormat="1" ht="32.450000000000003" customHeight="1" x14ac:dyDescent="0.25">
      <c r="A16" s="42" t="s">
        <v>37</v>
      </c>
      <c r="B16" s="43" t="s">
        <v>32</v>
      </c>
      <c r="C16" s="44" t="s">
        <v>38</v>
      </c>
      <c r="D16" s="71" t="s">
        <v>39</v>
      </c>
      <c r="E16" s="45">
        <v>20000</v>
      </c>
      <c r="F16" s="43" t="s">
        <v>40</v>
      </c>
      <c r="G16" s="44" t="s">
        <v>35</v>
      </c>
      <c r="H16" s="45">
        <v>20000</v>
      </c>
      <c r="I16" s="46">
        <v>1</v>
      </c>
      <c r="J16" s="45"/>
      <c r="K16" s="46">
        <f t="shared" ref="K16" si="1">IF(I16&gt;0,1-I16,0)</f>
        <v>0</v>
      </c>
      <c r="L16" s="76">
        <v>43600</v>
      </c>
      <c r="M16" s="74">
        <v>43617</v>
      </c>
      <c r="N16" s="73" t="s">
        <v>41</v>
      </c>
      <c r="O16" s="48"/>
      <c r="P16" s="49"/>
      <c r="Q16" s="49"/>
      <c r="R16" s="49"/>
      <c r="S16" s="14" t="s">
        <v>42</v>
      </c>
      <c r="T16" s="49"/>
      <c r="U16" s="49"/>
    </row>
    <row r="17" spans="1:21" s="16" customFormat="1" ht="24.6" customHeight="1" x14ac:dyDescent="0.25">
      <c r="A17" s="42" t="s">
        <v>37</v>
      </c>
      <c r="B17" s="43" t="s">
        <v>32</v>
      </c>
      <c r="C17" s="71" t="s">
        <v>38</v>
      </c>
      <c r="D17" s="71" t="s">
        <v>43</v>
      </c>
      <c r="E17" s="45">
        <v>25000</v>
      </c>
      <c r="F17" s="43" t="s">
        <v>40</v>
      </c>
      <c r="G17" s="44" t="s">
        <v>35</v>
      </c>
      <c r="H17" s="45">
        <v>25000</v>
      </c>
      <c r="I17" s="46">
        <v>1</v>
      </c>
      <c r="J17" s="45"/>
      <c r="K17" s="46">
        <f t="shared" ref="K17:K19" si="2">IF(I17&gt;0,1-I17,0)</f>
        <v>0</v>
      </c>
      <c r="L17" s="76">
        <v>43586</v>
      </c>
      <c r="M17" s="74">
        <v>43617</v>
      </c>
      <c r="N17" s="73" t="s">
        <v>41</v>
      </c>
      <c r="O17" s="48"/>
      <c r="P17" s="49"/>
      <c r="Q17" s="49"/>
      <c r="R17" s="49"/>
      <c r="S17" s="49"/>
      <c r="T17" s="49"/>
      <c r="U17" s="49"/>
    </row>
    <row r="18" spans="1:21" s="16" customFormat="1" ht="24.6" customHeight="1" x14ac:dyDescent="0.25">
      <c r="A18" s="42" t="s">
        <v>37</v>
      </c>
      <c r="B18" s="43" t="s">
        <v>32</v>
      </c>
      <c r="C18" s="71" t="s">
        <v>38</v>
      </c>
      <c r="D18" s="71" t="s">
        <v>75</v>
      </c>
      <c r="E18" s="77">
        <v>15000</v>
      </c>
      <c r="F18" s="43" t="s">
        <v>40</v>
      </c>
      <c r="G18" s="44" t="s">
        <v>35</v>
      </c>
      <c r="H18" s="77">
        <v>15000</v>
      </c>
      <c r="I18" s="46">
        <v>1</v>
      </c>
      <c r="J18" s="77"/>
      <c r="K18" s="46">
        <f t="shared" si="2"/>
        <v>0</v>
      </c>
      <c r="L18" s="76">
        <v>43631</v>
      </c>
      <c r="M18" s="74">
        <v>43661</v>
      </c>
      <c r="N18" s="73" t="s">
        <v>76</v>
      </c>
      <c r="O18" s="78"/>
      <c r="P18" s="49"/>
      <c r="Q18" s="49"/>
      <c r="R18" s="49"/>
      <c r="S18" s="49"/>
      <c r="T18" s="49"/>
      <c r="U18" s="49"/>
    </row>
    <row r="19" spans="1:21" s="16" customFormat="1" ht="24.6" customHeight="1" x14ac:dyDescent="0.25">
      <c r="A19" s="42" t="s">
        <v>37</v>
      </c>
      <c r="B19" s="43" t="s">
        <v>60</v>
      </c>
      <c r="C19" s="71" t="s">
        <v>67</v>
      </c>
      <c r="D19" s="71" t="s">
        <v>74</v>
      </c>
      <c r="E19" s="77">
        <v>10000</v>
      </c>
      <c r="F19" s="43"/>
      <c r="G19" s="44" t="s">
        <v>35</v>
      </c>
      <c r="H19" s="77">
        <v>10000</v>
      </c>
      <c r="I19" s="46">
        <v>1</v>
      </c>
      <c r="J19" s="77"/>
      <c r="K19" s="46">
        <f t="shared" si="2"/>
        <v>0</v>
      </c>
      <c r="L19" s="76"/>
      <c r="M19" s="74">
        <v>43753</v>
      </c>
      <c r="N19" s="73"/>
      <c r="O19" s="78"/>
      <c r="P19" s="49"/>
      <c r="Q19" s="49"/>
      <c r="R19" s="49"/>
      <c r="S19" s="49"/>
      <c r="T19" s="49"/>
      <c r="U19" s="49"/>
    </row>
    <row r="20" spans="1:21" ht="6" customHeight="1" x14ac:dyDescent="0.25">
      <c r="A20" s="50"/>
      <c r="B20" s="51"/>
      <c r="C20" s="51"/>
      <c r="D20" s="51"/>
      <c r="E20" s="51"/>
      <c r="F20" s="51"/>
      <c r="G20" s="51"/>
      <c r="H20" s="51"/>
      <c r="I20" s="52"/>
      <c r="J20" s="51"/>
      <c r="K20" s="53"/>
      <c r="L20" s="54"/>
      <c r="M20" s="47"/>
      <c r="N20" s="55"/>
      <c r="O20" s="56"/>
      <c r="P20" s="24"/>
      <c r="Q20" s="24"/>
      <c r="R20" s="24"/>
      <c r="S20" s="24"/>
    </row>
    <row r="21" spans="1:21" s="17" customFormat="1" ht="35.25" customHeight="1" thickBot="1" x14ac:dyDescent="0.3">
      <c r="A21" s="57" t="s">
        <v>44</v>
      </c>
      <c r="B21" s="104" t="s">
        <v>45</v>
      </c>
      <c r="C21" s="105"/>
      <c r="D21" s="58" t="s">
        <v>46</v>
      </c>
      <c r="E21" s="59">
        <f>SUM(E13:E20)</f>
        <v>700000</v>
      </c>
      <c r="F21" s="60"/>
      <c r="G21" s="60"/>
      <c r="H21" s="59">
        <f>IF(SUM(H13:H20)&lt;&gt;H7,"Ttl shd equal project amount",SUM(H13:H20))</f>
        <v>700000</v>
      </c>
      <c r="I21" s="61">
        <f>AVERAGE(I13:I20)</f>
        <v>1</v>
      </c>
      <c r="J21" s="59">
        <f>SUM(J13:J20)</f>
        <v>0</v>
      </c>
      <c r="K21" s="61">
        <f>AVERAGE(K13:K20)</f>
        <v>0</v>
      </c>
      <c r="L21" s="60"/>
      <c r="M21" s="47"/>
      <c r="N21" s="60"/>
      <c r="O21" s="60"/>
      <c r="P21" s="62"/>
      <c r="Q21" s="62"/>
      <c r="R21" s="62"/>
      <c r="S21" s="18"/>
    </row>
    <row r="22" spans="1:21" ht="14.25" customHeight="1" x14ac:dyDescent="0.25">
      <c r="A22" s="106" t="s">
        <v>47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8"/>
      <c r="P22" s="24"/>
      <c r="Q22" s="24"/>
      <c r="R22" s="24"/>
      <c r="S22" s="24"/>
    </row>
    <row r="23" spans="1:21" x14ac:dyDescent="0.25">
      <c r="A23" s="109"/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1"/>
      <c r="P23" s="24"/>
      <c r="Q23" s="24"/>
      <c r="R23" s="24"/>
      <c r="S23" s="24"/>
    </row>
    <row r="24" spans="1:21" ht="14.1" customHeight="1" thickBot="1" x14ac:dyDescent="0.3">
      <c r="A24" s="109"/>
      <c r="B24" s="110"/>
      <c r="C24" s="110"/>
      <c r="D24" s="110"/>
      <c r="E24" s="110"/>
      <c r="F24" s="110"/>
      <c r="G24" s="110"/>
      <c r="H24" s="110"/>
      <c r="I24" s="110"/>
      <c r="J24" s="110"/>
      <c r="K24" s="110"/>
      <c r="L24" s="110"/>
      <c r="M24" s="110"/>
      <c r="N24" s="110"/>
      <c r="O24" s="111"/>
      <c r="P24" s="24"/>
      <c r="Q24" s="24"/>
      <c r="R24" s="24"/>
      <c r="S24" s="24"/>
    </row>
    <row r="25" spans="1:21" s="19" customFormat="1" ht="21.75" customHeight="1" thickBot="1" x14ac:dyDescent="0.3">
      <c r="A25" s="80" t="s">
        <v>48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2"/>
      <c r="P25" s="63"/>
      <c r="Q25" s="63"/>
      <c r="R25" s="63"/>
      <c r="S25" s="63"/>
    </row>
    <row r="26" spans="1:21" s="10" customFormat="1" ht="27.75" customHeight="1" thickBot="1" x14ac:dyDescent="0.3">
      <c r="A26" s="83" t="s">
        <v>49</v>
      </c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5"/>
      <c r="P26" s="30"/>
      <c r="Q26" s="30"/>
      <c r="R26" s="30"/>
      <c r="S26" s="30"/>
    </row>
    <row r="27" spans="1:21" s="20" customFormat="1" ht="29.1" customHeight="1" thickBot="1" x14ac:dyDescent="0.3">
      <c r="A27" s="83" t="s">
        <v>50</v>
      </c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5"/>
      <c r="P27" s="64"/>
      <c r="Q27" s="64"/>
      <c r="R27" s="64"/>
      <c r="S27" s="64"/>
    </row>
    <row r="28" spans="1:21" x14ac:dyDescent="0.25">
      <c r="A28" s="21"/>
      <c r="B28" s="21"/>
      <c r="C28" s="21"/>
      <c r="D28" s="21"/>
      <c r="E28" s="21"/>
      <c r="F28" s="21"/>
      <c r="G28" s="21"/>
      <c r="H28" s="21"/>
      <c r="I28" s="22"/>
      <c r="J28" s="21"/>
      <c r="K28" s="23"/>
      <c r="L28" s="21"/>
      <c r="M28" s="21"/>
      <c r="N28" s="21"/>
      <c r="O28" s="21"/>
      <c r="P28" s="24"/>
      <c r="Q28" s="24"/>
      <c r="R28" s="24"/>
      <c r="S28" s="24"/>
    </row>
    <row r="29" spans="1:21" x14ac:dyDescent="0.25">
      <c r="A29" s="21"/>
      <c r="B29" s="21"/>
      <c r="C29" s="21"/>
      <c r="D29" s="21"/>
      <c r="E29" s="21"/>
      <c r="F29" s="21"/>
      <c r="G29" s="21"/>
      <c r="H29" s="21"/>
      <c r="I29" s="22"/>
      <c r="J29" s="21"/>
      <c r="K29" s="23"/>
      <c r="L29" s="21"/>
      <c r="M29" s="21"/>
      <c r="N29" s="21"/>
      <c r="O29" s="21"/>
      <c r="P29" s="24"/>
      <c r="Q29" s="24"/>
      <c r="R29" s="24"/>
      <c r="S29" s="24"/>
    </row>
    <row r="30" spans="1:21" x14ac:dyDescent="0.25">
      <c r="A30" s="21"/>
      <c r="B30" s="21"/>
      <c r="C30" s="21"/>
      <c r="D30" s="21"/>
      <c r="E30" s="21"/>
      <c r="F30" s="21"/>
      <c r="G30" s="21"/>
      <c r="H30" s="21"/>
      <c r="I30" s="22"/>
      <c r="J30" s="21"/>
      <c r="K30" s="23"/>
      <c r="L30" s="21"/>
      <c r="M30" s="21"/>
      <c r="N30" s="21"/>
      <c r="O30" s="21"/>
      <c r="P30" s="24"/>
      <c r="Q30" s="24"/>
      <c r="R30" s="24"/>
      <c r="S30" s="24"/>
    </row>
    <row r="31" spans="1:21" x14ac:dyDescent="0.25">
      <c r="A31" s="21"/>
      <c r="B31" s="21"/>
      <c r="C31" s="21"/>
      <c r="D31" s="21"/>
      <c r="E31" s="21"/>
      <c r="F31" s="21"/>
      <c r="G31" s="21"/>
      <c r="H31" s="21"/>
      <c r="I31" s="22"/>
      <c r="J31" s="21"/>
      <c r="K31" s="23"/>
      <c r="L31" s="21"/>
      <c r="M31" s="21"/>
      <c r="N31" s="21"/>
      <c r="O31" s="21"/>
      <c r="P31" s="24"/>
      <c r="Q31" s="24"/>
      <c r="R31" s="24"/>
      <c r="S31" s="24"/>
    </row>
    <row r="32" spans="1:21" x14ac:dyDescent="0.25">
      <c r="A32" s="21"/>
      <c r="B32" s="21"/>
      <c r="C32" s="21"/>
      <c r="D32" s="21"/>
      <c r="E32" s="21"/>
      <c r="F32" s="21"/>
      <c r="G32" s="21"/>
      <c r="H32" s="21"/>
      <c r="I32" s="22"/>
      <c r="J32" s="21"/>
      <c r="K32" s="23"/>
      <c r="L32" s="21"/>
      <c r="M32" s="21"/>
      <c r="N32" s="21"/>
      <c r="O32" s="21"/>
      <c r="P32" s="24"/>
      <c r="Q32" s="24"/>
      <c r="R32" s="24"/>
      <c r="S32" s="24"/>
    </row>
    <row r="33" spans="1:19" x14ac:dyDescent="0.25">
      <c r="A33" s="21"/>
      <c r="B33" s="21"/>
      <c r="C33" s="21"/>
      <c r="D33" s="21"/>
      <c r="E33" s="21"/>
      <c r="F33" s="21"/>
      <c r="G33" s="21"/>
      <c r="H33" s="21"/>
      <c r="I33" s="22"/>
      <c r="J33" s="21"/>
      <c r="K33" s="23"/>
      <c r="L33" s="21"/>
      <c r="M33" s="21"/>
      <c r="N33" s="21"/>
      <c r="O33" s="21"/>
      <c r="P33" s="24"/>
      <c r="Q33" s="24"/>
      <c r="R33" s="24"/>
      <c r="S33" s="24"/>
    </row>
    <row r="34" spans="1:19" hidden="1" outlineLevel="1" x14ac:dyDescent="0.25">
      <c r="A34" s="65" t="s">
        <v>51</v>
      </c>
      <c r="B34" s="66"/>
      <c r="C34" s="24"/>
      <c r="D34" s="24"/>
      <c r="E34" s="24"/>
      <c r="F34" s="24"/>
      <c r="G34" s="24"/>
      <c r="H34" s="24"/>
      <c r="I34" s="25"/>
      <c r="J34" s="24"/>
      <c r="K34" s="26"/>
      <c r="L34" s="24"/>
      <c r="M34" s="24"/>
      <c r="N34" s="24"/>
      <c r="O34" s="24"/>
      <c r="P34" s="24"/>
      <c r="Q34" s="24"/>
      <c r="R34" s="24"/>
      <c r="S34" s="24"/>
    </row>
    <row r="35" spans="1:19" ht="15" hidden="1" customHeight="1" outlineLevel="1" x14ac:dyDescent="0.25">
      <c r="A35" s="67" t="s">
        <v>52</v>
      </c>
      <c r="B35" s="67" t="s">
        <v>53</v>
      </c>
      <c r="C35" s="67" t="s">
        <v>54</v>
      </c>
      <c r="D35" s="67" t="s">
        <v>55</v>
      </c>
      <c r="E35" s="67" t="s">
        <v>56</v>
      </c>
      <c r="F35" s="67" t="s">
        <v>57</v>
      </c>
      <c r="G35" s="67" t="s">
        <v>58</v>
      </c>
      <c r="H35" s="67"/>
      <c r="I35" s="25"/>
      <c r="J35" s="24"/>
      <c r="K35" s="26"/>
      <c r="L35" s="24"/>
      <c r="M35" s="24"/>
      <c r="N35" s="24"/>
      <c r="O35" s="24"/>
      <c r="P35" s="24"/>
      <c r="Q35" s="24"/>
      <c r="R35" s="24"/>
      <c r="S35" s="24"/>
    </row>
    <row r="36" spans="1:19" hidden="1" outlineLevel="1" x14ac:dyDescent="0.25">
      <c r="A36" s="67" t="s">
        <v>31</v>
      </c>
      <c r="B36" s="67" t="s">
        <v>32</v>
      </c>
      <c r="C36" s="67" t="s">
        <v>38</v>
      </c>
      <c r="D36" s="67"/>
      <c r="E36" s="67"/>
      <c r="F36" s="67" t="s">
        <v>59</v>
      </c>
      <c r="G36" s="67" t="s">
        <v>35</v>
      </c>
      <c r="H36" s="67"/>
      <c r="I36" s="25"/>
      <c r="J36" s="24"/>
      <c r="K36" s="26"/>
      <c r="L36" s="24"/>
      <c r="M36" s="24"/>
      <c r="N36" s="24"/>
      <c r="O36" s="24"/>
    </row>
    <row r="37" spans="1:19" hidden="1" outlineLevel="1" x14ac:dyDescent="0.25">
      <c r="A37" s="67" t="s">
        <v>37</v>
      </c>
      <c r="B37" s="67" t="s">
        <v>60</v>
      </c>
      <c r="C37" s="68" t="s">
        <v>33</v>
      </c>
      <c r="D37" s="67"/>
      <c r="E37" s="67"/>
      <c r="F37" s="69" t="s">
        <v>40</v>
      </c>
      <c r="G37" s="67" t="s">
        <v>61</v>
      </c>
      <c r="H37" s="67"/>
      <c r="I37" s="25"/>
      <c r="J37" s="24"/>
      <c r="K37" s="26"/>
      <c r="L37" s="24"/>
      <c r="M37" s="24"/>
      <c r="N37" s="24"/>
      <c r="O37" s="24"/>
    </row>
    <row r="38" spans="1:19" hidden="1" outlineLevel="1" x14ac:dyDescent="0.25">
      <c r="A38" s="67" t="s">
        <v>62</v>
      </c>
      <c r="B38" s="67" t="s">
        <v>63</v>
      </c>
      <c r="C38" s="67" t="s">
        <v>64</v>
      </c>
      <c r="D38" s="67"/>
      <c r="E38" s="67"/>
      <c r="F38" s="67" t="s">
        <v>65</v>
      </c>
      <c r="G38" s="67"/>
      <c r="H38" s="67"/>
      <c r="I38" s="25"/>
      <c r="J38" s="24"/>
      <c r="K38" s="26"/>
      <c r="L38" s="24"/>
      <c r="M38" s="24"/>
      <c r="N38" s="24"/>
      <c r="O38" s="24"/>
    </row>
    <row r="39" spans="1:19" hidden="1" outlineLevel="1" x14ac:dyDescent="0.25">
      <c r="A39" s="67" t="s">
        <v>66</v>
      </c>
      <c r="B39" s="67"/>
      <c r="C39" s="67" t="s">
        <v>67</v>
      </c>
      <c r="D39" s="67"/>
      <c r="E39" s="67"/>
      <c r="F39" s="67" t="s">
        <v>34</v>
      </c>
      <c r="G39" s="67"/>
      <c r="H39" s="67"/>
      <c r="I39" s="25"/>
      <c r="J39" s="24"/>
      <c r="K39" s="26"/>
      <c r="L39" s="24"/>
      <c r="M39" s="24"/>
      <c r="N39" s="24"/>
      <c r="O39" s="24"/>
    </row>
    <row r="40" spans="1:19" hidden="1" outlineLevel="1" x14ac:dyDescent="0.25">
      <c r="A40" s="67" t="s">
        <v>68</v>
      </c>
      <c r="B40" s="67"/>
      <c r="C40" s="67"/>
      <c r="D40" s="67"/>
      <c r="E40" s="67"/>
      <c r="F40" s="67" t="s">
        <v>69</v>
      </c>
      <c r="G40" s="67"/>
      <c r="H40" s="67"/>
      <c r="I40" s="25"/>
      <c r="J40" s="24"/>
      <c r="K40" s="26"/>
      <c r="L40" s="24"/>
      <c r="M40" s="24"/>
      <c r="N40" s="24"/>
      <c r="O40" s="24"/>
    </row>
    <row r="41" spans="1:19" hidden="1" outlineLevel="1" x14ac:dyDescent="0.25">
      <c r="A41" s="66"/>
      <c r="B41" s="66"/>
      <c r="C41" s="66"/>
      <c r="D41" s="66"/>
      <c r="E41" s="66"/>
      <c r="F41" s="67"/>
      <c r="G41" s="66"/>
      <c r="H41" s="66"/>
      <c r="I41" s="25"/>
      <c r="J41" s="24"/>
      <c r="K41" s="26"/>
      <c r="L41" s="24"/>
      <c r="M41" s="24"/>
      <c r="N41" s="24"/>
      <c r="O41" s="24"/>
    </row>
    <row r="42" spans="1:19" collapsed="1" x14ac:dyDescent="0.25">
      <c r="A42" s="24"/>
      <c r="B42" s="24"/>
      <c r="C42" s="24"/>
      <c r="D42" s="24"/>
      <c r="E42" s="24"/>
      <c r="F42" s="24"/>
      <c r="G42" s="24"/>
      <c r="H42" s="24"/>
      <c r="I42" s="25"/>
      <c r="J42" s="24"/>
      <c r="K42" s="26"/>
      <c r="L42" s="24"/>
      <c r="M42" s="24"/>
      <c r="N42" s="24"/>
      <c r="O42" s="24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5:O25"/>
    <mergeCell ref="A26:O26"/>
    <mergeCell ref="A27:O27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1:C21"/>
    <mergeCell ref="A22:O24"/>
  </mergeCells>
  <dataValidations count="6">
    <dataValidation type="list" allowBlank="1" showInputMessage="1" showErrorMessage="1" sqref="G20" xr:uid="{00000000-0002-0000-0000-000001000000}">
      <formula1>$G$36:$G$37</formula1>
    </dataValidation>
    <dataValidation type="list" allowBlank="1" showInputMessage="1" showErrorMessage="1" sqref="F12:F20" xr:uid="{00000000-0002-0000-0000-000000000000}">
      <formula1>$F$35:$F$41</formula1>
    </dataValidation>
    <dataValidation type="list" allowBlank="1" showInputMessage="1" showErrorMessage="1" sqref="G12:G19" xr:uid="{00000000-0002-0000-0000-000002000000}">
      <formula1>$G$35:$G$37</formula1>
    </dataValidation>
    <dataValidation type="list" allowBlank="1" showInputMessage="1" showErrorMessage="1" sqref="C12:C19" xr:uid="{00000000-0002-0000-0000-000003000000}">
      <formula1>$C$35:$C$40</formula1>
    </dataValidation>
    <dataValidation type="list" allowBlank="1" showInputMessage="1" showErrorMessage="1" sqref="B12:B19" xr:uid="{00000000-0002-0000-0000-000004000000}">
      <formula1>$B$35:$B$40</formula1>
    </dataValidation>
    <dataValidation type="list" allowBlank="1" showInputMessage="1" showErrorMessage="1" sqref="A12:A19" xr:uid="{00000000-0002-0000-0000-000005000000}">
      <formula1>$A$35:$A$40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E2D6761A281784E97C418DDD551B1DB" ma:contentTypeVersion="34" ma:contentTypeDescription="A content type to manage public (operations) IDB documents" ma:contentTypeScope="" ma:versionID="d29dc8a0197b939cd155a3e0321226a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4deae06c6cdf6878a2d44c08844ea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16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English</Document_x0020_Language_x0020_IDB>
    <TaxCatchAll xmlns="cdc7663a-08f0-4737-9e8c-148ce897a09c">
      <Value>216</Value>
      <Value>95</Value>
      <Value>2</Value>
      <Value>372</Value>
      <Value>44</Value>
    </TaxCatchAll>
    <Identifier xmlns="cdc7663a-08f0-4737-9e8c-148ce897a09c" xsi:nil="true"/>
    <_dlc_DocId xmlns="cdc7663a-08f0-4737-9e8c-148ce897a09c">EZSHARE-1400844811-6</_dlc_DocId>
    <_dlc_DocIdUrl xmlns="cdc7663a-08f0-4737-9e8c-148ce897a09c">
      <Url>https://idbg.sharepoint.com/teams/EZ-RG-TCP/RG-T3163/_layouts/15/DocIdRedir.aspx?ID=EZSHARE-1400844811-6</Url>
      <Description>EZSHARE-1400844811-6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ATN/CO-16694-RG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BUSINESS CLIMATE AND COMPETITIVENESS</TermName>
          <TermId xmlns="http://schemas.microsoft.com/office/infopath/2007/PartnerControls">d6b7efeb-3b05-435a-8a94-64ec38c400db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CCP</TermName>
          <TermId xmlns="http://schemas.microsoft.com/office/infopath/2007/PartnerControls">61cb5ab4-c090-4d7d-aa96-784b018822a5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RG-T3163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>R0002196060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216E4B9F622414B81F2629B11037717" ma:contentTypeVersion="30" ma:contentTypeDescription="The base project type from which other project content types inherit their information." ma:contentTypeScope="" ma:versionID="99b79ab2b9c1dd1df5910dd1219f51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e25ba4d788a6b14d9c35708aad079a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RG-T316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432553-0B64-45C2-B9FD-E80CCF4FAFA8}"/>
</file>

<file path=customXml/itemProps2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  <ds:schemaRef ds:uri="http://www.w3.org/2000/xmlns/"/>
  </ds:schemaRefs>
</ds:datastoreItem>
</file>

<file path=customXml/itemProps3.xml><?xml version="1.0" encoding="utf-8"?>
<ds:datastoreItem xmlns:ds="http://schemas.openxmlformats.org/officeDocument/2006/customXml" ds:itemID="{27712853-B080-40D3-8DFC-8ED129499861}"/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57F4FF8-A52E-4C2C-8FDD-1E776B2FB655}">
  <ds:schemaRefs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cdc7663a-08f0-4737-9e8c-148ce897a09c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C69D87E8-97A3-4B61-ADD3-42A913C43CCC}">
  <ds:schemaRefs>
    <ds:schemaRef ds:uri="http://schemas.microsoft.com/office/2006/metadata/contentType"/>
    <ds:schemaRef ds:uri="http://schemas.microsoft.com/office/2006/metadata/properties/metaAttributes"/>
    <ds:schemaRef ds:uri="http://www.w3.org/2000/xmlns/"/>
    <ds:schemaRef ds:uri="http://www.w3.org/2001/XMLSchema"/>
    <ds:schemaRef ds:uri="cdc7663a-08f0-4737-9e8c-148ce897a09c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Blanca Torrico</cp:lastModifiedBy>
  <cp:revision/>
  <cp:lastPrinted>2018-04-19T21:25:28Z</cp:lastPrinted>
  <dcterms:created xsi:type="dcterms:W3CDTF">2017-06-07T20:53:19Z</dcterms:created>
  <dcterms:modified xsi:type="dcterms:W3CDTF">2018-04-19T21:25:44Z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4c25e87e-545d-4d20-92bc-ef2adb0d0a1c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eries Operations IDB">
    <vt:lpwstr/>
  </property>
  <property fmtid="{D5CDD505-2E9C-101B-9397-08002B2CF9AE}" pid="12" name="Sub-Sector">
    <vt:lpwstr>216;#BUSINESS CLIMATE AND COMPETITIVENESS|d6b7efeb-3b05-435a-8a94-64ec38c400db</vt:lpwstr>
  </property>
  <property fmtid="{D5CDD505-2E9C-101B-9397-08002B2CF9AE}" pid="13" name="Fund IDB">
    <vt:lpwstr>372;#CCP|61cb5ab4-c090-4d7d-aa96-784b018822a5</vt:lpwstr>
  </property>
  <property fmtid="{D5CDD505-2E9C-101B-9397-08002B2CF9AE}" pid="14" name="Sector IDB">
    <vt:lpwstr>95;#PRIVATE FIRMS AND SME DEVELOPMENT|c1e6207a-501c-43c6-a42a-7c1a019b2e26</vt:lpwstr>
  </property>
  <property fmtid="{D5CDD505-2E9C-101B-9397-08002B2CF9AE}" pid="15" name="Function Operations IDB">
    <vt:lpwstr>2;#Monitoring and Reporting|df3c2aa1-d63e-41aa-b1f5-bb15dee691ca</vt:lpwstr>
  </property>
  <property fmtid="{D5CDD505-2E9C-101B-9397-08002B2CF9AE}" pid="16" name="RecordPoint_ActiveItemMoved">
    <vt:lpwstr>/teams/EZ-RG-TCP/RG-T3163/15 LifeCycle Milestones/Draft Area/Annex III Procurement Plan RG-T3163.xlsx</vt:lpwstr>
  </property>
  <property fmtid="{D5CDD505-2E9C-101B-9397-08002B2CF9AE}" pid="17" name="RecordStorageActiveId">
    <vt:lpwstr>f52d1571-83eb-4d93-97ae-782f3df98f0e</vt:lpwstr>
  </property>
  <property fmtid="{D5CDD505-2E9C-101B-9397-08002B2CF9AE}" pid="18" name="Disclosure Activity">
    <vt:lpwstr>Approved TC document</vt:lpwstr>
  </property>
  <property fmtid="{D5CDD505-2E9C-101B-9397-08002B2CF9AE}" pid="19" name="ContentTypeId">
    <vt:lpwstr>0x0101001A458A224826124E8B45B1D613300CFC00BE2D6761A281784E97C418DDD551B1DB</vt:lpwstr>
  </property>
</Properties>
</file>