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iag\Documents\TC\CO-T1474\TC document\Post QRR\"/>
    </mc:Choice>
  </mc:AlternateContent>
  <xr:revisionPtr revIDLastSave="0" documentId="8_{E422785F-A612-4D01-A224-5216C6571811}" xr6:coauthVersionLast="33" xr6:coauthVersionMax="33" xr10:uidLastSave="{00000000-0000-0000-0000-000000000000}"/>
  <bookViews>
    <workbookView xWindow="0" yWindow="0" windowWidth="20628" windowHeight="8388" xr2:uid="{00000000-000D-0000-FFFF-FFFF00000000}"/>
  </bookViews>
  <sheets>
    <sheet name="Sheet1" sheetId="1" r:id="rId1"/>
  </sheets>
  <definedNames>
    <definedName name="_xlnm.Print_Area" localSheetId="0">Sheet1!$A$2:$O$33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K27" i="1" l="1"/>
  <c r="J27" i="1" l="1"/>
  <c r="I27" i="1"/>
  <c r="E27" i="1"/>
</calcChain>
</file>

<file path=xl/sharedStrings.xml><?xml version="1.0" encoding="utf-8"?>
<sst xmlns="http://schemas.openxmlformats.org/spreadsheetml/2006/main" count="156" uniqueCount="101">
  <si>
    <t>Banco Interamericano de Desarrollo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</si>
  <si>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</si>
  <si>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</si>
  <si>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</si>
  <si>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</si>
  <si>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</si>
  <si>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</si>
  <si>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</si>
  <si>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</si>
  <si>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</si>
  <si>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</si>
  <si>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</si>
  <si>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</si>
  <si>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</si>
  <si>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</si>
  <si>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</si>
  <si>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</si>
  <si>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</si>
  <si>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</si>
  <si>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</si>
  <si>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</si>
  <si>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</si>
  <si>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</si>
  <si>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</si>
  <si>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</si>
  <si>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</si>
  <si>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</si>
  <si>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</si>
  <si>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</si>
  <si>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National Competitive Bidding</t>
  </si>
  <si>
    <t>C. Servicio de no Consultoría</t>
  </si>
  <si>
    <t>Compra Corporativa      (GN-2303)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</si>
  <si>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</si>
  <si>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</si>
  <si>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</si>
  <si>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</si>
  <si>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</si>
  <si>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</si>
  <si>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</si>
  <si>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</si>
  <si>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</si>
  <si>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</si>
  <si>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</si>
  <si>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</si>
  <si>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</si>
  <si>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</si>
  <si>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</si>
  <si>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</si>
  <si>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</si>
  <si>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</si>
  <si>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</si>
  <si>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Suma Alzada</t>
  </si>
  <si>
    <t>Componente 2</t>
  </si>
  <si>
    <t>B. Bienes (2)(iii)</t>
  </si>
  <si>
    <t>CCI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</si>
  <si>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</si>
  <si>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</si>
  <si>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</si>
  <si>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</si>
  <si>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</si>
  <si>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</si>
  <si>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</si>
  <si>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</si>
  <si>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</si>
  <si>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</si>
  <si>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Componente 6</t>
  </si>
  <si>
    <t>Componente 7</t>
  </si>
  <si>
    <t>Componente 8</t>
  </si>
  <si>
    <t>Otros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</si>
  <si>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</si>
  <si>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PLAN DE ADQUISICIONES PARA OPERACIONES EJECUTADAS POR EL BID</t>
  </si>
  <si>
    <t>Agencia Ejecutora:  BID</t>
  </si>
  <si>
    <t>País: Colombia</t>
  </si>
  <si>
    <t>Número de Proyecto: CO-T1474</t>
  </si>
  <si>
    <t>Nombre del Proyecto: Fortalecimiento a la Gestión de la Seguridad Social en Colombia</t>
  </si>
  <si>
    <t>UDR: SCL/LMK</t>
  </si>
  <si>
    <t>Consultoría 1. Diagnóstico y propuestas de fortalecimiento a la gestión de historias laborales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</si>
  <si>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36 meses</t>
    </r>
  </si>
  <si>
    <t>Agosto 2018</t>
  </si>
  <si>
    <t>Septiembre 2018</t>
  </si>
  <si>
    <t>Consultoría 2. Asesoría institucional y jurídica especializada para diseño de plan normativo que modernice gestión de historias laborales</t>
  </si>
  <si>
    <t>8 meses</t>
  </si>
  <si>
    <t>Consultoría 3.  Asesoría técnica y especializada para la valoración de aplicación de la tecnología blockchain para la administración de historias laborales</t>
  </si>
  <si>
    <t>Logística evento Blockchain (lugar, servicio de catering, etc)</t>
  </si>
  <si>
    <t>Diagnóstico y propuestas de fortalecimiento a la gestión del sistema de fiscalización de la seguridad social en Colombia</t>
  </si>
  <si>
    <t>Desarrollo de piloto de acciones de fiscalización, basadas en las ciencias del comportamiento</t>
  </si>
  <si>
    <t>Enero 2019</t>
  </si>
  <si>
    <t>Febrero 2019</t>
  </si>
  <si>
    <t>Noviembre 2018</t>
  </si>
  <si>
    <t>Viajes de expertos internacionales</t>
  </si>
  <si>
    <t>Logística de los eventos (lugar, servicio de catering, etc)</t>
  </si>
  <si>
    <t xml:space="preserve">Publicación y difusión </t>
  </si>
  <si>
    <t>Traducción y edición de documentos</t>
  </si>
  <si>
    <t>Abril 2019</t>
  </si>
  <si>
    <t>Mayo 2019</t>
  </si>
  <si>
    <t>1 año y 6 meses</t>
  </si>
  <si>
    <t>Junio 2019</t>
  </si>
  <si>
    <t>1  año y 6 meses</t>
  </si>
  <si>
    <t>Septiembre 2020</t>
  </si>
  <si>
    <t>Enero 2021</t>
  </si>
  <si>
    <t>Anexo IV - CO-T1474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</si>
</sst>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8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0" fontId="6" fillId="2" borderId="9" xfId="0" applyFont="1" applyFill="1" applyBorder="1" applyAlignment="1">
      <alignment horizontal="center" vertical="center" wrapText="1"/>
    </xf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0" fontId="9" fillId="4" borderId="0" xfId="0" applyFont="1" applyFill="1"/>
    <xf numFmtId="0" fontId="5" fillId="4" borderId="0" xfId="0" applyFont="1" applyFill="1"/>
    <xf numFmtId="164" fontId="5" fillId="0" borderId="0" xfId="2" applyNumberFormat="1" applyFont="1"/>
    <xf numFmtId="9" fontId="5" fillId="0" borderId="0" xfId="2" applyFont="1"/>
    <xf numFmtId="0" fontId="5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5" fillId="4" borderId="1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1"/>
  <sheetViews>
    <sheetView tabSelected="1" zoomScale="90" zoomScaleNormal="90" workbookViewId="0">
      <selection activeCell="M4" sqref="M4"/>
    </sheetView>
  </sheetViews>
  <sheetFormatPr defaultColWidth="8.88671875" defaultRowHeight="14.4" outlineLevelRow="1" x14ac:dyDescent="0.3"/>
  <cols>
    <col min="1" max="1" width="16.88671875" style="4" customWidth="1"/>
    <col min="2" max="2" width="25.109375" style="4" customWidth="1"/>
    <col min="3" max="3" width="20.44140625" style="4" customWidth="1"/>
    <col min="4" max="4" width="45.88671875" style="4" customWidth="1"/>
    <col min="5" max="5" width="10.88671875" style="4" customWidth="1"/>
    <col min="6" max="6" width="13.33203125" style="4" customWidth="1"/>
    <col min="7" max="7" width="25" style="4" customWidth="1"/>
    <col min="8" max="8" width="13.109375" style="4" customWidth="1"/>
    <col min="9" max="9" width="6.88671875" style="68" customWidth="1"/>
    <col min="10" max="10" width="13.109375" style="4" customWidth="1"/>
    <col min="11" max="11" width="6" style="69" customWidth="1"/>
    <col min="12" max="12" width="16.44140625" style="4" customWidth="1"/>
    <col min="13" max="13" width="16.6640625" style="4" customWidth="1"/>
    <col min="14" max="14" width="15.6640625" style="4" customWidth="1"/>
    <col min="15" max="15" width="30.88671875" style="4" customWidth="1"/>
    <col min="16" max="17" width="8.88671875" style="4"/>
    <col min="18" max="18" width="9" style="4" customWidth="1"/>
    <col min="19" max="19" width="0.44140625" style="4" hidden="1" customWidth="1"/>
    <col min="20" max="16384" width="8.88671875" style="4"/>
  </cols>
  <sheetData>
    <row r="1" spans="1:21" x14ac:dyDescent="0.3">
      <c r="M1" s="106" t="s">
        <v>100</v>
      </c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07" t="s">
        <v>0</v>
      </c>
      <c r="N2" s="1"/>
      <c r="O2" s="1"/>
    </row>
    <row r="3" spans="1:21" ht="14.7" customHeigh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9" customHeight="1" thickBot="1" x14ac:dyDescent="0.35">
      <c r="A4" s="1"/>
      <c r="B4" s="1"/>
      <c r="C4" s="1"/>
      <c r="D4" s="1"/>
      <c r="E4" s="1"/>
      <c r="F4" s="1"/>
      <c r="G4" s="1"/>
      <c r="H4" s="1"/>
      <c r="I4" s="2"/>
      <c r="J4" s="1"/>
      <c r="K4" s="3"/>
      <c r="L4" s="1"/>
      <c r="M4" s="1"/>
      <c r="N4" s="1"/>
      <c r="O4" s="1"/>
    </row>
    <row r="5" spans="1:21" ht="24.75" customHeight="1" x14ac:dyDescent="0.3">
      <c r="A5" s="75" t="s">
        <v>70</v>
      </c>
      <c r="B5" s="5"/>
      <c r="C5" s="5"/>
      <c r="D5" s="5"/>
      <c r="E5" s="5"/>
      <c r="F5" s="5"/>
      <c r="G5" s="5"/>
      <c r="H5" s="5"/>
      <c r="I5" s="6"/>
      <c r="J5" s="5"/>
      <c r="K5" s="7"/>
      <c r="L5" s="5"/>
      <c r="M5" s="5"/>
      <c r="N5" s="5"/>
      <c r="O5" s="8"/>
      <c r="P5" s="9"/>
      <c r="Q5" s="9"/>
      <c r="R5" s="9"/>
      <c r="S5" s="9"/>
      <c r="T5" s="9"/>
      <c r="U5" s="9"/>
    </row>
    <row r="6" spans="1:21" ht="14.7" customHeight="1" x14ac:dyDescent="0.3">
      <c r="A6" s="76" t="s">
        <v>72</v>
      </c>
      <c r="B6" s="77"/>
      <c r="C6" s="77"/>
      <c r="D6" s="77"/>
      <c r="E6" s="77"/>
      <c r="F6" s="78"/>
      <c r="G6" s="81" t="s">
        <v>71</v>
      </c>
      <c r="H6" s="81"/>
      <c r="I6" s="81"/>
      <c r="J6" s="81"/>
      <c r="K6" s="81"/>
      <c r="L6" s="81"/>
      <c r="M6" s="81"/>
      <c r="N6" s="82"/>
      <c r="O6" s="10" t="s">
        <v>75</v>
      </c>
    </row>
    <row r="7" spans="1:21" ht="15" customHeight="1" x14ac:dyDescent="0.3">
      <c r="A7" s="76" t="s">
        <v>73</v>
      </c>
      <c r="B7" s="77"/>
      <c r="C7" s="77"/>
      <c r="D7" s="77"/>
      <c r="E7" s="78"/>
      <c r="F7" s="79" t="s">
        <v>74</v>
      </c>
      <c r="G7" s="77"/>
      <c r="H7" s="77"/>
      <c r="I7" s="77"/>
      <c r="J7" s="77"/>
      <c r="K7" s="77"/>
      <c r="L7" s="77"/>
      <c r="M7" s="77"/>
      <c r="N7" s="77"/>
      <c r="O7" s="80"/>
    </row>
    <row r="8" spans="1:21" ht="20.25" customHeight="1" thickBot="1" x14ac:dyDescent="0.35">
      <c r="A8" s="102" t="s">
        <v>77</v>
      </c>
      <c r="B8" s="92"/>
      <c r="C8" s="92"/>
      <c r="D8" s="92"/>
      <c r="E8" s="103"/>
      <c r="F8" s="92" t="s">
        <v>1</v>
      </c>
      <c r="G8" s="92"/>
      <c r="H8" s="11">
        <v>200000</v>
      </c>
      <c r="I8" s="12"/>
      <c r="J8" s="13"/>
      <c r="K8" s="14"/>
      <c r="L8" s="13"/>
      <c r="M8" s="13"/>
      <c r="N8" s="13"/>
      <c r="O8" s="15"/>
    </row>
    <row r="9" spans="1:21" ht="4.6500000000000004" customHeight="1" x14ac:dyDescent="0.3">
      <c r="A9" s="16"/>
      <c r="B9" s="17"/>
      <c r="C9" s="17"/>
      <c r="D9" s="17"/>
      <c r="E9" s="17"/>
      <c r="F9" s="17"/>
      <c r="G9" s="17"/>
      <c r="H9" s="17"/>
      <c r="I9" s="18"/>
      <c r="J9" s="17"/>
      <c r="K9" s="19"/>
      <c r="L9" s="17"/>
      <c r="M9" s="17"/>
      <c r="N9" s="17"/>
      <c r="O9" s="20"/>
    </row>
    <row r="10" spans="1:21" ht="39" customHeight="1" x14ac:dyDescent="0.3">
      <c r="A10" s="93" t="s">
        <v>2</v>
      </c>
      <c r="B10" s="83" t="s">
        <v>3</v>
      </c>
      <c r="C10" s="83" t="s">
        <v>4</v>
      </c>
      <c r="D10" s="83" t="s">
        <v>5</v>
      </c>
      <c r="E10" s="83" t="s">
        <v>6</v>
      </c>
      <c r="F10" s="83" t="s">
        <v>7</v>
      </c>
      <c r="G10" s="83" t="s">
        <v>8</v>
      </c>
      <c r="H10" s="89" t="s">
        <v>9</v>
      </c>
      <c r="I10" s="90"/>
      <c r="J10" s="90"/>
      <c r="K10" s="91"/>
      <c r="L10" s="83" t="s">
        <v>10</v>
      </c>
      <c r="M10" s="83" t="s">
        <v>11</v>
      </c>
      <c r="N10" s="83" t="s">
        <v>12</v>
      </c>
      <c r="O10" s="87" t="s">
        <v>13</v>
      </c>
    </row>
    <row r="11" spans="1:21" ht="28.5" customHeight="1" thickBot="1" x14ac:dyDescent="0.35">
      <c r="A11" s="94"/>
      <c r="B11" s="84"/>
      <c r="C11" s="84"/>
      <c r="D11" s="84"/>
      <c r="E11" s="84"/>
      <c r="F11" s="84"/>
      <c r="G11" s="84"/>
      <c r="H11" s="89" t="s">
        <v>14</v>
      </c>
      <c r="I11" s="91"/>
      <c r="J11" s="21" t="s">
        <v>15</v>
      </c>
      <c r="K11" s="22"/>
      <c r="L11" s="84"/>
      <c r="M11" s="84"/>
      <c r="N11" s="86"/>
      <c r="O11" s="88"/>
    </row>
    <row r="12" spans="1:21" ht="28.5" customHeight="1" x14ac:dyDescent="0.3">
      <c r="A12" s="95"/>
      <c r="B12" s="85"/>
      <c r="C12" s="85"/>
      <c r="D12" s="85"/>
      <c r="E12" s="85"/>
      <c r="F12" s="85"/>
      <c r="G12" s="85"/>
      <c r="H12" s="23" t="s">
        <v>16</v>
      </c>
      <c r="I12" s="24" t="s">
        <v>17</v>
      </c>
      <c r="J12" s="23" t="s">
        <v>16</v>
      </c>
      <c r="K12" s="22" t="s">
        <v>17</v>
      </c>
      <c r="L12" s="84"/>
      <c r="M12" s="84"/>
      <c r="N12" s="86"/>
      <c r="O12" s="88"/>
      <c r="S12" s="25" t="s">
        <v>18</v>
      </c>
    </row>
    <row r="13" spans="1:21" ht="0.9" customHeight="1" thickBot="1" x14ac:dyDescent="0.35">
      <c r="A13" s="26" t="s">
        <v>19</v>
      </c>
      <c r="B13" s="26" t="s">
        <v>20</v>
      </c>
      <c r="C13" s="27" t="s">
        <v>21</v>
      </c>
      <c r="D13" s="28" t="s">
        <v>22</v>
      </c>
      <c r="E13" s="29"/>
      <c r="F13" s="29" t="s">
        <v>23</v>
      </c>
      <c r="G13" s="29" t="s">
        <v>24</v>
      </c>
      <c r="H13" s="29"/>
      <c r="I13" s="30"/>
      <c r="J13" s="29"/>
      <c r="K13" s="31"/>
      <c r="L13" s="32">
        <v>42430</v>
      </c>
      <c r="M13" s="32"/>
      <c r="N13" s="86"/>
      <c r="O13" s="33"/>
      <c r="S13" s="34" t="s">
        <v>25</v>
      </c>
    </row>
    <row r="14" spans="1:21" s="43" customFormat="1" ht="39" customHeight="1" x14ac:dyDescent="0.3">
      <c r="A14" s="35" t="s">
        <v>26</v>
      </c>
      <c r="B14" s="36" t="s">
        <v>27</v>
      </c>
      <c r="C14" s="37" t="s">
        <v>49</v>
      </c>
      <c r="D14" s="37" t="s">
        <v>76</v>
      </c>
      <c r="E14" s="38">
        <v>30000</v>
      </c>
      <c r="F14" s="36" t="s">
        <v>54</v>
      </c>
      <c r="G14" s="36" t="s">
        <v>51</v>
      </c>
      <c r="H14" s="38">
        <v>30000</v>
      </c>
      <c r="I14" s="39">
        <v>1</v>
      </c>
      <c r="J14" s="38">
        <v>0</v>
      </c>
      <c r="K14" s="39">
        <v>0</v>
      </c>
      <c r="L14" s="40" t="s">
        <v>78</v>
      </c>
      <c r="M14" s="40" t="s">
        <v>79</v>
      </c>
      <c r="N14" s="41" t="s">
        <v>81</v>
      </c>
      <c r="O14" s="42"/>
      <c r="S14" s="34" t="s">
        <v>29</v>
      </c>
    </row>
    <row r="15" spans="1:21" s="43" customFormat="1" ht="39.75" customHeight="1" x14ac:dyDescent="0.3">
      <c r="A15" s="35" t="s">
        <v>26</v>
      </c>
      <c r="B15" s="36" t="s">
        <v>27</v>
      </c>
      <c r="C15" s="37" t="s">
        <v>49</v>
      </c>
      <c r="D15" s="37" t="s">
        <v>80</v>
      </c>
      <c r="E15" s="38">
        <v>20000</v>
      </c>
      <c r="F15" s="36" t="s">
        <v>54</v>
      </c>
      <c r="G15" s="36" t="s">
        <v>51</v>
      </c>
      <c r="H15" s="38">
        <v>20000</v>
      </c>
      <c r="I15" s="39">
        <v>1</v>
      </c>
      <c r="J15" s="38">
        <v>0</v>
      </c>
      <c r="K15" s="39">
        <v>0</v>
      </c>
      <c r="L15" s="40" t="s">
        <v>87</v>
      </c>
      <c r="M15" s="40" t="s">
        <v>93</v>
      </c>
      <c r="N15" s="44" t="s">
        <v>81</v>
      </c>
      <c r="O15" s="42"/>
      <c r="S15" s="34" t="s">
        <v>32</v>
      </c>
    </row>
    <row r="16" spans="1:21" s="43" customFormat="1" ht="54.75" customHeight="1" x14ac:dyDescent="0.3">
      <c r="A16" s="35" t="s">
        <v>26</v>
      </c>
      <c r="B16" s="36" t="s">
        <v>27</v>
      </c>
      <c r="C16" s="37" t="s">
        <v>28</v>
      </c>
      <c r="D16" s="37" t="s">
        <v>82</v>
      </c>
      <c r="E16" s="38">
        <v>60000</v>
      </c>
      <c r="F16" s="36" t="s">
        <v>58</v>
      </c>
      <c r="G16" s="36" t="s">
        <v>51</v>
      </c>
      <c r="H16" s="38">
        <v>60000</v>
      </c>
      <c r="I16" s="39">
        <v>1</v>
      </c>
      <c r="J16" s="38">
        <v>0</v>
      </c>
      <c r="K16" s="39">
        <v>0</v>
      </c>
      <c r="L16" s="40" t="s">
        <v>86</v>
      </c>
      <c r="M16" s="40" t="s">
        <v>93</v>
      </c>
      <c r="N16" s="44" t="s">
        <v>95</v>
      </c>
      <c r="O16" s="42"/>
      <c r="S16" s="25" t="s">
        <v>33</v>
      </c>
    </row>
    <row r="17" spans="1:19" s="43" customFormat="1" ht="30.75" customHeight="1" x14ac:dyDescent="0.3">
      <c r="A17" s="35" t="s">
        <v>26</v>
      </c>
      <c r="B17" s="36" t="s">
        <v>30</v>
      </c>
      <c r="C17" s="37" t="s">
        <v>28</v>
      </c>
      <c r="D17" s="37" t="s">
        <v>83</v>
      </c>
      <c r="E17" s="38">
        <v>4000</v>
      </c>
      <c r="F17" s="36"/>
      <c r="G17" s="36" t="s">
        <v>51</v>
      </c>
      <c r="H17" s="38">
        <v>4000</v>
      </c>
      <c r="I17" s="39">
        <v>1</v>
      </c>
      <c r="J17" s="38">
        <v>0</v>
      </c>
      <c r="K17" s="39">
        <v>0</v>
      </c>
      <c r="L17" s="40" t="s">
        <v>88</v>
      </c>
      <c r="M17" s="40"/>
      <c r="N17" s="44"/>
      <c r="O17" s="42"/>
      <c r="S17" s="34" t="s">
        <v>34</v>
      </c>
    </row>
    <row r="18" spans="1:19" s="43" customFormat="1" ht="45.75" customHeight="1" x14ac:dyDescent="0.3">
      <c r="A18" s="35" t="s">
        <v>52</v>
      </c>
      <c r="B18" s="36" t="s">
        <v>27</v>
      </c>
      <c r="C18" s="37" t="s">
        <v>49</v>
      </c>
      <c r="D18" s="37" t="s">
        <v>84</v>
      </c>
      <c r="E18" s="38">
        <v>30000</v>
      </c>
      <c r="F18" s="36" t="s">
        <v>54</v>
      </c>
      <c r="G18" s="36" t="s">
        <v>51</v>
      </c>
      <c r="H18" s="38">
        <v>30000</v>
      </c>
      <c r="I18" s="39">
        <v>1</v>
      </c>
      <c r="J18" s="38">
        <v>0</v>
      </c>
      <c r="K18" s="39">
        <v>0</v>
      </c>
      <c r="L18" s="40" t="s">
        <v>87</v>
      </c>
      <c r="M18" s="40" t="s">
        <v>93</v>
      </c>
      <c r="N18" s="44" t="s">
        <v>81</v>
      </c>
      <c r="O18" s="42"/>
      <c r="S18" s="34" t="s">
        <v>35</v>
      </c>
    </row>
    <row r="19" spans="1:19" s="43" customFormat="1" ht="30.75" customHeight="1" x14ac:dyDescent="0.3">
      <c r="A19" s="35" t="s">
        <v>52</v>
      </c>
      <c r="B19" s="36" t="s">
        <v>27</v>
      </c>
      <c r="C19" s="37" t="s">
        <v>49</v>
      </c>
      <c r="D19" s="37" t="s">
        <v>85</v>
      </c>
      <c r="E19" s="38">
        <v>40000</v>
      </c>
      <c r="F19" s="36" t="s">
        <v>54</v>
      </c>
      <c r="G19" s="36" t="s">
        <v>51</v>
      </c>
      <c r="H19" s="38">
        <v>40000</v>
      </c>
      <c r="I19" s="39">
        <v>1</v>
      </c>
      <c r="J19" s="38">
        <v>0</v>
      </c>
      <c r="K19" s="39">
        <v>0</v>
      </c>
      <c r="L19" s="40" t="s">
        <v>96</v>
      </c>
      <c r="M19" s="40" t="s">
        <v>94</v>
      </c>
      <c r="N19" s="44" t="s">
        <v>97</v>
      </c>
      <c r="O19" s="42"/>
      <c r="S19" s="34" t="s">
        <v>36</v>
      </c>
    </row>
    <row r="20" spans="1:19" s="43" customFormat="1" ht="24.15" customHeight="1" x14ac:dyDescent="0.3">
      <c r="A20" s="35" t="s">
        <v>52</v>
      </c>
      <c r="B20" s="36" t="s">
        <v>30</v>
      </c>
      <c r="C20" s="37"/>
      <c r="D20" s="37" t="s">
        <v>89</v>
      </c>
      <c r="E20" s="38">
        <v>6000</v>
      </c>
      <c r="F20" s="36"/>
      <c r="G20" s="36" t="s">
        <v>51</v>
      </c>
      <c r="H20" s="38">
        <v>6000</v>
      </c>
      <c r="I20" s="39">
        <v>1</v>
      </c>
      <c r="J20" s="38">
        <v>0</v>
      </c>
      <c r="K20" s="39">
        <v>0</v>
      </c>
      <c r="L20" s="40" t="s">
        <v>88</v>
      </c>
      <c r="M20" s="40"/>
      <c r="N20" s="44"/>
      <c r="O20" s="42"/>
      <c r="S20" s="34" t="s">
        <v>37</v>
      </c>
    </row>
    <row r="21" spans="1:19" s="43" customFormat="1" ht="24.15" customHeight="1" x14ac:dyDescent="0.3">
      <c r="A21" s="35" t="s">
        <v>52</v>
      </c>
      <c r="B21" s="36" t="s">
        <v>30</v>
      </c>
      <c r="C21" s="37"/>
      <c r="D21" s="37" t="s">
        <v>90</v>
      </c>
      <c r="E21" s="38">
        <v>4000</v>
      </c>
      <c r="F21" s="36"/>
      <c r="G21" s="36" t="s">
        <v>51</v>
      </c>
      <c r="H21" s="38">
        <v>4000</v>
      </c>
      <c r="I21" s="39">
        <v>1</v>
      </c>
      <c r="J21" s="38">
        <v>0</v>
      </c>
      <c r="K21" s="39">
        <v>0</v>
      </c>
      <c r="L21" s="40" t="s">
        <v>98</v>
      </c>
      <c r="M21" s="40"/>
      <c r="N21" s="44"/>
      <c r="O21" s="42"/>
      <c r="S21" s="34" t="s">
        <v>38</v>
      </c>
    </row>
    <row r="22" spans="1:19" s="43" customFormat="1" ht="24.15" customHeight="1" x14ac:dyDescent="0.3">
      <c r="A22" s="35" t="s">
        <v>56</v>
      </c>
      <c r="B22" s="36" t="s">
        <v>30</v>
      </c>
      <c r="C22" s="37" t="s">
        <v>28</v>
      </c>
      <c r="D22" s="37" t="s">
        <v>91</v>
      </c>
      <c r="E22" s="38">
        <v>5000</v>
      </c>
      <c r="F22" s="36" t="s">
        <v>58</v>
      </c>
      <c r="G22" s="36" t="s">
        <v>51</v>
      </c>
      <c r="H22" s="38">
        <v>5000</v>
      </c>
      <c r="I22" s="39">
        <v>1</v>
      </c>
      <c r="J22" s="38">
        <v>0</v>
      </c>
      <c r="K22" s="39">
        <v>0</v>
      </c>
      <c r="L22" s="40" t="s">
        <v>98</v>
      </c>
      <c r="M22" s="40"/>
      <c r="N22" s="44"/>
      <c r="O22" s="42"/>
    </row>
    <row r="23" spans="1:19" s="43" customFormat="1" ht="24.15" customHeight="1" x14ac:dyDescent="0.3">
      <c r="A23" s="35" t="s">
        <v>56</v>
      </c>
      <c r="B23" s="36" t="s">
        <v>30</v>
      </c>
      <c r="C23" s="37" t="s">
        <v>49</v>
      </c>
      <c r="D23" s="37" t="s">
        <v>92</v>
      </c>
      <c r="E23" s="38">
        <v>1000</v>
      </c>
      <c r="F23" s="36" t="s">
        <v>54</v>
      </c>
      <c r="G23" s="36" t="s">
        <v>51</v>
      </c>
      <c r="H23" s="38">
        <v>1000</v>
      </c>
      <c r="I23" s="39">
        <v>1</v>
      </c>
      <c r="J23" s="38">
        <v>0</v>
      </c>
      <c r="K23" s="39">
        <v>0</v>
      </c>
      <c r="L23" s="40" t="s">
        <v>99</v>
      </c>
      <c r="M23" s="40"/>
      <c r="N23" s="44"/>
      <c r="O23" s="42"/>
    </row>
    <row r="24" spans="1:19" s="43" customFormat="1" ht="24.15" customHeight="1" x14ac:dyDescent="0.3">
      <c r="A24" s="35"/>
      <c r="B24" s="36"/>
      <c r="C24" s="37"/>
      <c r="D24" s="37"/>
      <c r="E24" s="38"/>
      <c r="F24" s="36"/>
      <c r="G24" s="36"/>
      <c r="H24" s="38"/>
      <c r="I24" s="39"/>
      <c r="J24" s="38"/>
      <c r="K24" s="39"/>
      <c r="L24" s="40"/>
      <c r="M24" s="40"/>
      <c r="N24" s="44"/>
      <c r="O24" s="42"/>
    </row>
    <row r="25" spans="1:19" s="43" customFormat="1" ht="24.15" customHeight="1" x14ac:dyDescent="0.3">
      <c r="A25" s="35"/>
      <c r="B25" s="36"/>
      <c r="C25" s="37"/>
      <c r="D25" s="37"/>
      <c r="E25" s="38"/>
      <c r="F25" s="36"/>
      <c r="G25" s="36"/>
      <c r="H25" s="38"/>
      <c r="I25" s="39"/>
      <c r="J25" s="38"/>
      <c r="K25" s="39"/>
      <c r="L25" s="40"/>
      <c r="M25" s="40"/>
      <c r="N25" s="44"/>
      <c r="O25" s="42"/>
    </row>
    <row r="26" spans="1:19" ht="6" customHeight="1" x14ac:dyDescent="0.3">
      <c r="A26" s="45"/>
      <c r="B26" s="46"/>
      <c r="C26" s="46"/>
      <c r="D26" s="46"/>
      <c r="E26" s="46"/>
      <c r="F26" s="46"/>
      <c r="G26" s="46"/>
      <c r="H26" s="46"/>
      <c r="I26" s="47"/>
      <c r="J26" s="46"/>
      <c r="K26" s="48"/>
      <c r="L26" s="49"/>
      <c r="M26" s="49"/>
      <c r="N26" s="50"/>
      <c r="O26" s="51"/>
    </row>
    <row r="27" spans="1:19" s="58" customFormat="1" ht="35.25" customHeight="1" thickBot="1" x14ac:dyDescent="0.35">
      <c r="A27" s="52" t="s">
        <v>39</v>
      </c>
      <c r="B27" s="104"/>
      <c r="C27" s="105"/>
      <c r="D27" s="53" t="s">
        <v>40</v>
      </c>
      <c r="E27" s="54">
        <f>SUM(E14:E26)</f>
        <v>200000</v>
      </c>
      <c r="F27" s="55"/>
      <c r="G27" s="55"/>
      <c r="H27" s="54">
        <f>IF(SUM(H14:H26)&lt;&gt;H8,"Total should be equal to project amount",SUM(H14:H26))</f>
        <v>200000</v>
      </c>
      <c r="I27" s="56">
        <f>AVERAGE(I14:I26)</f>
        <v>1</v>
      </c>
      <c r="J27" s="54">
        <f>SUM(J14:J26)</f>
        <v>0</v>
      </c>
      <c r="K27" s="56">
        <f>AVERAGE(K14:K26)</f>
        <v>0</v>
      </c>
      <c r="L27" s="55"/>
      <c r="M27" s="55"/>
      <c r="N27" s="55"/>
      <c r="O27" s="57"/>
      <c r="S27" s="59"/>
    </row>
    <row r="28" spans="1:19" ht="14.25" customHeight="1" thickBot="1" x14ac:dyDescent="0.35">
      <c r="A28" s="96" t="s">
        <v>41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8"/>
    </row>
    <row r="29" spans="1:19" ht="15" thickBot="1" x14ac:dyDescent="0.35">
      <c r="A29" s="96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8"/>
    </row>
    <row r="30" spans="1:19" ht="14.7" customHeight="1" thickBot="1" x14ac:dyDescent="0.35">
      <c r="A30" s="96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8"/>
    </row>
    <row r="31" spans="1:19" s="60" customFormat="1" ht="17.850000000000001" customHeight="1" thickBot="1" x14ac:dyDescent="0.35">
      <c r="A31" s="99" t="s">
        <v>69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1"/>
    </row>
    <row r="32" spans="1:19" s="61" customFormat="1" ht="27.75" customHeight="1" thickBot="1" x14ac:dyDescent="0.35">
      <c r="A32" s="96" t="s">
        <v>64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8"/>
    </row>
    <row r="33" spans="1:15" s="62" customFormat="1" ht="26.4" customHeight="1" thickBot="1" x14ac:dyDescent="0.35">
      <c r="A33" s="96" t="s">
        <v>63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8"/>
    </row>
    <row r="34" spans="1:15" x14ac:dyDescent="0.3">
      <c r="A34" s="63"/>
      <c r="B34" s="63"/>
      <c r="C34" s="63"/>
      <c r="D34" s="63"/>
      <c r="E34" s="63"/>
      <c r="F34" s="63"/>
      <c r="G34" s="63"/>
      <c r="H34" s="63"/>
      <c r="I34" s="64"/>
      <c r="J34" s="63"/>
      <c r="K34" s="65"/>
      <c r="L34" s="63"/>
      <c r="M34" s="63"/>
      <c r="N34" s="63"/>
      <c r="O34" s="63"/>
    </row>
    <row r="35" spans="1:15" x14ac:dyDescent="0.3">
      <c r="A35" s="63"/>
      <c r="B35" s="63"/>
      <c r="C35" s="63"/>
      <c r="D35" s="63"/>
      <c r="E35" s="63"/>
      <c r="F35" s="63"/>
      <c r="G35" s="63"/>
      <c r="H35" s="63"/>
      <c r="I35" s="64"/>
      <c r="J35" s="63"/>
      <c r="K35" s="65"/>
      <c r="L35" s="63"/>
      <c r="M35" s="63"/>
      <c r="N35" s="63"/>
      <c r="O35" s="63"/>
    </row>
    <row r="36" spans="1:15" x14ac:dyDescent="0.3">
      <c r="A36" s="63"/>
      <c r="B36" s="63"/>
      <c r="C36" s="63"/>
      <c r="D36" s="63"/>
      <c r="E36" s="63"/>
      <c r="F36" s="63"/>
      <c r="G36" s="63"/>
      <c r="H36" s="63"/>
      <c r="I36" s="64"/>
      <c r="J36" s="63"/>
      <c r="K36" s="65"/>
      <c r="L36" s="63"/>
      <c r="M36" s="63"/>
      <c r="N36" s="63"/>
      <c r="O36" s="63"/>
    </row>
    <row r="37" spans="1:15" x14ac:dyDescent="0.3">
      <c r="A37" s="63"/>
      <c r="B37" s="63"/>
      <c r="C37" s="63"/>
      <c r="D37" s="63"/>
      <c r="E37" s="63"/>
      <c r="F37" s="63"/>
      <c r="G37" s="63"/>
      <c r="H37" s="63"/>
      <c r="I37" s="64"/>
      <c r="J37" s="63"/>
      <c r="K37" s="65"/>
      <c r="L37" s="63"/>
      <c r="M37" s="63"/>
      <c r="N37" s="63"/>
      <c r="O37" s="63"/>
    </row>
    <row r="38" spans="1:15" x14ac:dyDescent="0.3">
      <c r="A38" s="63"/>
      <c r="B38" s="63"/>
      <c r="C38" s="63"/>
      <c r="D38" s="63"/>
      <c r="E38" s="63"/>
      <c r="F38" s="63"/>
      <c r="G38" s="63"/>
      <c r="H38" s="63"/>
      <c r="I38" s="64"/>
      <c r="J38" s="63"/>
      <c r="K38" s="65"/>
      <c r="L38" s="63"/>
      <c r="M38" s="63"/>
      <c r="N38" s="63"/>
      <c r="O38" s="63"/>
    </row>
    <row r="39" spans="1:15" x14ac:dyDescent="0.3">
      <c r="A39" s="63"/>
      <c r="B39" s="63"/>
      <c r="C39" s="63"/>
      <c r="D39" s="63"/>
      <c r="E39" s="63"/>
      <c r="F39" s="63"/>
      <c r="G39" s="63"/>
      <c r="H39" s="63"/>
      <c r="I39" s="64"/>
      <c r="J39" s="63"/>
      <c r="K39" s="65"/>
      <c r="L39" s="63"/>
      <c r="M39" s="63"/>
      <c r="N39" s="63"/>
      <c r="O39" s="63"/>
    </row>
    <row r="40" spans="1:15" hidden="1" outlineLevel="1" x14ac:dyDescent="0.3">
      <c r="A40" s="66" t="s">
        <v>42</v>
      </c>
      <c r="B40" s="67"/>
    </row>
    <row r="41" spans="1:15" ht="15" hidden="1" customHeight="1" outlineLevel="1" x14ac:dyDescent="0.3">
      <c r="A41" s="70" t="s">
        <v>43</v>
      </c>
      <c r="B41" s="70" t="s">
        <v>44</v>
      </c>
      <c r="C41" s="70" t="s">
        <v>45</v>
      </c>
      <c r="D41" s="70" t="s">
        <v>46</v>
      </c>
      <c r="E41" s="70" t="s">
        <v>16</v>
      </c>
      <c r="F41" s="70" t="s">
        <v>47</v>
      </c>
      <c r="G41" s="70" t="s">
        <v>48</v>
      </c>
      <c r="H41" s="70"/>
    </row>
    <row r="42" spans="1:15" hidden="1" outlineLevel="1" x14ac:dyDescent="0.3">
      <c r="A42" s="70" t="s">
        <v>26</v>
      </c>
      <c r="B42" s="70" t="s">
        <v>27</v>
      </c>
      <c r="C42" s="71" t="s">
        <v>49</v>
      </c>
      <c r="D42" s="70"/>
      <c r="E42" s="70"/>
      <c r="F42" s="70" t="s">
        <v>50</v>
      </c>
      <c r="G42" s="70" t="s">
        <v>51</v>
      </c>
      <c r="H42" s="70"/>
    </row>
    <row r="43" spans="1:15" hidden="1" outlineLevel="1" x14ac:dyDescent="0.3">
      <c r="A43" s="70" t="s">
        <v>52</v>
      </c>
      <c r="B43" s="70" t="s">
        <v>53</v>
      </c>
      <c r="C43" s="72" t="s">
        <v>28</v>
      </c>
      <c r="D43" s="70"/>
      <c r="E43" s="70"/>
      <c r="F43" s="73" t="s">
        <v>54</v>
      </c>
      <c r="G43" s="70" t="s">
        <v>55</v>
      </c>
      <c r="H43" s="70"/>
    </row>
    <row r="44" spans="1:15" hidden="1" outlineLevel="1" x14ac:dyDescent="0.3">
      <c r="A44" s="70" t="s">
        <v>56</v>
      </c>
      <c r="B44" s="70" t="s">
        <v>30</v>
      </c>
      <c r="C44" s="71" t="s">
        <v>57</v>
      </c>
      <c r="D44" s="70"/>
      <c r="E44" s="70"/>
      <c r="F44" s="70" t="s">
        <v>58</v>
      </c>
      <c r="G44" s="70"/>
      <c r="H44" s="70"/>
    </row>
    <row r="45" spans="1:15" hidden="1" outlineLevel="1" x14ac:dyDescent="0.3">
      <c r="A45" s="70" t="s">
        <v>59</v>
      </c>
      <c r="B45" s="70"/>
      <c r="C45" s="71" t="s">
        <v>31</v>
      </c>
      <c r="D45" s="70"/>
      <c r="E45" s="70"/>
      <c r="F45" s="70" t="s">
        <v>60</v>
      </c>
      <c r="G45" s="70"/>
      <c r="H45" s="70"/>
    </row>
    <row r="46" spans="1:15" hidden="1" outlineLevel="1" x14ac:dyDescent="0.3">
      <c r="A46" s="70" t="s">
        <v>61</v>
      </c>
      <c r="B46" s="70"/>
      <c r="C46" s="70"/>
      <c r="D46" s="70"/>
      <c r="E46" s="70"/>
      <c r="F46" s="70" t="s">
        <v>62</v>
      </c>
      <c r="G46" s="70"/>
      <c r="H46" s="70"/>
    </row>
    <row r="47" spans="1:15" hidden="1" outlineLevel="1" x14ac:dyDescent="0.3">
      <c r="A47" s="74" t="s">
        <v>65</v>
      </c>
      <c r="B47" s="67"/>
      <c r="C47" s="67"/>
      <c r="D47" s="67"/>
      <c r="E47" s="67"/>
      <c r="F47" s="70"/>
      <c r="G47" s="67"/>
      <c r="H47" s="67"/>
    </row>
    <row r="48" spans="1:15" hidden="1" outlineLevel="1" x14ac:dyDescent="0.3">
      <c r="A48" s="74" t="s">
        <v>66</v>
      </c>
    </row>
    <row r="49" spans="1:1" hidden="1" outlineLevel="1" x14ac:dyDescent="0.3">
      <c r="A49" s="74" t="s">
        <v>67</v>
      </c>
    </row>
    <row r="50" spans="1:1" hidden="1" outlineLevel="1" x14ac:dyDescent="0.3">
      <c r="A50" s="74" t="s">
        <v>68</v>
      </c>
    </row>
    <row r="51" spans="1:1" collapsed="1" x14ac:dyDescent="0.3"/>
  </sheetData>
  <mergeCells count="24">
    <mergeCell ref="A28:O30"/>
    <mergeCell ref="A31:O31"/>
    <mergeCell ref="A32:O32"/>
    <mergeCell ref="A33:O33"/>
    <mergeCell ref="A8:E8"/>
    <mergeCell ref="B27:C27"/>
    <mergeCell ref="E10:E12"/>
    <mergeCell ref="F10:F12"/>
    <mergeCell ref="A6:F6"/>
    <mergeCell ref="F7:O7"/>
    <mergeCell ref="G6:N6"/>
    <mergeCell ref="A7:E7"/>
    <mergeCell ref="G10:G12"/>
    <mergeCell ref="L10:L12"/>
    <mergeCell ref="M10:M12"/>
    <mergeCell ref="N10:N13"/>
    <mergeCell ref="O10:O12"/>
    <mergeCell ref="H10:K10"/>
    <mergeCell ref="H11:I11"/>
    <mergeCell ref="F8:G8"/>
    <mergeCell ref="A10:A12"/>
    <mergeCell ref="B10:B12"/>
    <mergeCell ref="C10:C12"/>
    <mergeCell ref="D10:D12"/>
  </mergeCells>
  <dataValidations count="7">
    <dataValidation type="list" allowBlank="1" showInputMessage="1" showErrorMessage="1" sqref="A13" xr:uid="{00000000-0002-0000-0000-000000000000}">
      <formula1>$A$41:$A$46</formula1>
    </dataValidation>
    <dataValidation type="list" allowBlank="1" showInputMessage="1" showErrorMessage="1" sqref="B13:B25" xr:uid="{00000000-0002-0000-0000-000001000000}">
      <formula1>$B$41:$B$46</formula1>
    </dataValidation>
    <dataValidation type="list" allowBlank="1" showInputMessage="1" showErrorMessage="1" sqref="C13:C25" xr:uid="{00000000-0002-0000-0000-000002000000}">
      <formula1>$C$41:$C$46</formula1>
    </dataValidation>
    <dataValidation type="list" allowBlank="1" showInputMessage="1" showErrorMessage="1" sqref="G13:G25" xr:uid="{00000000-0002-0000-0000-000003000000}">
      <formula1>$G$41:$G$43</formula1>
    </dataValidation>
    <dataValidation type="list" allowBlank="1" showInputMessage="1" showErrorMessage="1" sqref="G26" xr:uid="{00000000-0002-0000-0000-000004000000}">
      <formula1>$G$42:$G$43</formula1>
    </dataValidation>
    <dataValidation type="list" allowBlank="1" showInputMessage="1" showErrorMessage="1" sqref="F13:F26" xr:uid="{00000000-0002-0000-0000-000005000000}">
      <formula1>$F$41:$F$47</formula1>
    </dataValidation>
    <dataValidation type="list" allowBlank="1" showInputMessage="1" showErrorMessage="1" sqref="A14:A25" xr:uid="{611E78E0-7B20-4766-9735-4683D6C3747D}">
      <formula1>$A$41:$A$50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B3616E36152D249A94280480C989D31" ma:contentTypeVersion="714" ma:contentTypeDescription="A content type to manage public (operations) IDB documents" ma:contentTypeScope="" ma:versionID="bb12dec24816df52431ca7977878191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0d1af79b2ccbfc4cad548474aa55da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O-T147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iscal_x0020_Year_x0020_IDB xmlns="cdc7663a-08f0-4737-9e8c-148ce897a09c">2018</Fiscal_x0020_Year_x0020_IDB>
    <Other_x0020_Author xmlns="cdc7663a-08f0-4737-9e8c-148ce897a09c">Gonzalez-Velosa, Carolina</Other_x0020_Author>
    <Migration_x0020_Info xmlns="cdc7663a-08f0-4737-9e8c-148ce897a09c" xsi:nil="true"/>
    <Document_x0020_Author xmlns="cdc7663a-08f0-4737-9e8c-148ce897a09c">Muhlstein, Ethel Rosa</Document_x0020_Author>
    <Document_x0020_Language_x0020_IDB xmlns="cdc7663a-08f0-4737-9e8c-148ce897a09c">Spanish</Document_x0020_Language_x0020_IDB>
    <TaxCatchAll xmlns="cdc7663a-08f0-4737-9e8c-148ce897a09c">
      <Value>225</Value>
      <Value>32</Value>
      <Value>38</Value>
      <Value>1</Value>
      <Value>154</Value>
    </TaxCatchAll>
    <Identifier xmlns="cdc7663a-08f0-4737-9e8c-148ce897a09c" xsi:nil="true"/>
    <_dlc_DocId xmlns="cdc7663a-08f0-4737-9e8c-148ce897a09c">EZSHARE-1401427324-7</_dlc_DocId>
    <_dlc_DocIdUrl xmlns="cdc7663a-08f0-4737-9e8c-148ce897a09c">
      <Url>https://idbg.sharepoint.com/teams/EZ-CO-TCP/CO-T1474/_layouts/15/DocIdRedir.aspx?ID=EZSHARE-1401427324-7</Url>
      <Description>EZSHARE-1401427324-7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ATN/OC-16824-CO;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PENSIONS ＆ SOCIAL SECURITY</TermName>
          <TermId xmlns="http://schemas.microsoft.com/office/infopath/2007/PartnerControls">4b35807b-c90d-4831-b87a-a93d2a9213d9</TermId>
        </TermInfo>
      </Terms>
    </b2ec7cfb18674cb8803df6b262e8b107>
    <Business_x0020_Area xmlns="cdc7663a-08f0-4737-9e8c-148ce897a09c" xsi:nil="true"/>
    <Key_x0020_Document xmlns="cdc7663a-08f0-4737-9e8c-148ce897a09c" xsi:nil="true"/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INS</TermName>
          <TermId xmlns="http://schemas.microsoft.com/office/infopath/2007/PartnerControls">e59f52b4-6a5d-4c44-8c43-084396cc07ba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CO-T1474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R0002342479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Pensions;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4A61379-1760-455A-B71D-22045E83C69D}"/>
</file>

<file path=customXml/itemProps4.xml><?xml version="1.0" encoding="utf-8"?>
<ds:datastoreItem xmlns:ds="http://schemas.openxmlformats.org/officeDocument/2006/customXml" ds:itemID="{27E99478-215D-403A-88B8-FA862776E968}"/>
</file>

<file path=customXml/itemProps5.xml><?xml version="1.0" encoding="utf-8"?>
<ds:datastoreItem xmlns:ds="http://schemas.openxmlformats.org/officeDocument/2006/customXml" ds:itemID="{5ABABD49-21CC-4603-B368-E0530E23EFCD}"/>
</file>

<file path=customXml/itemProps6.xml><?xml version="1.0" encoding="utf-8"?>
<ds:datastoreItem xmlns:ds="http://schemas.openxmlformats.org/officeDocument/2006/customXml" ds:itemID="{2489E06D-4C66-4B30-8B54-2C73422EF66C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dc7663a-08f0-4737-9e8c-148ce897a09c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Gaona, Tania Lucia</cp:lastModifiedBy>
  <cp:revision/>
  <dcterms:created xsi:type="dcterms:W3CDTF">2017-06-06T20:33:26Z</dcterms:created>
  <dcterms:modified xsi:type="dcterms:W3CDTF">2018-07-18T17:46:36Z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32;#Colombia|c7d386d6-75f3-4fc0-bde8-e021ccd68f5c</vt:lpwstr>
  </property>
  <property fmtid="{D5CDD505-2E9C-101B-9397-08002B2CF9AE}" pid="7" name="_dlc_DocIdItemGuid">
    <vt:lpwstr>49b5961c-15f5-4e4d-b2ba-ebdcb7274026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V_QUERY_LIST_4F35BF76-6C0D-4D9B-82B2-816C12CF3733">
    <vt:lpwstr>empty_477D106A-C0D6-4607-AEBD-E2C9D60EA279</vt:lpwstr>
  </property>
  <property fmtid="{D5CDD505-2E9C-101B-9397-08002B2CF9AE}" pid="13" name="SV_HIDDEN_GRID_QUERY_LIST_4F35BF76-6C0D-4D9B-82B2-816C12CF3733">
    <vt:lpwstr>empty_477D106A-C0D6-4607-AEBD-E2C9D60EA279</vt:lpwstr>
  </property>
  <property fmtid="{D5CDD505-2E9C-101B-9397-08002B2CF9AE}" pid="14" name="DM_Links_Updated">
    <vt:bool>true</vt:bool>
  </property>
  <property fmtid="{D5CDD505-2E9C-101B-9397-08002B2CF9AE}" pid="15" name="Sub-Sector">
    <vt:lpwstr>225;#PENSIONS ＆ SOCIAL SECURITY|4b35807b-c90d-4831-b87a-a93d2a9213d9</vt:lpwstr>
  </property>
  <property fmtid="{D5CDD505-2E9C-101B-9397-08002B2CF9AE}" pid="16" name="Series Operations IDB">
    <vt:lpwstr/>
  </property>
  <property fmtid="{D5CDD505-2E9C-101B-9397-08002B2CF9AE}" pid="17" name="Fund IDB">
    <vt:lpwstr>154;#INS|e59f52b4-6a5d-4c44-8c43-084396cc07ba</vt:lpwstr>
  </property>
  <property fmtid="{D5CDD505-2E9C-101B-9397-08002B2CF9AE}" pid="18" name="Sector IDB">
    <vt:lpwstr>38;#SOCIAL INVESTMENT|3f908695-d5b5-49f6-941f-76876b39564f</vt:lpwstr>
  </property>
  <property fmtid="{D5CDD505-2E9C-101B-9397-08002B2CF9AE}" pid="19" name="Function Operations IDB">
    <vt:lpwstr>1;#Project Preparation, Planning and Design|29ca0c72-1fc4-435f-a09c-28585cb5eac9</vt:lpwstr>
  </property>
  <property fmtid="{D5CDD505-2E9C-101B-9397-08002B2CF9AE}" pid="20" name="ContentTypeId">
    <vt:lpwstr>0x0101001A458A224826124E8B45B1D613300CFC00AB3616E36152D249A94280480C989D31</vt:lpwstr>
  </property>
</Properties>
</file>