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GERMANSTU\Documents\D Drive\DATA.IDB\Documents\German Sturzenegger\BOLIVIA\BO-L1184\POD\"/>
    </mc:Choice>
  </mc:AlternateContent>
  <xr:revisionPtr revIDLastSave="0" documentId="11_219C6BF48C8688815B31568D628511F2685330B0" xr6:coauthVersionLast="37" xr6:coauthVersionMax="37" xr10:uidLastSave="{00000000-0000-0000-0000-000000000000}"/>
  <bookViews>
    <workbookView xWindow="156" yWindow="816" windowWidth="27900" windowHeight="15324" tabRatio="500" firstSheet="6" activeTab="6" xr2:uid="{00000000-000D-0000-FFFF-FFFF00000000}"/>
  </bookViews>
  <sheets>
    <sheet name="S3Salud" sheetId="8" r:id="rId1"/>
    <sheet name="S3 Diarrea en subgrupos" sheetId="9" r:id="rId2"/>
    <sheet name="S4 Uso del tiempo" sheetId="10" r:id="rId3"/>
    <sheet name="S8 Uso del tiempo (acarreo)" sheetId="11" r:id="rId4"/>
    <sheet name="S6 Agua para Beber" sheetId="1" r:id="rId5"/>
    <sheet name="S7 Agua Secundaria" sheetId="2" r:id="rId6"/>
    <sheet name="S9 Costo del Agua" sheetId="14" r:id="rId7"/>
    <sheet name="S10 Saneamiento" sheetId="5" r:id="rId8"/>
    <sheet name="S11 Higiene" sheetId="6" r:id="rId9"/>
    <sheet name="S12 Participación y Genero" sheetId="4" r:id="rId10"/>
    <sheet name="Primera Etapa (cumplimiento)" sheetId="7" r:id="rId11"/>
  </sheets>
  <calcPr calcId="17902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4" i="11" l="1"/>
  <c r="K24" i="11"/>
  <c r="J24" i="11"/>
  <c r="I24" i="11"/>
  <c r="H24" i="11"/>
  <c r="G24" i="11"/>
  <c r="F24" i="11"/>
  <c r="E24" i="11"/>
  <c r="D24" i="11"/>
  <c r="C24" i="11"/>
  <c r="L23" i="11"/>
  <c r="K23" i="11"/>
  <c r="J23" i="11"/>
  <c r="I23" i="11"/>
  <c r="H23" i="11"/>
  <c r="G23" i="11"/>
  <c r="F23" i="11"/>
  <c r="E23" i="11"/>
  <c r="D23" i="11"/>
  <c r="C23" i="11"/>
  <c r="L6" i="11"/>
  <c r="K6" i="11"/>
  <c r="L38" i="8"/>
  <c r="K38" i="8"/>
  <c r="J38" i="8"/>
  <c r="I38" i="8"/>
  <c r="H38" i="8"/>
  <c r="G38" i="8"/>
  <c r="F38" i="8"/>
  <c r="E38" i="8"/>
  <c r="D38" i="8"/>
  <c r="C38" i="8"/>
  <c r="L58" i="6"/>
  <c r="K58" i="6"/>
  <c r="J58" i="6"/>
  <c r="I58" i="6"/>
  <c r="H58" i="6"/>
  <c r="L56" i="6"/>
  <c r="K56" i="6"/>
  <c r="J56" i="6"/>
  <c r="I56" i="6"/>
  <c r="H56" i="6"/>
  <c r="L18" i="6"/>
  <c r="K18" i="6"/>
  <c r="G58" i="6"/>
  <c r="F58" i="6"/>
  <c r="E58" i="6"/>
  <c r="D58" i="6"/>
  <c r="C58" i="6"/>
  <c r="G56" i="6"/>
  <c r="F56" i="6"/>
  <c r="E56" i="6"/>
  <c r="D56" i="6"/>
  <c r="C56" i="6"/>
  <c r="J18" i="6"/>
  <c r="I18" i="6"/>
  <c r="H18" i="6"/>
  <c r="G18" i="6"/>
  <c r="F18" i="6"/>
  <c r="E18" i="6"/>
  <c r="D18" i="6"/>
  <c r="C1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0" authorId="0" shapeId="0" xr:uid="{10F7B361-415A-4D40-AA60-F558297EFADE}">
      <text>
        <r>
          <rPr>
            <sz val="10"/>
            <color indexed="81"/>
            <rFont val="Calibri"/>
          </rPr>
          <t xml:space="preserve">Matías: La cantidad de personas que si tenían el recibo en el grupo control fue tan baja que no se puedo estimar la desviación estándar.
</t>
        </r>
      </text>
    </comment>
  </commentList>
</comments>
</file>

<file path=xl/sharedStrings.xml><?xml version="1.0" encoding="utf-8"?>
<sst xmlns="http://schemas.openxmlformats.org/spreadsheetml/2006/main" count="622" uniqueCount="214">
  <si>
    <t>III. Medias y Diferencias en Estado de Salud</t>
  </si>
  <si>
    <t>COMENTARIOS</t>
  </si>
  <si>
    <t>RESPUESTAS</t>
  </si>
  <si>
    <t>Grupo de Tratamiento</t>
  </si>
  <si>
    <t>Grupo de Control</t>
  </si>
  <si>
    <t>ITT</t>
  </si>
  <si>
    <t>TOT</t>
  </si>
  <si>
    <t>Descripción</t>
  </si>
  <si>
    <t>Media</t>
  </si>
  <si>
    <t>Desv. Std.</t>
  </si>
  <si>
    <t>Obs</t>
  </si>
  <si>
    <t>p-value</t>
  </si>
  <si>
    <t>En los últimos 12 meses, ¿se ha sentido enfermo?</t>
  </si>
  <si>
    <t>¿Dónde acudió cuándo se sintió enfermo?</t>
  </si>
  <si>
    <t>IMPUTACION: No tuvo problemas de salud como categoría 12</t>
  </si>
  <si>
    <t xml:space="preserve">    1) Hospital Público</t>
  </si>
  <si>
    <t xml:space="preserve">    2) Hospital de las cajas</t>
  </si>
  <si>
    <t xml:space="preserve">    3) Clínica Privada</t>
  </si>
  <si>
    <t xml:space="preserve">    4) Centro/puesto público de salud</t>
  </si>
  <si>
    <t xml:space="preserve">    5) Policlínico/Consultorio de la caja</t>
  </si>
  <si>
    <t xml:space="preserve">    6) Consultorio médico particular</t>
  </si>
  <si>
    <t xml:space="preserve">    7) Médico Tradicional</t>
  </si>
  <si>
    <t xml:space="preserve">    8) En domicilio por personal de salud</t>
  </si>
  <si>
    <t xml:space="preserve">    9) Farmacia</t>
  </si>
  <si>
    <t xml:space="preserve">    10) Se atendió el mismo en su casa/ No se atendió</t>
  </si>
  <si>
    <t xml:space="preserve">    11) Otro</t>
  </si>
  <si>
    <t xml:space="preserve">    12) No se ha sentido enfermo</t>
  </si>
  <si>
    <t>En las últimas 4 semanas, ¿ha tenido (SI=1):</t>
  </si>
  <si>
    <t xml:space="preserve">    dolores de espalda?</t>
  </si>
  <si>
    <t xml:space="preserve">    sarna o rasca-rasca?</t>
  </si>
  <si>
    <t xml:space="preserve">    lombrices en la caca? </t>
  </si>
  <si>
    <t xml:space="preserve">    infección intestinal (dolor de barriga)? </t>
  </si>
  <si>
    <t xml:space="preserve">    irritación, dolor o infección en los ojos?</t>
  </si>
  <si>
    <t xml:space="preserve">    dolor de dientes o muelas?</t>
  </si>
  <si>
    <t xml:space="preserve">    hinchazón de barriga?</t>
  </si>
  <si>
    <t>En las últimas 4 semanas, ¿ha tenido diarrea? (SI=1)</t>
  </si>
  <si>
    <t>¿Cuántos días duró la diarrea?</t>
  </si>
  <si>
    <t>¿Tuvo diarrea y, además, con sangre?</t>
  </si>
  <si>
    <t>IMPUTACION: =0 si no tuvo diarrea en las últimas 4 semanas</t>
  </si>
  <si>
    <t>¿Tuvo diarrea con fiebre y/o temperatura?</t>
  </si>
  <si>
    <t>¿Tuvo diarrea con dolor de estómago?</t>
  </si>
  <si>
    <t>¿Tuvo diarrea con vómitos?</t>
  </si>
  <si>
    <t>En las últimas 4 semanas, ¿estuvo resfriado o con tos?</t>
  </si>
  <si>
    <t>¿Estuvo resfriado o con tos y además con fiebre?</t>
  </si>
  <si>
    <t>IMPUTACION: 0 si no tuvo resfriado o tos en las últimas 4 semanas</t>
  </si>
  <si>
    <t>La última vez que defecó, ¿dónde lo hizo? (solo menores de 5 años responden)</t>
  </si>
  <si>
    <t xml:space="preserve">    1) Usó el baño</t>
  </si>
  <si>
    <t xml:space="preserve">    2) Usó recipiente</t>
  </si>
  <si>
    <t xml:space="preserve">    3) Pañales</t>
  </si>
  <si>
    <t xml:space="preserve">    4) Patio de la casa</t>
  </si>
  <si>
    <t xml:space="preserve">    5) Fuera de la casa</t>
  </si>
  <si>
    <t xml:space="preserve">    6) En la ropa</t>
  </si>
  <si>
    <t xml:space="preserve">    7) Otro</t>
  </si>
  <si>
    <t xml:space="preserve">La última vez que defecó, ¿dónde la botaron? (sólo menores de 5 años responden) </t>
  </si>
  <si>
    <t xml:space="preserve">    1) La echaron al baño/letrina</t>
  </si>
  <si>
    <t>IMPUTACION: Si usó el baño en la pregunta anterior, =1 en esta categoría</t>
  </si>
  <si>
    <t xml:space="preserve">    2) A la basura</t>
  </si>
  <si>
    <t>IMPUTACION: Si usó el baño en la pregunta anterior, =0 en esta categoría</t>
  </si>
  <si>
    <t xml:space="preserve">    3) Al patio de la casa</t>
  </si>
  <si>
    <t xml:space="preserve">    4) Fuera de la casa/campo</t>
  </si>
  <si>
    <t xml:space="preserve">    5) La enterraron</t>
  </si>
  <si>
    <t xml:space="preserve">    6) Otro lugar</t>
  </si>
  <si>
    <t xml:space="preserve">    7) La dejaron ahí/no hicieron nada</t>
  </si>
  <si>
    <t xml:space="preserve">    8) No sabe</t>
  </si>
  <si>
    <t>III. Medias y Diferencias en Incidencia de Diarrea (0 a 5 años)</t>
  </si>
  <si>
    <t>IMPUTACION: 0 si no tuvo diarrea en las últimas 4 semanas</t>
  </si>
  <si>
    <t>III. Medias y Diferencias en Incidencia de Diarrea (6 a 15 años)</t>
  </si>
  <si>
    <t>IV a. Medias y Diferencias en Uso del tiempo (todos los mayores de 7 años)</t>
  </si>
  <si>
    <t>En un día normal, ¿cuánto tiempo dedica a (en hrs.):</t>
  </si>
  <si>
    <t xml:space="preserve">    A) Ir a traer agua, incluyendo el tiempo de ir, hacer cola y volver?</t>
  </si>
  <si>
    <t xml:space="preserve">    B) Tareas del hogar como limpiar, lavar, cocinar, hacer reparaciones, etc?</t>
  </si>
  <si>
    <t xml:space="preserve">    C) Cuidado exclusivo de niños pequeños, adultos mayores o personas            dependientes, sean o no miembros del hogar?</t>
  </si>
  <si>
    <t xml:space="preserve">    D) Su cuidado personal?</t>
  </si>
  <si>
    <t xml:space="preserve">    E) Actividades laborales, como actividades agrícolas, cuidado de                      cultivos, cuidado de animales, u otros trabajos?</t>
  </si>
  <si>
    <t xml:space="preserve">    F) Su tiempo libre, descanso, dormir, o recreación?</t>
  </si>
  <si>
    <t xml:space="preserve">    G) Ir a la escuela, educación, capacitación?</t>
  </si>
  <si>
    <t>IV b. Medias y Diferencias en Uso del tiempo (menores de 18 años)</t>
  </si>
  <si>
    <t>IV c. Medias y Diferencias en Uso del tiempo (mujeres 18-49 años)</t>
  </si>
  <si>
    <t>IV d. Medias y Diferencias en Uso del tiempo (hombres 18-49 años)</t>
  </si>
  <si>
    <t>Diferencias</t>
  </si>
  <si>
    <t>I. Medias y Diferencias en Uso del tiempo (para mayores de 7 años) en hogares donde se debe acarrear el agua</t>
  </si>
  <si>
    <t>% de individuos que acarrea agua</t>
  </si>
  <si>
    <t>¿Cuántas veces al día alguien de este hogar va a traer/comprar agua?</t>
  </si>
  <si>
    <t>¿Cuánto tiempo en minutos demora en cada viaje, considerando la ida, vuelta y la espera?</t>
  </si>
  <si>
    <t>¿Qué tipo de recipiente utiliza para traer el agua?</t>
  </si>
  <si>
    <t xml:space="preserve">    1) Bidones</t>
  </si>
  <si>
    <t xml:space="preserve">    2) Baldes/Bañadores</t>
  </si>
  <si>
    <t xml:space="preserve">    3) Botellas</t>
  </si>
  <si>
    <t xml:space="preserve">    4) Cantaros</t>
  </si>
  <si>
    <t xml:space="preserve">    5) Tambores</t>
  </si>
  <si>
    <t>.</t>
  </si>
  <si>
    <t xml:space="preserve">    6) Ollas</t>
  </si>
  <si>
    <t>¿En qué momento del día van habitualmente a recoger agua?</t>
  </si>
  <si>
    <t xml:space="preserve">    1) Mañana</t>
  </si>
  <si>
    <t xml:space="preserve">    2) Tarde</t>
  </si>
  <si>
    <t xml:space="preserve">    3) Noche</t>
  </si>
  <si>
    <t>¿Cuál es el principal riesgo al ir a recoger agua?</t>
  </si>
  <si>
    <t xml:space="preserve">    1) Ninguno</t>
  </si>
  <si>
    <t xml:space="preserve">    2) Asalto de ladrones/pandillas</t>
  </si>
  <si>
    <t xml:space="preserve">    3) Acoso sexual</t>
  </si>
  <si>
    <t xml:space="preserve">    4) Ataque de animales</t>
  </si>
  <si>
    <t xml:space="preserve">    5) Caidas/Lesiones</t>
  </si>
  <si>
    <t xml:space="preserve">    6) Otro</t>
  </si>
  <si>
    <t>IX. Medias y Diferencias en Costo del Agua y Consumo Doméstico</t>
  </si>
  <si>
    <t>Comentarios</t>
  </si>
  <si>
    <t xml:space="preserve">Respuestas </t>
  </si>
  <si>
    <t>Hogar muestra el recibo de pago de servicio de agua del último mes:</t>
  </si>
  <si>
    <t xml:space="preserve">    1) Si lo mostró</t>
  </si>
  <si>
    <t xml:space="preserve">    2) No lo mostró</t>
  </si>
  <si>
    <t xml:space="preserve">    3) No tiene recibo</t>
  </si>
  <si>
    <t>Si tiene el recibo, el gasto fue de ($Bs):</t>
  </si>
  <si>
    <t xml:space="preserve">    A) Agua Potable</t>
  </si>
  <si>
    <t xml:space="preserve">    B) Otros</t>
  </si>
  <si>
    <t xml:space="preserve">    C) Total</t>
  </si>
  <si>
    <t>Usualmente, ¿cuánto gasta al mes el hogar en agua en total, incluyendo todas las fuentes y usos?  (En $Bs.)</t>
  </si>
  <si>
    <t xml:space="preserve">Podemos con esta asegurar que , arriba en la primera de recibos, quien no tiene recibos, gasta 0? </t>
  </si>
  <si>
    <t>R: 77% de quienes no presentan un recibo gastan 0. En la otra dirección, un 97% de quienes gastan 0 no presentaron recibo</t>
  </si>
  <si>
    <t>El hogar tuvo que hacer alguna contribución en dinero o especies para acceder a las instalaciones de agua:</t>
  </si>
  <si>
    <t xml:space="preserve">    A) Cuota</t>
  </si>
  <si>
    <t xml:space="preserve">    B) Materiales de construcción (arena, cemento, tuberías, etc..)</t>
  </si>
  <si>
    <t xml:space="preserve">    C) Contribución con trabajo propio</t>
  </si>
  <si>
    <t xml:space="preserve">    D) Contratación de trabajo de terceros</t>
  </si>
  <si>
    <t xml:space="preserve">    E) Otra</t>
  </si>
  <si>
    <t xml:space="preserve">    F) Ninguna</t>
  </si>
  <si>
    <t>El hogar realiza regularmente alguna otra contribución relacionada al agua como:</t>
  </si>
  <si>
    <t xml:space="preserve">    A) Trabajo de mantenimiento de la fuente</t>
  </si>
  <si>
    <t xml:space="preserve">    B) Gastos de materiales para reparación o mantenimiento</t>
  </si>
  <si>
    <t xml:space="preserve">    C) Otra</t>
  </si>
  <si>
    <t xml:space="preserve">    D) Ninguna</t>
  </si>
  <si>
    <t>¿Cuántos litros de agua al día consume su hogar para fines domésticos?</t>
  </si>
  <si>
    <t xml:space="preserve">Revisar: hay algún outlier que esté provocando esto? </t>
  </si>
  <si>
    <t>Hay algunos outliers en ambos grupos (iguales o superiores a 100 lts). El mismo resultado se sostiene con o sin outliers.</t>
  </si>
  <si>
    <t>¿Su hogar almacena agua para fines domésticos en algún contenedor?</t>
  </si>
  <si>
    <t>¿Cuál de estos recipientes utiliza para almacenar agua?</t>
  </si>
  <si>
    <t xml:space="preserve">    1) Botellón de Plástico</t>
  </si>
  <si>
    <t xml:space="preserve">    2) Barril/turril de Plástico con tapa</t>
  </si>
  <si>
    <t xml:space="preserve">    3) Barril/turril de Plástico sin tapa</t>
  </si>
  <si>
    <t xml:space="preserve">    4) Barril/turril de metal con tapa</t>
  </si>
  <si>
    <t xml:space="preserve">    5) Barril/turril de metal sin tapa</t>
  </si>
  <si>
    <t xml:space="preserve">    6) Bidones plásticos</t>
  </si>
  <si>
    <t xml:space="preserve">    7) Bidones de metal</t>
  </si>
  <si>
    <t xml:space="preserve">    8) Baldes de plástico</t>
  </si>
  <si>
    <t xml:space="preserve">    9) Baldes / ollas de metal</t>
  </si>
  <si>
    <t xml:space="preserve">    10) Otros recipientes</t>
  </si>
  <si>
    <t>¿De cuántos litros es el contenedor?</t>
  </si>
  <si>
    <t>¿Cuántas veces a la semana llena el contenedor?</t>
  </si>
  <si>
    <t>XII. Medias y Diferencias en Cumplimiento en Asignación al Tratamiento</t>
  </si>
  <si>
    <t>Diferencias ITT</t>
  </si>
  <si>
    <t>Cumplimiento</t>
  </si>
  <si>
    <t>XI. Medias y Diferencias en Higiene</t>
  </si>
  <si>
    <t>RESPUESTA</t>
  </si>
  <si>
    <t>¿Puede mostrar el lugar que utilizan con mayor frecuencia los miembros del hogar para lavarse las manos?</t>
  </si>
  <si>
    <t xml:space="preserve">    1) Lugar observado dentro de la vivienda</t>
  </si>
  <si>
    <t xml:space="preserve">    2) Lugar observado dentro del lote/terreno</t>
  </si>
  <si>
    <t xml:space="preserve">    3) Objeto móvil (balde, jarro, etc…)</t>
  </si>
  <si>
    <t xml:space="preserve">    4) No hay lugar de lavado de manos</t>
  </si>
  <si>
    <t xml:space="preserve">    5) No se permitió ver el lugar</t>
  </si>
  <si>
    <t>¿Hay agua disponible en el lugar de lavado de manos? (SI=1)</t>
  </si>
  <si>
    <t>¿Hay jabón, detergente o recipiente con (ceniza/barro/arena) en el lugar para el lavado de manos?</t>
  </si>
  <si>
    <t>Usualmente, ¿dónde se lavan las manos usted u otros miembros del hogar?</t>
  </si>
  <si>
    <t>Esta pregunta solo se responde si no hay lugar de lávado de manos (o no se permitió verlo)</t>
  </si>
  <si>
    <t xml:space="preserve">    1) ¿En un lugar fijo dentro de la vivienda (grifo, baño)?</t>
  </si>
  <si>
    <t xml:space="preserve">    2) ¿En un lugar fijo dentro del lote (con grifo)?</t>
  </si>
  <si>
    <t xml:space="preserve">    3) ¿En un lugar fijo dentro del lote (sin grifo)?</t>
  </si>
  <si>
    <t xml:space="preserve">    4) ¿En un objeto móvil como balde, bañador?</t>
  </si>
  <si>
    <t xml:space="preserve">    5) ¿Otro lugar?</t>
  </si>
  <si>
    <t xml:space="preserve">    6) ¿No hay lugar de lavado de manos?</t>
  </si>
  <si>
    <t>¿Tiene algún jabón o detergente o ceniza/barro/arena en su hogar para lavarse las manos? (SI=1)</t>
  </si>
  <si>
    <t>¿Puede mostrarlo? (SI=1)</t>
  </si>
  <si>
    <t>¿Qué mostró?</t>
  </si>
  <si>
    <t xml:space="preserve">    1) Jabón en barra o líquido</t>
  </si>
  <si>
    <t xml:space="preserve">    2) Detergente (en polvo/líquido/en pasta)</t>
  </si>
  <si>
    <t xml:space="preserve">    3) Ceniza/Barro/Arena</t>
  </si>
  <si>
    <t>Declara o muestra tener jabón en su hogar</t>
  </si>
  <si>
    <t>NOTA: Esta variable agrega las respuestas de las anteriores en una sola pregunta.</t>
  </si>
  <si>
    <t>¿Ha utilizado jabón hoy o ayer?</t>
  </si>
  <si>
    <t>Mótivos por los que utilizan o no jabón:</t>
  </si>
  <si>
    <t xml:space="preserve">    A) Lavar ropa</t>
  </si>
  <si>
    <t>IMPUTACION: =0 si no ha utilizado jabón ayer ni hoy</t>
  </si>
  <si>
    <t xml:space="preserve">    B) Bañarse a sí mismo</t>
  </si>
  <si>
    <t xml:space="preserve">    C) Bañar a los niños</t>
  </si>
  <si>
    <t xml:space="preserve">    D) Lavar manos de los niños</t>
  </si>
  <si>
    <t xml:space="preserve">    E) Lavarse las manos después de entrar al baño</t>
  </si>
  <si>
    <t xml:space="preserve">    F) Lavarse las manos antes de alimentar a niños</t>
  </si>
  <si>
    <t xml:space="preserve">    G) Lavarse las manos antes de preparar alimentos</t>
  </si>
  <si>
    <t xml:space="preserve">    H) Lavarse las manos antes de comer</t>
  </si>
  <si>
    <t xml:space="preserve">    I) Lavarse las manos antes de salir de la casa</t>
  </si>
  <si>
    <t xml:space="preserve">    J) Lavarse las manos al volver a casa</t>
  </si>
  <si>
    <t xml:space="preserve">    K) Otro</t>
  </si>
  <si>
    <t xml:space="preserve">    M) No utilizo jabón ni hoy ni ayer</t>
  </si>
  <si>
    <t>IMPUTACION: =1 si no ha utilizado jabón ayer ni hoy</t>
  </si>
  <si>
    <t>¿Cuándo cree usted que es importante que las personas se laven las manos?</t>
  </si>
  <si>
    <t xml:space="preserve">    A) Antes de comer</t>
  </si>
  <si>
    <t xml:space="preserve">    B) Después de comer</t>
  </si>
  <si>
    <t xml:space="preserve">    C) Después de entrar al baño</t>
  </si>
  <si>
    <t xml:space="preserve">    D) Antes de salir de la casa</t>
  </si>
  <si>
    <t xml:space="preserve">    E) Después de salir de la casa</t>
  </si>
  <si>
    <t xml:space="preserve">    F) Antes de preparar alimentos</t>
  </si>
  <si>
    <t xml:space="preserve">    G) No es importante</t>
  </si>
  <si>
    <t xml:space="preserve">    H) Otro</t>
  </si>
  <si>
    <t xml:space="preserve">    I) No sabe</t>
  </si>
  <si>
    <t>Usualmente, ¿usted o algún miembro del hogar le hace algún tratamiento a los vegetales crudos para hacerlos más seguros para comer?</t>
  </si>
  <si>
    <t>¿Qué tratamiento le hacen a los vegetales para que sean más seguros para comer crudos?:</t>
  </si>
  <si>
    <t xml:space="preserve">    1) Lavan con agua común</t>
  </si>
  <si>
    <t xml:space="preserve">    2) Lavan con agua hervida</t>
  </si>
  <si>
    <t xml:space="preserve">    3) Lavan con agua filtrada o desinfectada</t>
  </si>
  <si>
    <t xml:space="preserve">    4) Desinfectan con algún agente (cloro, vinagre, DG6, yodo)</t>
  </si>
  <si>
    <t xml:space="preserve">    5) Otro</t>
  </si>
  <si>
    <t>XII. Medias y Diferencias en Participación y Empoderamiento de la Mujer</t>
  </si>
  <si>
    <t>En esta comunidad,  ¿existe Comité de Agua o alguna organización que decida sobre el agua?</t>
  </si>
  <si>
    <t xml:space="preserve">    1) Si</t>
  </si>
  <si>
    <t xml:space="preserve">    2) No</t>
  </si>
  <si>
    <t xml:space="preserve">    3) No sabe</t>
  </si>
  <si>
    <t>En los últimos 3 años, ¿algún miembro de su hogar  ha participado de un comité de agua u otra organización que decida sobre el agua? (SI=1)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</si>
</sst>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&quot;&quot;;\-#,##0.000&quot;&quot;"/>
    <numFmt numFmtId="165" formatCode="#,##0&quot;&quot;;\-#,##0&quot;&quot;"/>
  </numFmts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indexed="81"/>
      <name val="Calibri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2" borderId="2" xfId="0" applyFill="1" applyBorder="1"/>
    <xf numFmtId="164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1" fillId="5" borderId="3" xfId="0" applyFont="1" applyFill="1" applyBorder="1"/>
    <xf numFmtId="0" fontId="6" fillId="3" borderId="0" xfId="0" applyFont="1" applyFill="1"/>
    <xf numFmtId="0" fontId="2" fillId="6" borderId="3" xfId="0" applyFont="1" applyFill="1" applyBorder="1"/>
    <xf numFmtId="0" fontId="6" fillId="3" borderId="2" xfId="0" applyFont="1" applyFill="1" applyBorder="1"/>
    <xf numFmtId="0" fontId="2" fillId="3" borderId="1" xfId="0" applyFont="1" applyFill="1" applyBorder="1" applyAlignment="1">
      <alignment horizontal="center"/>
    </xf>
    <xf numFmtId="164" fontId="3" fillId="3" borderId="0" xfId="0" applyNumberFormat="1" applyFont="1" applyFill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wrapText="1"/>
    </xf>
    <xf numFmtId="0" fontId="6" fillId="3" borderId="1" xfId="0" applyFont="1" applyFill="1" applyBorder="1"/>
    <xf numFmtId="164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165" fontId="3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165" fontId="6" fillId="4" borderId="0" xfId="0" applyNumberFormat="1" applyFont="1" applyFill="1" applyAlignment="1">
      <alignment horizontal="center"/>
    </xf>
    <xf numFmtId="0" fontId="0" fillId="5" borderId="0" xfId="0" applyFill="1"/>
    <xf numFmtId="0" fontId="6" fillId="5" borderId="0" xfId="0" applyFont="1" applyFill="1"/>
    <xf numFmtId="164" fontId="8" fillId="2" borderId="0" xfId="0" applyNumberFormat="1" applyFont="1" applyFill="1" applyAlignment="1">
      <alignment horizontal="left" vertical="center"/>
    </xf>
    <xf numFmtId="0" fontId="6" fillId="6" borderId="0" xfId="0" applyFont="1" applyFill="1" applyAlignment="1">
      <alignment wrapText="1"/>
    </xf>
    <xf numFmtId="0" fontId="0" fillId="2" borderId="0" xfId="0" applyFill="1" applyAlignment="1">
      <alignment vertical="top" wrapText="1"/>
    </xf>
    <xf numFmtId="0" fontId="6" fillId="6" borderId="0" xfId="0" applyFont="1" applyFill="1"/>
    <xf numFmtId="0" fontId="1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 wrapText="1"/>
    </xf>
    <xf numFmtId="0" fontId="6" fillId="0" borderId="0" xfId="0" applyFont="1"/>
    <xf numFmtId="0" fontId="1" fillId="5" borderId="3" xfId="0" applyFont="1" applyFill="1" applyBorder="1" applyAlignment="1">
      <alignment wrapText="1"/>
    </xf>
    <xf numFmtId="0" fontId="6" fillId="4" borderId="0" xfId="0" applyFont="1" applyFill="1"/>
    <xf numFmtId="0" fontId="6" fillId="4" borderId="2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6" fillId="4" borderId="0" xfId="0" applyFont="1" applyFill="1" applyAlignment="1">
      <alignment wrapText="1"/>
    </xf>
    <xf numFmtId="0" fontId="6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</cellXfs>
  <cellStyles count="11">
    <cellStyle name="Followed Hyperlink" xfId="10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5" builtinId="8" hidden="1"/>
    <cellStyle name="Hyperlink" xfId="9" builtinId="8" hidden="1"/>
    <cellStyle name="Hyperlink" xfId="7" builtinId="8" hidden="1"/>
    <cellStyle name="Hyperlink" xfId="3" builtinId="8" hidden="1"/>
    <cellStyle name="Hyperlink" xfId="1" builtinId="8" hidden="1"/>
    <cellStyle name="Normal" xfId="0" builtinId="0"/>
  </cellStyles>
  <dxfs count="2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2C36B-3363-48D9-9B85-DCD9F3480376}">
  <dimension ref="A1:O54"/>
  <sheetViews>
    <sheetView workbookViewId="0" xr3:uid="{A478F42D-0F24-5692-A2A1-A3DC210A19CF}">
      <selection sqref="A1:XFD1048576"/>
    </sheetView>
  </sheetViews>
  <sheetFormatPr defaultColWidth="11.25" defaultRowHeight="15.6"/>
  <cols>
    <col min="2" max="2" width="60.75" customWidth="1"/>
    <col min="14" max="15" width="75.75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>
      <c r="A2" s="1"/>
      <c r="B2" s="38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9" t="s">
        <v>1</v>
      </c>
      <c r="O3" s="29" t="s">
        <v>2</v>
      </c>
    </row>
    <row r="4" spans="1:15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5</v>
      </c>
      <c r="J4" s="45"/>
      <c r="K4" s="45" t="s">
        <v>6</v>
      </c>
      <c r="L4" s="45"/>
      <c r="M4" s="1"/>
    </row>
    <row r="5" spans="1:15">
      <c r="A5" s="1"/>
      <c r="B5" s="2" t="s">
        <v>7</v>
      </c>
      <c r="C5" s="8" t="s">
        <v>8</v>
      </c>
      <c r="D5" s="8" t="s">
        <v>9</v>
      </c>
      <c r="E5" s="8" t="s">
        <v>10</v>
      </c>
      <c r="F5" s="8" t="s">
        <v>8</v>
      </c>
      <c r="G5" s="8" t="s">
        <v>9</v>
      </c>
      <c r="H5" s="8" t="s">
        <v>10</v>
      </c>
      <c r="I5" s="8" t="s">
        <v>8</v>
      </c>
      <c r="J5" s="8" t="s">
        <v>11</v>
      </c>
      <c r="K5" s="8" t="s">
        <v>8</v>
      </c>
      <c r="L5" s="8" t="s">
        <v>11</v>
      </c>
      <c r="M5" s="1"/>
    </row>
    <row r="6" spans="1:15">
      <c r="A6" s="1"/>
      <c r="B6" s="1" t="s">
        <v>12</v>
      </c>
      <c r="C6" s="10">
        <v>0.48601558917927556</v>
      </c>
      <c r="D6" s="10">
        <v>0.49991901888699875</v>
      </c>
      <c r="E6" s="11">
        <v>2181</v>
      </c>
      <c r="F6" s="10">
        <v>0.53200568990042674</v>
      </c>
      <c r="G6" s="10">
        <v>0.49909292290931145</v>
      </c>
      <c r="H6" s="11">
        <v>2109</v>
      </c>
      <c r="I6" s="10">
        <v>-4.5990100721151311E-2</v>
      </c>
      <c r="J6" s="10">
        <v>0.27200000000000002</v>
      </c>
      <c r="K6" s="10">
        <v>-6.4000000000000001E-2</v>
      </c>
      <c r="L6" s="10">
        <v>0.27</v>
      </c>
      <c r="M6" s="1"/>
    </row>
    <row r="7" spans="1:15">
      <c r="A7" s="1"/>
      <c r="B7" s="5" t="s">
        <v>13</v>
      </c>
      <c r="C7" s="10"/>
      <c r="D7" s="10"/>
      <c r="E7" s="11"/>
      <c r="F7" s="10"/>
      <c r="G7" s="10"/>
      <c r="H7" s="11"/>
      <c r="I7" s="10"/>
      <c r="J7" s="10"/>
      <c r="K7" s="10"/>
      <c r="L7" s="10"/>
      <c r="M7" s="1"/>
      <c r="N7" t="s">
        <v>14</v>
      </c>
    </row>
    <row r="8" spans="1:15">
      <c r="A8" s="1"/>
      <c r="B8" s="5" t="s">
        <v>15</v>
      </c>
      <c r="C8" s="10">
        <v>7.9779917469050887E-2</v>
      </c>
      <c r="D8" s="10">
        <v>0.27101431490035838</v>
      </c>
      <c r="E8" s="11">
        <v>2181</v>
      </c>
      <c r="F8" s="10">
        <v>6.6382171645329544E-2</v>
      </c>
      <c r="G8" s="10">
        <v>0.24900799005802812</v>
      </c>
      <c r="H8" s="11">
        <v>2109</v>
      </c>
      <c r="I8" s="10">
        <v>1.3397745823721165E-2</v>
      </c>
      <c r="J8" s="10">
        <v>0.46500000000000002</v>
      </c>
      <c r="K8" s="10">
        <v>1.9521433764415244E-2</v>
      </c>
      <c r="L8" s="10">
        <v>0.439</v>
      </c>
      <c r="M8" s="1"/>
    </row>
    <row r="9" spans="1:15">
      <c r="A9" s="1"/>
      <c r="B9" s="1" t="s">
        <v>16</v>
      </c>
      <c r="C9" s="10">
        <v>5.5020632737276479E-3</v>
      </c>
      <c r="D9" s="10">
        <v>7.3988516467999574E-2</v>
      </c>
      <c r="E9" s="11">
        <v>2181</v>
      </c>
      <c r="F9" s="10">
        <v>4.74158368895211E-4</v>
      </c>
      <c r="G9" s="10">
        <v>2.177517781546711E-2</v>
      </c>
      <c r="H9" s="11">
        <v>2109</v>
      </c>
      <c r="I9" s="10">
        <v>5.0279049048324248E-3</v>
      </c>
      <c r="J9" s="10">
        <v>8.2000000000000003E-2</v>
      </c>
      <c r="K9" s="10">
        <v>7.1533280054353254E-3</v>
      </c>
      <c r="L9" s="10">
        <v>8.1000000000000003E-2</v>
      </c>
      <c r="M9" s="1"/>
    </row>
    <row r="10" spans="1:15">
      <c r="A10" s="1"/>
      <c r="B10" s="5" t="s">
        <v>17</v>
      </c>
      <c r="C10" s="10">
        <v>3.2095369096744614E-3</v>
      </c>
      <c r="D10" s="10">
        <v>5.6574758698996398E-2</v>
      </c>
      <c r="E10" s="11">
        <v>2181</v>
      </c>
      <c r="F10" s="10">
        <v>4.7415836889521104E-3</v>
      </c>
      <c r="G10" s="10">
        <v>6.8712005761882036E-2</v>
      </c>
      <c r="H10" s="11">
        <v>2109</v>
      </c>
      <c r="I10" s="10">
        <v>-1.5320467792776166E-3</v>
      </c>
      <c r="J10" s="10">
        <v>0.48599999999999999</v>
      </c>
      <c r="K10" s="10">
        <v>-2.1565548052357971E-3</v>
      </c>
      <c r="L10" s="10">
        <v>0.48699999999999999</v>
      </c>
      <c r="M10" s="1"/>
    </row>
    <row r="11" spans="1:15">
      <c r="A11" s="1"/>
      <c r="B11" s="1" t="s">
        <v>18</v>
      </c>
      <c r="C11" s="10">
        <v>0.18156808803301239</v>
      </c>
      <c r="D11" s="10">
        <v>0.38557655931248075</v>
      </c>
      <c r="E11" s="11">
        <v>2181</v>
      </c>
      <c r="F11" s="10">
        <v>0.22285443338074917</v>
      </c>
      <c r="G11" s="10">
        <v>0.41626012721156669</v>
      </c>
      <c r="H11" s="11">
        <v>2109</v>
      </c>
      <c r="I11" s="10">
        <v>-4.1286345347736945E-2</v>
      </c>
      <c r="J11" s="10">
        <v>0.24199999999999999</v>
      </c>
      <c r="K11" s="10">
        <v>-5.8241108082188964E-2</v>
      </c>
      <c r="L11" s="10">
        <v>0.24199999999999999</v>
      </c>
      <c r="M11" s="1"/>
    </row>
    <row r="12" spans="1:15">
      <c r="A12" s="1"/>
      <c r="B12" s="5" t="s">
        <v>19</v>
      </c>
      <c r="C12" s="10">
        <v>9.1701054562127462E-4</v>
      </c>
      <c r="D12" s="10">
        <v>3.0275235731237481E-2</v>
      </c>
      <c r="E12" s="11">
        <v>2181</v>
      </c>
      <c r="F12" s="10">
        <v>3.3191085822664771E-3</v>
      </c>
      <c r="G12" s="10">
        <v>5.7529656735796575E-2</v>
      </c>
      <c r="H12" s="11">
        <v>2109</v>
      </c>
      <c r="I12" s="10">
        <v>-2.4020980366451956E-3</v>
      </c>
      <c r="J12" s="10">
        <v>0.34699999999999998</v>
      </c>
      <c r="K12" s="10">
        <v>-3.3993371307228094E-3</v>
      </c>
      <c r="L12" s="10">
        <v>0.34100000000000003</v>
      </c>
      <c r="M12" s="1"/>
    </row>
    <row r="13" spans="1:15">
      <c r="A13" s="1"/>
      <c r="B13" s="5" t="s">
        <v>20</v>
      </c>
      <c r="C13" s="10">
        <v>4.5850527281063731E-4</v>
      </c>
      <c r="D13" s="10">
        <v>2.1412736228951155E-2</v>
      </c>
      <c r="E13" s="11">
        <v>2181</v>
      </c>
      <c r="F13" s="10">
        <v>0</v>
      </c>
      <c r="G13" s="10">
        <v>0</v>
      </c>
      <c r="H13" s="11">
        <v>2109</v>
      </c>
      <c r="I13" s="10">
        <v>4.5850527281063444E-4</v>
      </c>
      <c r="J13" s="10">
        <v>0.317</v>
      </c>
      <c r="K13" s="10">
        <v>6.4055082477659309E-4</v>
      </c>
      <c r="L13" s="10">
        <v>0.32300000000000001</v>
      </c>
      <c r="M13" s="1"/>
    </row>
    <row r="14" spans="1:15">
      <c r="A14" s="1"/>
      <c r="B14" s="1" t="s">
        <v>21</v>
      </c>
      <c r="C14" s="10">
        <v>2.2925263640531865E-2</v>
      </c>
      <c r="D14" s="10">
        <v>0.14969960259606233</v>
      </c>
      <c r="E14" s="11">
        <v>2181</v>
      </c>
      <c r="F14" s="10">
        <v>1.5173067804646752E-2</v>
      </c>
      <c r="G14" s="10">
        <v>0.1222699245709198</v>
      </c>
      <c r="H14" s="11">
        <v>2109</v>
      </c>
      <c r="I14" s="10">
        <v>7.7521958358851778E-3</v>
      </c>
      <c r="J14" s="10">
        <v>0.48799999999999999</v>
      </c>
      <c r="K14" s="10">
        <v>1.1021816706380859E-2</v>
      </c>
      <c r="L14" s="10">
        <v>0.47799999999999998</v>
      </c>
      <c r="M14" s="1"/>
    </row>
    <row r="15" spans="1:15">
      <c r="A15" s="1"/>
      <c r="B15" s="1" t="s">
        <v>22</v>
      </c>
      <c r="C15" s="10">
        <v>1.6964695093993582E-2</v>
      </c>
      <c r="D15" s="10">
        <v>0.129168665572715</v>
      </c>
      <c r="E15" s="11">
        <v>2181</v>
      </c>
      <c r="F15" s="10">
        <v>2.6078710289236605E-2</v>
      </c>
      <c r="G15" s="10">
        <v>0.15940721387662171</v>
      </c>
      <c r="H15" s="11">
        <v>2109</v>
      </c>
      <c r="I15" s="10">
        <v>-9.1140151952430921E-3</v>
      </c>
      <c r="J15" s="10">
        <v>0.504</v>
      </c>
      <c r="K15" s="10">
        <v>-1.2962061611572795E-2</v>
      </c>
      <c r="L15" s="10">
        <v>0.49399999999999999</v>
      </c>
      <c r="M15" s="1"/>
    </row>
    <row r="16" spans="1:15">
      <c r="A16" s="1"/>
      <c r="B16" s="1" t="s">
        <v>23</v>
      </c>
      <c r="C16" s="10">
        <v>1.375515818431912E-3</v>
      </c>
      <c r="D16" s="10">
        <v>3.7070930354040008E-2</v>
      </c>
      <c r="E16" s="11">
        <v>2181</v>
      </c>
      <c r="F16" s="10">
        <v>1.896633475580844E-3</v>
      </c>
      <c r="G16" s="10">
        <v>4.3519355255219688E-2</v>
      </c>
      <c r="H16" s="11">
        <v>2109</v>
      </c>
      <c r="I16" s="10">
        <v>-5.2111765714892282E-4</v>
      </c>
      <c r="J16" s="10">
        <v>0.70399999999999996</v>
      </c>
      <c r="K16" s="10">
        <v>-7.3155876664551009E-4</v>
      </c>
      <c r="L16" s="10">
        <v>0.7</v>
      </c>
      <c r="M16" s="1"/>
    </row>
    <row r="17" spans="1:14">
      <c r="A17" s="1"/>
      <c r="B17" s="1" t="s">
        <v>24</v>
      </c>
      <c r="C17" s="10">
        <v>0.17285648784961027</v>
      </c>
      <c r="D17" s="10">
        <v>0.37820987334269535</v>
      </c>
      <c r="E17" s="11">
        <v>2181</v>
      </c>
      <c r="F17" s="10">
        <v>0.18966334755808439</v>
      </c>
      <c r="G17" s="10">
        <v>0.39212762038919197</v>
      </c>
      <c r="H17" s="11">
        <v>2109</v>
      </c>
      <c r="I17" s="10">
        <v>-1.6806859708473305E-2</v>
      </c>
      <c r="J17" s="10">
        <v>0.56699999999999995</v>
      </c>
      <c r="K17" s="10">
        <v>-2.3939254081872675E-2</v>
      </c>
      <c r="L17" s="10">
        <v>0.55900000000000005</v>
      </c>
      <c r="M17" s="1"/>
    </row>
    <row r="18" spans="1:14">
      <c r="A18" s="1"/>
      <c r="B18" s="1" t="s">
        <v>25</v>
      </c>
      <c r="C18" s="10">
        <v>4.5850527281063731E-4</v>
      </c>
      <c r="D18" s="10">
        <v>2.1412736228951155E-2</v>
      </c>
      <c r="E18" s="11">
        <v>2181</v>
      </c>
      <c r="F18" s="10">
        <v>1.4224751066856331E-3</v>
      </c>
      <c r="G18" s="10">
        <v>3.7697818369372783E-2</v>
      </c>
      <c r="H18" s="11">
        <v>2109</v>
      </c>
      <c r="I18" s="10">
        <v>-9.6396983387499267E-4</v>
      </c>
      <c r="J18" s="10">
        <v>0.4</v>
      </c>
      <c r="K18" s="10">
        <v>-1.3491083653737143E-3</v>
      </c>
      <c r="L18" s="10">
        <v>0.39600000000000002</v>
      </c>
      <c r="M18" s="1"/>
    </row>
    <row r="19" spans="1:14">
      <c r="A19" s="1"/>
      <c r="B19" s="1" t="s">
        <v>26</v>
      </c>
      <c r="C19" s="10">
        <v>0.51398441082072444</v>
      </c>
      <c r="D19" s="10">
        <v>0.49991901888699875</v>
      </c>
      <c r="E19" s="11">
        <v>2181</v>
      </c>
      <c r="F19" s="10">
        <v>0.46799431009957326</v>
      </c>
      <c r="G19" s="10">
        <v>0.49909292290931145</v>
      </c>
      <c r="H19" s="11">
        <v>2109</v>
      </c>
      <c r="I19" s="10">
        <v>4.5990100721151277E-2</v>
      </c>
      <c r="J19" s="10">
        <v>0.27200000000000002</v>
      </c>
      <c r="K19" s="10">
        <v>6.4441853542605093E-2</v>
      </c>
      <c r="L19" s="10">
        <v>0.27</v>
      </c>
      <c r="M19" s="1"/>
    </row>
    <row r="20" spans="1:14">
      <c r="A20" s="1"/>
      <c r="B20" s="1" t="s">
        <v>27</v>
      </c>
      <c r="C20" s="10"/>
      <c r="D20" s="10"/>
      <c r="E20" s="11"/>
      <c r="F20" s="10"/>
      <c r="G20" s="10"/>
      <c r="H20" s="11"/>
      <c r="I20" s="10"/>
      <c r="J20" s="10"/>
      <c r="K20" s="10"/>
      <c r="L20" s="10"/>
      <c r="M20" s="1"/>
    </row>
    <row r="21" spans="1:14">
      <c r="A21" s="1"/>
      <c r="B21" s="1" t="s">
        <v>28</v>
      </c>
      <c r="C21" s="10">
        <v>0.35075653370013754</v>
      </c>
      <c r="D21" s="10">
        <v>0.47731629912728357</v>
      </c>
      <c r="E21" s="11">
        <v>2181</v>
      </c>
      <c r="F21" s="10">
        <v>0.33807491702228543</v>
      </c>
      <c r="G21" s="10">
        <v>0.47316638207380629</v>
      </c>
      <c r="H21" s="11">
        <v>2109</v>
      </c>
      <c r="I21" s="10">
        <v>1.268161667785183E-2</v>
      </c>
      <c r="J21" s="10">
        <v>0.70699999999999996</v>
      </c>
      <c r="K21" s="10">
        <v>2.1051433266847153E-2</v>
      </c>
      <c r="L21" s="10">
        <v>0.63</v>
      </c>
      <c r="M21" s="1"/>
    </row>
    <row r="22" spans="1:14">
      <c r="A22" s="1"/>
      <c r="B22" s="1" t="s">
        <v>29</v>
      </c>
      <c r="C22" s="10">
        <v>7.5653370013755161E-2</v>
      </c>
      <c r="D22" s="10">
        <v>0.2645033375448283</v>
      </c>
      <c r="E22" s="11">
        <v>2181</v>
      </c>
      <c r="F22" s="10">
        <v>6.8752963489805599E-2</v>
      </c>
      <c r="G22" s="10">
        <v>0.25309359210254073</v>
      </c>
      <c r="H22" s="11">
        <v>2109</v>
      </c>
      <c r="I22" s="10">
        <v>6.900406523949517E-3</v>
      </c>
      <c r="J22" s="10">
        <v>0.67200000000000004</v>
      </c>
      <c r="K22" s="10">
        <v>9.8309957160392872E-3</v>
      </c>
      <c r="L22" s="10">
        <v>0.66700000000000004</v>
      </c>
      <c r="M22" s="1"/>
    </row>
    <row r="23" spans="1:14">
      <c r="A23" s="1"/>
      <c r="B23" s="1" t="s">
        <v>30</v>
      </c>
      <c r="C23" s="10">
        <v>5.3186611646033929E-2</v>
      </c>
      <c r="D23" s="10">
        <v>0.22445689094804874</v>
      </c>
      <c r="E23" s="11">
        <v>2181</v>
      </c>
      <c r="F23" s="10">
        <v>5.215742057847321E-2</v>
      </c>
      <c r="G23" s="10">
        <v>0.22239711364083006</v>
      </c>
      <c r="H23" s="11">
        <v>2109</v>
      </c>
      <c r="I23" s="10">
        <v>1.0291910675605854E-3</v>
      </c>
      <c r="J23" s="10">
        <v>0.93400000000000005</v>
      </c>
      <c r="K23" s="10">
        <v>1.5462070392897377E-3</v>
      </c>
      <c r="L23" s="10">
        <v>0.92900000000000005</v>
      </c>
      <c r="M23" s="1"/>
    </row>
    <row r="24" spans="1:14">
      <c r="A24" s="1"/>
      <c r="B24" s="1" t="s">
        <v>31</v>
      </c>
      <c r="C24" s="10">
        <v>0.40394314534617148</v>
      </c>
      <c r="D24" s="10">
        <v>0.49079886617767865</v>
      </c>
      <c r="E24" s="11">
        <v>2181</v>
      </c>
      <c r="F24" s="10">
        <v>0.40730203888098626</v>
      </c>
      <c r="G24" s="10">
        <v>0.49144847898415656</v>
      </c>
      <c r="H24" s="11">
        <v>2109</v>
      </c>
      <c r="I24" s="10">
        <v>-3.3588935348141877E-3</v>
      </c>
      <c r="J24" s="10">
        <v>0.92300000000000004</v>
      </c>
      <c r="K24" s="10">
        <v>-4.6236375635161347E-3</v>
      </c>
      <c r="L24" s="10">
        <v>0.92400000000000004</v>
      </c>
      <c r="M24" s="1"/>
    </row>
    <row r="25" spans="1:14">
      <c r="A25" s="1"/>
      <c r="B25" s="1" t="s">
        <v>32</v>
      </c>
      <c r="C25" s="10">
        <v>0.22329206785878036</v>
      </c>
      <c r="D25" s="10">
        <v>0.41654804834957665</v>
      </c>
      <c r="E25" s="11">
        <v>2181</v>
      </c>
      <c r="F25" s="10">
        <v>0.23281175912754859</v>
      </c>
      <c r="G25" s="10">
        <v>0.42272351927897317</v>
      </c>
      <c r="H25" s="11">
        <v>2109</v>
      </c>
      <c r="I25" s="10">
        <v>-9.5196912687681504E-3</v>
      </c>
      <c r="J25" s="10">
        <v>0.78700000000000003</v>
      </c>
      <c r="K25" s="10">
        <v>-1.1870237171236425E-2</v>
      </c>
      <c r="L25" s="10">
        <v>0.80800000000000005</v>
      </c>
      <c r="M25" s="1"/>
    </row>
    <row r="26" spans="1:14">
      <c r="A26" s="1"/>
      <c r="B26" s="1" t="s">
        <v>33</v>
      </c>
      <c r="C26" s="10">
        <v>0.37184777624942689</v>
      </c>
      <c r="D26" s="10">
        <v>0.48340888796554965</v>
      </c>
      <c r="E26" s="11">
        <v>2181</v>
      </c>
      <c r="F26" s="10">
        <v>0.40540540540540543</v>
      </c>
      <c r="G26" s="10">
        <v>0.49108676794633971</v>
      </c>
      <c r="H26" s="11">
        <v>2109</v>
      </c>
      <c r="I26" s="10">
        <v>-3.3557629155978437E-2</v>
      </c>
      <c r="J26" s="10">
        <v>0.41799999999999998</v>
      </c>
      <c r="K26" s="10">
        <v>-4.7308731964316612E-2</v>
      </c>
      <c r="L26" s="10">
        <v>0.41199999999999998</v>
      </c>
      <c r="M26" s="1"/>
    </row>
    <row r="27" spans="1:14">
      <c r="A27" s="1"/>
      <c r="B27" s="1" t="s">
        <v>34</v>
      </c>
      <c r="C27" s="10">
        <v>0.30077945896377806</v>
      </c>
      <c r="D27" s="10">
        <v>0.45870213542751492</v>
      </c>
      <c r="E27" s="11">
        <v>2181</v>
      </c>
      <c r="F27" s="10">
        <v>0.33238501659554293</v>
      </c>
      <c r="G27" s="10">
        <v>0.47117988652741827</v>
      </c>
      <c r="H27" s="11">
        <v>2109</v>
      </c>
      <c r="I27" s="10">
        <v>-3.1605557631764807E-2</v>
      </c>
      <c r="J27" s="10">
        <v>0.24099999999999999</v>
      </c>
      <c r="K27" s="10">
        <v>-4.4174786692358775E-2</v>
      </c>
      <c r="L27" s="10">
        <v>0.24199999999999999</v>
      </c>
      <c r="M27" s="1"/>
    </row>
    <row r="28" spans="1:14">
      <c r="A28" s="1"/>
      <c r="B28" s="1" t="s">
        <v>35</v>
      </c>
      <c r="C28" s="10">
        <v>0.19853278312700595</v>
      </c>
      <c r="D28" s="10">
        <v>0.39898685045702648</v>
      </c>
      <c r="E28" s="11">
        <v>2181</v>
      </c>
      <c r="F28" s="10">
        <v>0.22522522522522523</v>
      </c>
      <c r="G28" s="10">
        <v>0.41782963331403461</v>
      </c>
      <c r="H28" s="11">
        <v>2109</v>
      </c>
      <c r="I28" s="10">
        <v>-2.6692442098219419E-2</v>
      </c>
      <c r="J28" s="10">
        <v>0.29199999999999998</v>
      </c>
      <c r="K28" s="10">
        <v>-3.753896550107573E-2</v>
      </c>
      <c r="L28" s="10">
        <v>0.28599999999999998</v>
      </c>
      <c r="M28" s="1"/>
    </row>
    <row r="29" spans="1:14">
      <c r="A29" s="1"/>
      <c r="B29" s="1" t="s">
        <v>36</v>
      </c>
      <c r="C29" s="10">
        <v>7.6212471131639717E-2</v>
      </c>
      <c r="D29" s="10">
        <v>0.26564469296348914</v>
      </c>
      <c r="E29" s="11">
        <v>433</v>
      </c>
      <c r="F29" s="10">
        <v>9.0526315789473691E-2</v>
      </c>
      <c r="G29" s="10">
        <v>0.28723683027927915</v>
      </c>
      <c r="H29" s="11">
        <v>475</v>
      </c>
      <c r="I29" s="10">
        <v>-1.4313844657833853E-2</v>
      </c>
      <c r="J29" s="10">
        <v>0.52900000000000003</v>
      </c>
      <c r="K29" s="10">
        <v>-2.0486618258313469E-2</v>
      </c>
      <c r="L29" s="10">
        <v>0.52100000000000002</v>
      </c>
      <c r="M29" s="1"/>
    </row>
    <row r="30" spans="1:14">
      <c r="A30" s="1"/>
      <c r="B30" s="1" t="s">
        <v>37</v>
      </c>
      <c r="C30" s="10">
        <v>4.951856946354883E-2</v>
      </c>
      <c r="D30" s="10">
        <v>0.21699785913831771</v>
      </c>
      <c r="E30" s="11">
        <v>2181</v>
      </c>
      <c r="F30" s="10">
        <v>3.366524419155998E-2</v>
      </c>
      <c r="G30" s="10">
        <v>0.18040878058756624</v>
      </c>
      <c r="H30" s="11">
        <v>2109</v>
      </c>
      <c r="I30" s="10">
        <v>1.5853325271988645E-2</v>
      </c>
      <c r="J30" s="10">
        <v>0.16900000000000001</v>
      </c>
      <c r="K30" s="10">
        <v>2.2627050464917305E-2</v>
      </c>
      <c r="L30" s="10">
        <v>0.158</v>
      </c>
      <c r="M30" s="1"/>
      <c r="N30" t="s">
        <v>38</v>
      </c>
    </row>
    <row r="31" spans="1:14">
      <c r="A31" s="1"/>
      <c r="B31" s="1" t="s">
        <v>39</v>
      </c>
      <c r="C31" s="10">
        <v>0.14121962402567628</v>
      </c>
      <c r="D31" s="10">
        <v>0.34832782447400662</v>
      </c>
      <c r="E31" s="11">
        <v>2181</v>
      </c>
      <c r="F31" s="10">
        <v>0.15931721194879089</v>
      </c>
      <c r="G31" s="10">
        <v>0.36605843053539572</v>
      </c>
      <c r="H31" s="11">
        <v>2109</v>
      </c>
      <c r="I31" s="10">
        <v>-1.8097587923114673E-2</v>
      </c>
      <c r="J31" s="10">
        <v>0.39100000000000001</v>
      </c>
      <c r="K31" s="10">
        <v>-2.5441354338010265E-2</v>
      </c>
      <c r="L31" s="10">
        <v>0.38600000000000001</v>
      </c>
      <c r="M31" s="1"/>
      <c r="N31" t="s">
        <v>38</v>
      </c>
    </row>
    <row r="32" spans="1:14">
      <c r="A32" s="1"/>
      <c r="B32" s="1" t="s">
        <v>40</v>
      </c>
      <c r="C32" s="10">
        <v>0.16139385602934433</v>
      </c>
      <c r="D32" s="10">
        <v>0.36797821203305187</v>
      </c>
      <c r="E32" s="11">
        <v>2181</v>
      </c>
      <c r="F32" s="10">
        <v>0.18966334755808439</v>
      </c>
      <c r="G32" s="10">
        <v>0.39212762038919197</v>
      </c>
      <c r="H32" s="11">
        <v>2109</v>
      </c>
      <c r="I32" s="10">
        <v>-2.8269491528739737E-2</v>
      </c>
      <c r="J32" s="10">
        <v>0.21299999999999999</v>
      </c>
      <c r="K32" s="10">
        <v>-3.9768284892890665E-2</v>
      </c>
      <c r="L32" s="10">
        <v>0.20599999999999999</v>
      </c>
      <c r="M32" s="1"/>
      <c r="N32" t="s">
        <v>38</v>
      </c>
    </row>
    <row r="33" spans="1:14">
      <c r="A33" s="1"/>
      <c r="B33" s="1" t="s">
        <v>41</v>
      </c>
      <c r="C33" s="10">
        <v>7.8862906923429621E-2</v>
      </c>
      <c r="D33" s="10">
        <v>0.26958648253174616</v>
      </c>
      <c r="E33" s="11">
        <v>2181</v>
      </c>
      <c r="F33" s="10">
        <v>0.10004741583688952</v>
      </c>
      <c r="G33" s="10">
        <v>0.30013437475897725</v>
      </c>
      <c r="H33" s="11">
        <v>2109</v>
      </c>
      <c r="I33" s="10">
        <v>-2.1184508913460232E-2</v>
      </c>
      <c r="J33" s="10">
        <v>0.16800000000000001</v>
      </c>
      <c r="K33" s="10">
        <v>-3.00696613154985E-2</v>
      </c>
      <c r="L33" s="10">
        <v>0.16700000000000001</v>
      </c>
      <c r="M33" s="1"/>
      <c r="N33" t="s">
        <v>38</v>
      </c>
    </row>
    <row r="34" spans="1:14">
      <c r="A34" s="1"/>
      <c r="B34" s="1" t="s">
        <v>42</v>
      </c>
      <c r="C34" s="10">
        <v>0.58917927556166894</v>
      </c>
      <c r="D34" s="10">
        <v>0.49209560815993941</v>
      </c>
      <c r="E34" s="11">
        <v>2181</v>
      </c>
      <c r="F34" s="10">
        <v>0.59506875296348982</v>
      </c>
      <c r="G34" s="10">
        <v>0.49099515326218307</v>
      </c>
      <c r="H34" s="11">
        <v>2109</v>
      </c>
      <c r="I34" s="10">
        <v>-5.8894774018205063E-3</v>
      </c>
      <c r="J34" s="10">
        <v>0.91100000000000003</v>
      </c>
      <c r="K34" s="10">
        <v>-8.2357987375050908E-3</v>
      </c>
      <c r="L34" s="10">
        <v>0.91100000000000003</v>
      </c>
      <c r="M34" s="1"/>
    </row>
    <row r="35" spans="1:14">
      <c r="A35" s="1"/>
      <c r="B35" s="1" t="s">
        <v>43</v>
      </c>
      <c r="C35" s="10">
        <v>0.39385602934433744</v>
      </c>
      <c r="D35" s="10">
        <v>0.48871563127627499</v>
      </c>
      <c r="E35" s="11">
        <v>2181</v>
      </c>
      <c r="F35" s="10">
        <v>0.4144144144144144</v>
      </c>
      <c r="G35" s="10">
        <v>0.49273748442627086</v>
      </c>
      <c r="H35" s="11">
        <v>2109</v>
      </c>
      <c r="I35" s="10">
        <v>-2.0558385070076953E-2</v>
      </c>
      <c r="J35" s="10">
        <v>0.65400000000000003</v>
      </c>
      <c r="K35" s="10">
        <v>-2.9402847178381094E-2</v>
      </c>
      <c r="L35" s="10">
        <v>0.64700000000000002</v>
      </c>
      <c r="M35" s="1"/>
      <c r="N35" t="s">
        <v>44</v>
      </c>
    </row>
    <row r="36" spans="1:14" ht="31.15">
      <c r="A36" s="1"/>
      <c r="B36" s="5" t="s">
        <v>45</v>
      </c>
      <c r="C36" s="6"/>
      <c r="D36" s="6"/>
      <c r="E36" s="7"/>
      <c r="F36" s="6"/>
      <c r="G36" s="6"/>
      <c r="H36" s="7"/>
      <c r="I36" s="6"/>
      <c r="J36" s="6"/>
      <c r="K36" s="6"/>
      <c r="L36" s="6"/>
      <c r="M36" s="1"/>
    </row>
    <row r="37" spans="1:14">
      <c r="A37" s="1"/>
      <c r="B37" s="5" t="s">
        <v>46</v>
      </c>
      <c r="C37" s="10">
        <v>0.17467248908296942</v>
      </c>
      <c r="D37" s="10">
        <v>0.38051846231277997</v>
      </c>
      <c r="E37" s="11">
        <v>229</v>
      </c>
      <c r="F37" s="10">
        <v>4.4247787610619468E-2</v>
      </c>
      <c r="G37" s="10">
        <v>0.20610161597181786</v>
      </c>
      <c r="H37" s="11">
        <v>226</v>
      </c>
      <c r="I37" s="10">
        <v>0.13042470147235036</v>
      </c>
      <c r="J37" s="10">
        <v>1E-3</v>
      </c>
      <c r="K37" s="10">
        <v>0.17882896309456978</v>
      </c>
      <c r="L37" s="10">
        <v>0</v>
      </c>
      <c r="M37" s="1"/>
    </row>
    <row r="38" spans="1:14">
      <c r="A38" s="1"/>
      <c r="B38" s="5" t="s">
        <v>47</v>
      </c>
      <c r="C38" s="6" t="str">
        <f>" - - "</f>
        <v xml:space="preserve"> - - </v>
      </c>
      <c r="D38" s="6" t="str">
        <f t="shared" ref="D38:L38" si="0">" - - "</f>
        <v xml:space="preserve"> - - </v>
      </c>
      <c r="E38" s="7" t="str">
        <f t="shared" si="0"/>
        <v xml:space="preserve"> - - </v>
      </c>
      <c r="F38" s="6" t="str">
        <f t="shared" si="0"/>
        <v xml:space="preserve"> - - </v>
      </c>
      <c r="G38" s="6" t="str">
        <f t="shared" si="0"/>
        <v xml:space="preserve"> - - </v>
      </c>
      <c r="H38" s="7" t="str">
        <f t="shared" si="0"/>
        <v xml:space="preserve"> - - </v>
      </c>
      <c r="I38" s="6" t="str">
        <f t="shared" si="0"/>
        <v xml:space="preserve"> - - </v>
      </c>
      <c r="J38" s="6" t="str">
        <f t="shared" si="0"/>
        <v xml:space="preserve"> - - </v>
      </c>
      <c r="K38" s="6" t="str">
        <f t="shared" si="0"/>
        <v xml:space="preserve"> - - </v>
      </c>
      <c r="L38" s="6" t="str">
        <f t="shared" si="0"/>
        <v xml:space="preserve"> - - </v>
      </c>
      <c r="M38" s="1"/>
    </row>
    <row r="39" spans="1:14">
      <c r="A39" s="1"/>
      <c r="B39" s="5" t="s">
        <v>48</v>
      </c>
      <c r="C39" s="10">
        <v>0.2576419213973799</v>
      </c>
      <c r="D39" s="10">
        <v>0.43829377433503824</v>
      </c>
      <c r="E39" s="11">
        <v>229</v>
      </c>
      <c r="F39" s="10">
        <v>0.22566371681415928</v>
      </c>
      <c r="G39" s="10">
        <v>0.41894656483708104</v>
      </c>
      <c r="H39" s="11">
        <v>226</v>
      </c>
      <c r="I39" s="10">
        <v>3.197820458322076E-2</v>
      </c>
      <c r="J39" s="10">
        <v>0.51200000000000001</v>
      </c>
      <c r="K39" s="10">
        <v>5.7949896492303227E-2</v>
      </c>
      <c r="L39" s="10">
        <v>0.25</v>
      </c>
      <c r="M39" s="1"/>
    </row>
    <row r="40" spans="1:14">
      <c r="A40" s="1"/>
      <c r="B40" s="5" t="s">
        <v>49</v>
      </c>
      <c r="C40" s="10">
        <v>0.13973799126637554</v>
      </c>
      <c r="D40" s="10">
        <v>0.3474744991241247</v>
      </c>
      <c r="E40" s="11">
        <v>229</v>
      </c>
      <c r="F40" s="10">
        <v>0.17699115044247787</v>
      </c>
      <c r="G40" s="10">
        <v>0.38250841084318876</v>
      </c>
      <c r="H40" s="11">
        <v>226</v>
      </c>
      <c r="I40" s="10">
        <v>-3.7253159176102356E-2</v>
      </c>
      <c r="J40" s="10">
        <v>0.38300000000000001</v>
      </c>
      <c r="K40" s="10">
        <v>-5.0994625887620958E-2</v>
      </c>
      <c r="L40" s="10">
        <v>0.38500000000000001</v>
      </c>
      <c r="M40" s="1"/>
    </row>
    <row r="41" spans="1:14">
      <c r="A41" s="1"/>
      <c r="B41" s="5" t="s">
        <v>50</v>
      </c>
      <c r="C41" s="10">
        <v>0.34934497816593885</v>
      </c>
      <c r="D41" s="10">
        <v>0.4778075006329161</v>
      </c>
      <c r="E41" s="11">
        <v>229</v>
      </c>
      <c r="F41" s="10">
        <v>0.40707964601769914</v>
      </c>
      <c r="G41" s="10">
        <v>0.49238048777285004</v>
      </c>
      <c r="H41" s="11">
        <v>226</v>
      </c>
      <c r="I41" s="10">
        <v>-5.7734667851760263E-2</v>
      </c>
      <c r="J41" s="10">
        <v>0.34899999999999998</v>
      </c>
      <c r="K41" s="10">
        <v>-9.1432520751965687E-2</v>
      </c>
      <c r="L41" s="10">
        <v>0.24</v>
      </c>
      <c r="M41" s="1"/>
    </row>
    <row r="42" spans="1:14">
      <c r="A42" s="1"/>
      <c r="B42" s="5" t="s">
        <v>51</v>
      </c>
      <c r="C42" s="10">
        <v>6.5502183406113537E-2</v>
      </c>
      <c r="D42" s="10">
        <v>0.24795184918196453</v>
      </c>
      <c r="E42" s="11">
        <v>229</v>
      </c>
      <c r="F42" s="10">
        <v>0.11504424778761062</v>
      </c>
      <c r="G42" s="10">
        <v>0.31978360431546082</v>
      </c>
      <c r="H42" s="11">
        <v>226</v>
      </c>
      <c r="I42" s="10">
        <v>-4.9542064381497213E-2</v>
      </c>
      <c r="J42" s="10">
        <v>0.125</v>
      </c>
      <c r="K42" s="10">
        <v>-6.8089255381269434E-2</v>
      </c>
      <c r="L42" s="10">
        <v>0.11899999999999999</v>
      </c>
      <c r="M42" s="1"/>
    </row>
    <row r="43" spans="1:14">
      <c r="A43" s="1"/>
      <c r="B43" s="5" t="s">
        <v>52</v>
      </c>
      <c r="C43" s="10">
        <v>1.3100436681222707E-2</v>
      </c>
      <c r="D43" s="10">
        <v>0.11395402831837018</v>
      </c>
      <c r="E43" s="11">
        <v>229</v>
      </c>
      <c r="F43" s="10">
        <v>3.0973451327433628E-2</v>
      </c>
      <c r="G43" s="10">
        <v>0.17363033325248423</v>
      </c>
      <c r="H43" s="11">
        <v>226</v>
      </c>
      <c r="I43" s="10">
        <v>-1.7873014646210963E-2</v>
      </c>
      <c r="J43" s="10">
        <v>0.17299999999999999</v>
      </c>
      <c r="K43" s="10">
        <v>-2.6262457566016393E-2</v>
      </c>
      <c r="L43" s="10">
        <v>0.14599999999999999</v>
      </c>
      <c r="M43" s="1"/>
    </row>
    <row r="44" spans="1:14" ht="31.15">
      <c r="A44" s="1"/>
      <c r="B44" s="5" t="s">
        <v>53</v>
      </c>
      <c r="C44" s="6"/>
      <c r="D44" s="6"/>
      <c r="E44" s="7"/>
      <c r="F44" s="6"/>
      <c r="G44" s="6"/>
      <c r="H44" s="7"/>
      <c r="I44" s="6"/>
      <c r="J44" s="10"/>
      <c r="K44" s="6"/>
      <c r="L44" s="10"/>
      <c r="M44" s="1"/>
    </row>
    <row r="45" spans="1:14">
      <c r="A45" s="1"/>
      <c r="B45" s="5" t="s">
        <v>54</v>
      </c>
      <c r="C45" s="10">
        <v>0.17903930131004367</v>
      </c>
      <c r="D45" s="10">
        <v>0.38422506109237525</v>
      </c>
      <c r="E45" s="11">
        <v>229</v>
      </c>
      <c r="F45" s="10">
        <v>6.1946902654867256E-2</v>
      </c>
      <c r="G45" s="10">
        <v>0.24159418097142302</v>
      </c>
      <c r="H45" s="11">
        <v>226</v>
      </c>
      <c r="I45" s="10">
        <v>0.11709239865517665</v>
      </c>
      <c r="J45" s="10">
        <v>6.0000000000000001E-3</v>
      </c>
      <c r="K45" s="10">
        <v>0.16088725271829366</v>
      </c>
      <c r="L45" s="10">
        <v>3.0000000000000001E-3</v>
      </c>
      <c r="M45" s="1"/>
      <c r="N45" t="s">
        <v>55</v>
      </c>
    </row>
    <row r="46" spans="1:14">
      <c r="A46" s="1"/>
      <c r="B46" s="5" t="s">
        <v>56</v>
      </c>
      <c r="C46" s="10">
        <v>6.5502183406113537E-2</v>
      </c>
      <c r="D46" s="10">
        <v>0.24795184918196453</v>
      </c>
      <c r="E46" s="11">
        <v>229</v>
      </c>
      <c r="F46" s="10">
        <v>6.637168141592921E-2</v>
      </c>
      <c r="G46" s="10">
        <v>0.24948324173299641</v>
      </c>
      <c r="H46" s="11">
        <v>226</v>
      </c>
      <c r="I46" s="10">
        <v>-8.6949800981566642E-4</v>
      </c>
      <c r="J46" s="10">
        <v>0.97099999999999997</v>
      </c>
      <c r="K46" s="10">
        <v>2.2102512164024995E-3</v>
      </c>
      <c r="L46" s="10">
        <v>0.94599999999999995</v>
      </c>
      <c r="M46" s="1"/>
      <c r="N46" t="s">
        <v>57</v>
      </c>
    </row>
    <row r="47" spans="1:14">
      <c r="A47" s="1"/>
      <c r="B47" s="5" t="s">
        <v>58</v>
      </c>
      <c r="C47" s="10">
        <v>6.5502183406113537E-2</v>
      </c>
      <c r="D47" s="10">
        <v>0.24795184918196453</v>
      </c>
      <c r="E47" s="11">
        <v>229</v>
      </c>
      <c r="F47" s="10">
        <v>2.6548672566371681E-2</v>
      </c>
      <c r="G47" s="10">
        <v>0.16111704461321513</v>
      </c>
      <c r="H47" s="11">
        <v>226</v>
      </c>
      <c r="I47" s="10">
        <v>3.895351083974196E-2</v>
      </c>
      <c r="J47" s="10">
        <v>0.13800000000000001</v>
      </c>
      <c r="K47" s="10">
        <v>5.7773704829052773E-2</v>
      </c>
      <c r="L47" s="10">
        <v>9.7000000000000003E-2</v>
      </c>
      <c r="M47" s="1"/>
      <c r="N47" t="s">
        <v>57</v>
      </c>
    </row>
    <row r="48" spans="1:14">
      <c r="A48" s="1"/>
      <c r="B48" s="5" t="s">
        <v>59</v>
      </c>
      <c r="C48" s="10">
        <v>0.20524017467248909</v>
      </c>
      <c r="D48" s="10">
        <v>0.40476174381493829</v>
      </c>
      <c r="E48" s="11">
        <v>229</v>
      </c>
      <c r="F48" s="10">
        <v>0.29203539823008851</v>
      </c>
      <c r="G48" s="10">
        <v>0.45570781924295972</v>
      </c>
      <c r="H48" s="11">
        <v>226</v>
      </c>
      <c r="I48" s="10">
        <v>-8.6795223557599638E-2</v>
      </c>
      <c r="J48" s="10">
        <v>6.6000000000000003E-2</v>
      </c>
      <c r="K48" s="10">
        <v>-0.12062563798451038</v>
      </c>
      <c r="L48" s="10">
        <v>6.6000000000000003E-2</v>
      </c>
      <c r="M48" s="1"/>
      <c r="N48" t="s">
        <v>57</v>
      </c>
    </row>
    <row r="49" spans="1:14">
      <c r="A49" s="1"/>
      <c r="B49" s="5" t="s">
        <v>60</v>
      </c>
      <c r="C49" s="10">
        <v>5.6768558951965066E-2</v>
      </c>
      <c r="D49" s="10">
        <v>0.23190674862917718</v>
      </c>
      <c r="E49" s="11">
        <v>229</v>
      </c>
      <c r="F49" s="10">
        <v>8.8495575221238937E-2</v>
      </c>
      <c r="G49" s="10">
        <v>0.28464471808886577</v>
      </c>
      <c r="H49" s="11">
        <v>226</v>
      </c>
      <c r="I49" s="10">
        <v>-3.1727016269273968E-2</v>
      </c>
      <c r="J49" s="10">
        <v>0.29699999999999999</v>
      </c>
      <c r="K49" s="10">
        <v>-4.2154529822570848E-2</v>
      </c>
      <c r="L49" s="10">
        <v>0.317</v>
      </c>
      <c r="M49" s="1"/>
      <c r="N49" t="s">
        <v>57</v>
      </c>
    </row>
    <row r="50" spans="1:14">
      <c r="A50" s="1"/>
      <c r="B50" s="5" t="s">
        <v>61</v>
      </c>
      <c r="C50" s="10">
        <v>8.7336244541484712E-2</v>
      </c>
      <c r="D50" s="10">
        <v>0.28294562050512051</v>
      </c>
      <c r="E50" s="11">
        <v>229</v>
      </c>
      <c r="F50" s="10">
        <v>7.9646017699115043E-2</v>
      </c>
      <c r="G50" s="10">
        <v>0.27134538614848563</v>
      </c>
      <c r="H50" s="11">
        <v>226</v>
      </c>
      <c r="I50" s="10">
        <v>7.6902268423697873E-3</v>
      </c>
      <c r="J50" s="10">
        <v>0.79800000000000004</v>
      </c>
      <c r="K50" s="10">
        <v>1.3340214363316939E-2</v>
      </c>
      <c r="L50" s="10">
        <v>0.749</v>
      </c>
      <c r="M50" s="1"/>
      <c r="N50" t="s">
        <v>57</v>
      </c>
    </row>
    <row r="51" spans="1:14">
      <c r="A51" s="1"/>
      <c r="B51" s="5" t="s">
        <v>62</v>
      </c>
      <c r="C51" s="10">
        <v>0.26200873362445415</v>
      </c>
      <c r="D51" s="10">
        <v>0.44069062616938509</v>
      </c>
      <c r="E51" s="11">
        <v>229</v>
      </c>
      <c r="F51" s="10">
        <v>0.27433628318584069</v>
      </c>
      <c r="G51" s="10">
        <v>0.44716961953294082</v>
      </c>
      <c r="H51" s="11">
        <v>226</v>
      </c>
      <c r="I51" s="10">
        <v>-1.2327549561386639E-2</v>
      </c>
      <c r="J51" s="10">
        <v>0.82599999999999996</v>
      </c>
      <c r="K51" s="10">
        <v>-2.5290502993771048E-2</v>
      </c>
      <c r="L51" s="10">
        <v>0.73499999999999999</v>
      </c>
      <c r="M51" s="1"/>
      <c r="N51" t="s">
        <v>57</v>
      </c>
    </row>
    <row r="52" spans="1:14">
      <c r="A52" s="1"/>
      <c r="B52" s="5" t="s">
        <v>63</v>
      </c>
      <c r="C52" s="10">
        <v>7.8602620087336247E-2</v>
      </c>
      <c r="D52" s="10">
        <v>0.26970706037135489</v>
      </c>
      <c r="E52" s="11">
        <v>229</v>
      </c>
      <c r="F52" s="10">
        <v>0.11061946902654868</v>
      </c>
      <c r="G52" s="10">
        <v>0.3143565793761125</v>
      </c>
      <c r="H52" s="11">
        <v>226</v>
      </c>
      <c r="I52" s="10">
        <v>-3.2016848939212597E-2</v>
      </c>
      <c r="J52" s="10">
        <v>0.40500000000000003</v>
      </c>
      <c r="K52" s="10">
        <v>-4.6140752326213758E-2</v>
      </c>
      <c r="L52" s="10">
        <v>0.37</v>
      </c>
      <c r="M52" s="1"/>
      <c r="N52" t="s">
        <v>57</v>
      </c>
    </row>
    <row r="53" spans="1:14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1"/>
    </row>
    <row r="54" spans="1: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</sheetData>
  <mergeCells count="4">
    <mergeCell ref="C4:E4"/>
    <mergeCell ref="F4:H4"/>
    <mergeCell ref="I4:J4"/>
    <mergeCell ref="K4:L4"/>
  </mergeCells>
  <conditionalFormatting sqref="J10:J16 J18:J19 J26:J29 J21:J24">
    <cfRule type="cellIs" dxfId="251" priority="76" operator="lessThanOrEqual">
      <formula>0.05</formula>
    </cfRule>
  </conditionalFormatting>
  <conditionalFormatting sqref="J10:J16 J18:J19 J26:J29 J21:J24">
    <cfRule type="cellIs" dxfId="250" priority="75" operator="lessThan">
      <formula>0.1</formula>
    </cfRule>
  </conditionalFormatting>
  <conditionalFormatting sqref="J14:J16 J18:J19 J21:J22">
    <cfRule type="cellIs" dxfId="249" priority="74" operator="lessThanOrEqual">
      <formula>0.05</formula>
    </cfRule>
  </conditionalFormatting>
  <conditionalFormatting sqref="J14:J16 J18:J19 J21:J22">
    <cfRule type="cellIs" dxfId="248" priority="73" operator="lessThan">
      <formula>0.1</formula>
    </cfRule>
  </conditionalFormatting>
  <conditionalFormatting sqref="J6">
    <cfRule type="cellIs" dxfId="247" priority="72" operator="lessThanOrEqual">
      <formula>0.05</formula>
    </cfRule>
  </conditionalFormatting>
  <conditionalFormatting sqref="J6">
    <cfRule type="cellIs" dxfId="246" priority="71" operator="lessThan">
      <formula>0.1</formula>
    </cfRule>
  </conditionalFormatting>
  <conditionalFormatting sqref="J9">
    <cfRule type="cellIs" dxfId="245" priority="70" operator="lessThanOrEqual">
      <formula>0.05</formula>
    </cfRule>
  </conditionalFormatting>
  <conditionalFormatting sqref="J9">
    <cfRule type="cellIs" dxfId="244" priority="69" operator="lessThan">
      <formula>0.1</formula>
    </cfRule>
  </conditionalFormatting>
  <conditionalFormatting sqref="J8">
    <cfRule type="cellIs" dxfId="243" priority="68" operator="lessThanOrEqual">
      <formula>0.05</formula>
    </cfRule>
  </conditionalFormatting>
  <conditionalFormatting sqref="J8">
    <cfRule type="cellIs" dxfId="242" priority="67" operator="lessThan">
      <formula>0.1</formula>
    </cfRule>
  </conditionalFormatting>
  <conditionalFormatting sqref="J17">
    <cfRule type="cellIs" dxfId="241" priority="66" operator="lessThanOrEqual">
      <formula>0.05</formula>
    </cfRule>
  </conditionalFormatting>
  <conditionalFormatting sqref="J17">
    <cfRule type="cellIs" dxfId="240" priority="65" operator="lessThan">
      <formula>0.1</formula>
    </cfRule>
  </conditionalFormatting>
  <conditionalFormatting sqref="J23">
    <cfRule type="cellIs" dxfId="239" priority="64" operator="lessThanOrEqual">
      <formula>0.05</formula>
    </cfRule>
  </conditionalFormatting>
  <conditionalFormatting sqref="J23">
    <cfRule type="cellIs" dxfId="238" priority="63" operator="lessThan">
      <formula>0.1</formula>
    </cfRule>
  </conditionalFormatting>
  <conditionalFormatting sqref="J26">
    <cfRule type="cellIs" dxfId="237" priority="62" operator="lessThanOrEqual">
      <formula>0.05</formula>
    </cfRule>
  </conditionalFormatting>
  <conditionalFormatting sqref="J26">
    <cfRule type="cellIs" dxfId="236" priority="61" operator="lessThan">
      <formula>0.1</formula>
    </cfRule>
  </conditionalFormatting>
  <conditionalFormatting sqref="J25">
    <cfRule type="cellIs" dxfId="235" priority="60" operator="lessThanOrEqual">
      <formula>0.05</formula>
    </cfRule>
  </conditionalFormatting>
  <conditionalFormatting sqref="J25">
    <cfRule type="cellIs" dxfId="234" priority="59" operator="lessThan">
      <formula>0.1</formula>
    </cfRule>
  </conditionalFormatting>
  <conditionalFormatting sqref="J31:J35 J39:J41 J43 J46:J48 J37">
    <cfRule type="cellIs" dxfId="233" priority="58" operator="lessThanOrEqual">
      <formula>0.05</formula>
    </cfRule>
  </conditionalFormatting>
  <conditionalFormatting sqref="J31:J35 J39:J41 J43 J46:J48 J37">
    <cfRule type="cellIs" dxfId="232" priority="57" operator="lessThan">
      <formula>0.1</formula>
    </cfRule>
  </conditionalFormatting>
  <conditionalFormatting sqref="J35 J39:J41 J37">
    <cfRule type="cellIs" dxfId="231" priority="56" operator="lessThanOrEqual">
      <formula>0.05</formula>
    </cfRule>
  </conditionalFormatting>
  <conditionalFormatting sqref="J35 J39:J41 J37">
    <cfRule type="cellIs" dxfId="230" priority="55" operator="lessThan">
      <formula>0.1</formula>
    </cfRule>
  </conditionalFormatting>
  <conditionalFormatting sqref="J30">
    <cfRule type="cellIs" dxfId="229" priority="54" operator="lessThanOrEqual">
      <formula>0.05</formula>
    </cfRule>
  </conditionalFormatting>
  <conditionalFormatting sqref="J30">
    <cfRule type="cellIs" dxfId="228" priority="53" operator="lessThan">
      <formula>0.1</formula>
    </cfRule>
  </conditionalFormatting>
  <conditionalFormatting sqref="J42">
    <cfRule type="cellIs" dxfId="227" priority="52" operator="lessThanOrEqual">
      <formula>0.05</formula>
    </cfRule>
  </conditionalFormatting>
  <conditionalFormatting sqref="J42">
    <cfRule type="cellIs" dxfId="226" priority="51" operator="lessThan">
      <formula>0.1</formula>
    </cfRule>
  </conditionalFormatting>
  <conditionalFormatting sqref="J45">
    <cfRule type="cellIs" dxfId="225" priority="50" operator="lessThanOrEqual">
      <formula>0.05</formula>
    </cfRule>
  </conditionalFormatting>
  <conditionalFormatting sqref="J45">
    <cfRule type="cellIs" dxfId="224" priority="49" operator="lessThan">
      <formula>0.1</formula>
    </cfRule>
  </conditionalFormatting>
  <conditionalFormatting sqref="J49:J51">
    <cfRule type="cellIs" dxfId="223" priority="48" operator="lessThanOrEqual">
      <formula>0.05</formula>
    </cfRule>
  </conditionalFormatting>
  <conditionalFormatting sqref="J49:J51">
    <cfRule type="cellIs" dxfId="222" priority="47" operator="lessThan">
      <formula>0.1</formula>
    </cfRule>
  </conditionalFormatting>
  <conditionalFormatting sqref="J52">
    <cfRule type="cellIs" dxfId="221" priority="46" operator="lessThanOrEqual">
      <formula>0.05</formula>
    </cfRule>
  </conditionalFormatting>
  <conditionalFormatting sqref="J52">
    <cfRule type="cellIs" dxfId="220" priority="45" operator="lessThan">
      <formula>0.1</formula>
    </cfRule>
  </conditionalFormatting>
  <conditionalFormatting sqref="J22">
    <cfRule type="cellIs" dxfId="219" priority="44" operator="lessThanOrEqual">
      <formula>0.05</formula>
    </cfRule>
  </conditionalFormatting>
  <conditionalFormatting sqref="J22">
    <cfRule type="cellIs" dxfId="218" priority="43" operator="lessThan">
      <formula>0.1</formula>
    </cfRule>
  </conditionalFormatting>
  <conditionalFormatting sqref="J25">
    <cfRule type="cellIs" dxfId="217" priority="42" operator="lessThanOrEqual">
      <formula>0.05</formula>
    </cfRule>
  </conditionalFormatting>
  <conditionalFormatting sqref="J25">
    <cfRule type="cellIs" dxfId="216" priority="41" operator="lessThan">
      <formula>0.1</formula>
    </cfRule>
  </conditionalFormatting>
  <conditionalFormatting sqref="J24">
    <cfRule type="cellIs" dxfId="215" priority="40" operator="lessThanOrEqual">
      <formula>0.05</formula>
    </cfRule>
  </conditionalFormatting>
  <conditionalFormatting sqref="J24">
    <cfRule type="cellIs" dxfId="214" priority="39" operator="lessThan">
      <formula>0.1</formula>
    </cfRule>
  </conditionalFormatting>
  <conditionalFormatting sqref="L10:L16 L18:L19 L26:L29 L21:L24">
    <cfRule type="cellIs" dxfId="213" priority="38" operator="lessThanOrEqual">
      <formula>0.05</formula>
    </cfRule>
  </conditionalFormatting>
  <conditionalFormatting sqref="L10:L16 L18:L19 L26:L29 L21:L24">
    <cfRule type="cellIs" dxfId="212" priority="37" operator="lessThan">
      <formula>0.1</formula>
    </cfRule>
  </conditionalFormatting>
  <conditionalFormatting sqref="L14:L16 L18:L19 L21:L22">
    <cfRule type="cellIs" dxfId="211" priority="36" operator="lessThanOrEqual">
      <formula>0.05</formula>
    </cfRule>
  </conditionalFormatting>
  <conditionalFormatting sqref="L14:L16 L18:L19 L21:L22">
    <cfRule type="cellIs" dxfId="210" priority="35" operator="lessThan">
      <formula>0.1</formula>
    </cfRule>
  </conditionalFormatting>
  <conditionalFormatting sqref="L6">
    <cfRule type="cellIs" dxfId="209" priority="34" operator="lessThanOrEqual">
      <formula>0.05</formula>
    </cfRule>
  </conditionalFormatting>
  <conditionalFormatting sqref="L6">
    <cfRule type="cellIs" dxfId="208" priority="33" operator="lessThan">
      <formula>0.1</formula>
    </cfRule>
  </conditionalFormatting>
  <conditionalFormatting sqref="L9">
    <cfRule type="cellIs" dxfId="207" priority="32" operator="lessThanOrEqual">
      <formula>0.05</formula>
    </cfRule>
  </conditionalFormatting>
  <conditionalFormatting sqref="L9">
    <cfRule type="cellIs" dxfId="206" priority="31" operator="lessThan">
      <formula>0.1</formula>
    </cfRule>
  </conditionalFormatting>
  <conditionalFormatting sqref="L8">
    <cfRule type="cellIs" dxfId="205" priority="30" operator="lessThanOrEqual">
      <formula>0.05</formula>
    </cfRule>
  </conditionalFormatting>
  <conditionalFormatting sqref="L8">
    <cfRule type="cellIs" dxfId="204" priority="29" operator="lessThan">
      <formula>0.1</formula>
    </cfRule>
  </conditionalFormatting>
  <conditionalFormatting sqref="L17">
    <cfRule type="cellIs" dxfId="203" priority="28" operator="lessThanOrEqual">
      <formula>0.05</formula>
    </cfRule>
  </conditionalFormatting>
  <conditionalFormatting sqref="L17">
    <cfRule type="cellIs" dxfId="202" priority="27" operator="lessThan">
      <formula>0.1</formula>
    </cfRule>
  </conditionalFormatting>
  <conditionalFormatting sqref="L23">
    <cfRule type="cellIs" dxfId="201" priority="26" operator="lessThanOrEqual">
      <formula>0.05</formula>
    </cfRule>
  </conditionalFormatting>
  <conditionalFormatting sqref="L23">
    <cfRule type="cellIs" dxfId="200" priority="25" operator="lessThan">
      <formula>0.1</formula>
    </cfRule>
  </conditionalFormatting>
  <conditionalFormatting sqref="L26">
    <cfRule type="cellIs" dxfId="199" priority="24" operator="lessThanOrEqual">
      <formula>0.05</formula>
    </cfRule>
  </conditionalFormatting>
  <conditionalFormatting sqref="L26">
    <cfRule type="cellIs" dxfId="198" priority="23" operator="lessThan">
      <formula>0.1</formula>
    </cfRule>
  </conditionalFormatting>
  <conditionalFormatting sqref="L25">
    <cfRule type="cellIs" dxfId="197" priority="22" operator="lessThanOrEqual">
      <formula>0.05</formula>
    </cfRule>
  </conditionalFormatting>
  <conditionalFormatting sqref="L25">
    <cfRule type="cellIs" dxfId="196" priority="21" operator="lessThan">
      <formula>0.1</formula>
    </cfRule>
  </conditionalFormatting>
  <conditionalFormatting sqref="L31:L35 L39:L41 L43 L46:L48 L37">
    <cfRule type="cellIs" dxfId="195" priority="20" operator="lessThanOrEqual">
      <formula>0.05</formula>
    </cfRule>
  </conditionalFormatting>
  <conditionalFormatting sqref="L31:L35 L39:L41 L43 L46:L48 L37">
    <cfRule type="cellIs" dxfId="194" priority="19" operator="lessThan">
      <formula>0.1</formula>
    </cfRule>
  </conditionalFormatting>
  <conditionalFormatting sqref="L35 L39:L41 L37">
    <cfRule type="cellIs" dxfId="193" priority="18" operator="lessThanOrEqual">
      <formula>0.05</formula>
    </cfRule>
  </conditionalFormatting>
  <conditionalFormatting sqref="L35 L39:L41 L37">
    <cfRule type="cellIs" dxfId="192" priority="17" operator="lessThan">
      <formula>0.1</formula>
    </cfRule>
  </conditionalFormatting>
  <conditionalFormatting sqref="L30">
    <cfRule type="cellIs" dxfId="191" priority="16" operator="lessThanOrEqual">
      <formula>0.05</formula>
    </cfRule>
  </conditionalFormatting>
  <conditionalFormatting sqref="L30">
    <cfRule type="cellIs" dxfId="190" priority="15" operator="lessThan">
      <formula>0.1</formula>
    </cfRule>
  </conditionalFormatting>
  <conditionalFormatting sqref="L42">
    <cfRule type="cellIs" dxfId="189" priority="14" operator="lessThanOrEqual">
      <formula>0.05</formula>
    </cfRule>
  </conditionalFormatting>
  <conditionalFormatting sqref="L42">
    <cfRule type="cellIs" dxfId="188" priority="13" operator="lessThan">
      <formula>0.1</formula>
    </cfRule>
  </conditionalFormatting>
  <conditionalFormatting sqref="L45">
    <cfRule type="cellIs" dxfId="187" priority="12" operator="lessThanOrEqual">
      <formula>0.05</formula>
    </cfRule>
  </conditionalFormatting>
  <conditionalFormatting sqref="L45">
    <cfRule type="cellIs" dxfId="186" priority="11" operator="lessThan">
      <formula>0.1</formula>
    </cfRule>
  </conditionalFormatting>
  <conditionalFormatting sqref="L49:L51">
    <cfRule type="cellIs" dxfId="185" priority="10" operator="lessThanOrEqual">
      <formula>0.05</formula>
    </cfRule>
  </conditionalFormatting>
  <conditionalFormatting sqref="L49:L51">
    <cfRule type="cellIs" dxfId="184" priority="9" operator="lessThan">
      <formula>0.1</formula>
    </cfRule>
  </conditionalFormatting>
  <conditionalFormatting sqref="L52">
    <cfRule type="cellIs" dxfId="183" priority="8" operator="lessThanOrEqual">
      <formula>0.05</formula>
    </cfRule>
  </conditionalFormatting>
  <conditionalFormatting sqref="L52">
    <cfRule type="cellIs" dxfId="182" priority="7" operator="lessThan">
      <formula>0.1</formula>
    </cfRule>
  </conditionalFormatting>
  <conditionalFormatting sqref="L22">
    <cfRule type="cellIs" dxfId="181" priority="6" operator="lessThanOrEqual">
      <formula>0.05</formula>
    </cfRule>
  </conditionalFormatting>
  <conditionalFormatting sqref="L22">
    <cfRule type="cellIs" dxfId="180" priority="5" operator="lessThan">
      <formula>0.1</formula>
    </cfRule>
  </conditionalFormatting>
  <conditionalFormatting sqref="L25">
    <cfRule type="cellIs" dxfId="179" priority="4" operator="lessThanOrEqual">
      <formula>0.05</formula>
    </cfRule>
  </conditionalFormatting>
  <conditionalFormatting sqref="L25">
    <cfRule type="cellIs" dxfId="178" priority="3" operator="lessThan">
      <formula>0.1</formula>
    </cfRule>
  </conditionalFormatting>
  <conditionalFormatting sqref="L24">
    <cfRule type="cellIs" dxfId="177" priority="2" operator="lessThanOrEqual">
      <formula>0.05</formula>
    </cfRule>
  </conditionalFormatting>
  <conditionalFormatting sqref="L24">
    <cfRule type="cellIs" dxfId="176" priority="1" operator="lessThan">
      <formula>0.1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2"/>
  <sheetViews>
    <sheetView zoomScale="125" zoomScaleNormal="125" zoomScalePageLayoutView="125" workbookViewId="0" xr3:uid="{78B4E459-6924-5F8B-B7BA-2DD04133E49E}">
      <selection activeCell="E13" sqref="E13"/>
    </sheetView>
  </sheetViews>
  <sheetFormatPr defaultColWidth="11.25" defaultRowHeight="15.6"/>
  <cols>
    <col min="2" max="2" width="60.7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4" t="s">
        <v>208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5</v>
      </c>
      <c r="J4" s="45"/>
      <c r="K4" s="45" t="s">
        <v>6</v>
      </c>
      <c r="L4" s="45"/>
      <c r="M4" s="1"/>
    </row>
    <row r="5" spans="1:13">
      <c r="A5" s="1"/>
      <c r="B5" s="2" t="s">
        <v>7</v>
      </c>
      <c r="C5" s="8" t="s">
        <v>8</v>
      </c>
      <c r="D5" s="8" t="s">
        <v>9</v>
      </c>
      <c r="E5" s="8" t="s">
        <v>10</v>
      </c>
      <c r="F5" s="8" t="s">
        <v>8</v>
      </c>
      <c r="G5" s="8" t="s">
        <v>9</v>
      </c>
      <c r="H5" s="8" t="s">
        <v>10</v>
      </c>
      <c r="I5" s="8" t="s">
        <v>8</v>
      </c>
      <c r="J5" s="8" t="s">
        <v>11</v>
      </c>
      <c r="K5" s="8" t="s">
        <v>8</v>
      </c>
      <c r="L5" s="8" t="s">
        <v>11</v>
      </c>
      <c r="M5" s="1"/>
    </row>
    <row r="6" spans="1:13" ht="31.15">
      <c r="A6" s="1"/>
      <c r="B6" s="5" t="s">
        <v>209</v>
      </c>
      <c r="C6" s="10"/>
      <c r="D6" s="10"/>
      <c r="E6" s="11"/>
      <c r="F6" s="10"/>
      <c r="G6" s="10"/>
      <c r="H6" s="11"/>
      <c r="I6" s="10"/>
      <c r="J6" s="10"/>
      <c r="K6" s="10"/>
      <c r="L6" s="10"/>
      <c r="M6" s="1"/>
    </row>
    <row r="7" spans="1:13">
      <c r="A7" s="1"/>
      <c r="B7" s="5" t="s">
        <v>210</v>
      </c>
      <c r="C7" s="10">
        <v>0.71917808219178081</v>
      </c>
      <c r="D7" s="10">
        <v>0.4497859324633684</v>
      </c>
      <c r="E7" s="11">
        <v>584</v>
      </c>
      <c r="F7" s="10">
        <v>0.36395759717314485</v>
      </c>
      <c r="G7" s="10">
        <v>0.4815622346171235</v>
      </c>
      <c r="H7" s="11">
        <v>566</v>
      </c>
      <c r="I7" s="10">
        <v>0.35522048501863529</v>
      </c>
      <c r="J7" s="10">
        <v>0</v>
      </c>
      <c r="K7" s="10">
        <v>0.49555579940744032</v>
      </c>
      <c r="L7" s="10">
        <v>0</v>
      </c>
      <c r="M7" s="1"/>
    </row>
    <row r="8" spans="1:13">
      <c r="A8" s="1"/>
      <c r="B8" s="5" t="s">
        <v>211</v>
      </c>
      <c r="C8" s="10">
        <v>0.2226027397260274</v>
      </c>
      <c r="D8" s="10">
        <v>0.41635031890732421</v>
      </c>
      <c r="E8" s="11">
        <v>584</v>
      </c>
      <c r="F8" s="10">
        <v>0.51060070671378088</v>
      </c>
      <c r="G8" s="10">
        <v>0.50032979523460286</v>
      </c>
      <c r="H8" s="11">
        <v>566</v>
      </c>
      <c r="I8" s="10">
        <v>-0.28799796698775232</v>
      </c>
      <c r="J8" s="10">
        <v>0</v>
      </c>
      <c r="K8" s="10">
        <v>-0.40177599203167008</v>
      </c>
      <c r="L8" s="10">
        <v>0</v>
      </c>
      <c r="M8" s="1"/>
    </row>
    <row r="9" spans="1:13">
      <c r="A9" s="1"/>
      <c r="B9" s="5" t="s">
        <v>212</v>
      </c>
      <c r="C9" s="10">
        <v>5.8219178082191778E-2</v>
      </c>
      <c r="D9" s="10">
        <v>0.23435817226571831</v>
      </c>
      <c r="E9" s="11">
        <v>584</v>
      </c>
      <c r="F9" s="10">
        <v>0.12544169611307421</v>
      </c>
      <c r="G9" s="10">
        <v>0.3315120616766728</v>
      </c>
      <c r="H9" s="11">
        <v>566</v>
      </c>
      <c r="I9" s="10">
        <v>-6.7222518030882236E-2</v>
      </c>
      <c r="J9" s="10">
        <v>3.0000000000000001E-3</v>
      </c>
      <c r="K9" s="10">
        <v>-9.3779807375769172E-2</v>
      </c>
      <c r="L9" s="10">
        <v>2E-3</v>
      </c>
      <c r="M9" s="1"/>
    </row>
    <row r="10" spans="1:13" ht="46.9">
      <c r="A10" s="1"/>
      <c r="B10" s="5" t="s">
        <v>213</v>
      </c>
      <c r="C10" s="10">
        <v>0.37380952380952381</v>
      </c>
      <c r="D10" s="10">
        <v>0.48439097593801067</v>
      </c>
      <c r="E10" s="11">
        <v>420</v>
      </c>
      <c r="F10" s="10">
        <v>0.33495145631067963</v>
      </c>
      <c r="G10" s="10">
        <v>0.47312324756675478</v>
      </c>
      <c r="H10" s="11">
        <v>206</v>
      </c>
      <c r="I10" s="10">
        <v>3.8858067498844046E-2</v>
      </c>
      <c r="J10" s="10">
        <v>0.55800000000000005</v>
      </c>
      <c r="K10" s="10">
        <v>4.8473139363880195E-2</v>
      </c>
      <c r="L10" s="10">
        <v>0.55100000000000005</v>
      </c>
      <c r="M10" s="1"/>
    </row>
    <row r="11" spans="1:13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"/>
    </row>
    <row r="12" spans="1:1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</sheetData>
  <mergeCells count="4">
    <mergeCell ref="C4:E4"/>
    <mergeCell ref="F4:H4"/>
    <mergeCell ref="I4:J4"/>
    <mergeCell ref="K4:L4"/>
  </mergeCells>
  <conditionalFormatting sqref="J7:J9">
    <cfRule type="cellIs" dxfId="4" priority="4" operator="lessThanOrEqual">
      <formula>0.05</formula>
    </cfRule>
  </conditionalFormatting>
  <conditionalFormatting sqref="J7:J9">
    <cfRule type="cellIs" dxfId="3" priority="3" operator="lessThan">
      <formula>0.1</formula>
    </cfRule>
  </conditionalFormatting>
  <conditionalFormatting sqref="L7:L9">
    <cfRule type="cellIs" dxfId="2" priority="2" operator="lessThanOrEqual">
      <formula>0.05</formula>
    </cfRule>
  </conditionalFormatting>
  <conditionalFormatting sqref="L7:L9">
    <cfRule type="cellIs" dxfId="1" priority="1" operator="lessThan">
      <formula>0.1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"/>
  <sheetViews>
    <sheetView workbookViewId="0" xr3:uid="{9B253EF2-77E0-53E3-AE26-4D66ECD923F3}">
      <selection activeCell="J7" sqref="J7"/>
    </sheetView>
  </sheetViews>
  <sheetFormatPr defaultColWidth="11.25" defaultRowHeight="15.6"/>
  <cols>
    <col min="2" max="2" width="60.75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4" t="s">
        <v>146</v>
      </c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147</v>
      </c>
      <c r="J4" s="45"/>
      <c r="K4" s="1"/>
    </row>
    <row r="5" spans="1:11">
      <c r="A5" s="1"/>
      <c r="B5" s="2" t="s">
        <v>7</v>
      </c>
      <c r="C5" s="8" t="s">
        <v>8</v>
      </c>
      <c r="D5" s="8" t="s">
        <v>9</v>
      </c>
      <c r="E5" s="8" t="s">
        <v>10</v>
      </c>
      <c r="F5" s="8" t="s">
        <v>8</v>
      </c>
      <c r="G5" s="8" t="s">
        <v>9</v>
      </c>
      <c r="H5" s="8" t="s">
        <v>10</v>
      </c>
      <c r="I5" s="8" t="s">
        <v>8</v>
      </c>
      <c r="J5" s="8" t="s">
        <v>11</v>
      </c>
      <c r="K5" s="1"/>
    </row>
    <row r="6" spans="1:11">
      <c r="A6" s="1"/>
      <c r="B6" s="35"/>
      <c r="C6" s="36"/>
      <c r="D6" s="36"/>
      <c r="E6" s="36"/>
      <c r="F6" s="36"/>
      <c r="G6" s="36"/>
      <c r="H6" s="36"/>
      <c r="I6" s="36"/>
      <c r="J6" s="36"/>
      <c r="K6" s="1"/>
    </row>
    <row r="7" spans="1:11">
      <c r="A7" s="1"/>
      <c r="B7" s="5" t="s">
        <v>148</v>
      </c>
      <c r="C7" s="10">
        <v>0.73801369863013699</v>
      </c>
      <c r="D7" s="10">
        <v>0.44009217787462879</v>
      </c>
      <c r="E7" s="11">
        <v>584</v>
      </c>
      <c r="F7" s="10">
        <v>2.1201413427561839E-2</v>
      </c>
      <c r="G7" s="10">
        <v>0.14418267075717264</v>
      </c>
      <c r="H7" s="11">
        <v>566</v>
      </c>
      <c r="I7" s="10">
        <v>0.71681228520257345</v>
      </c>
      <c r="J7" s="10">
        <v>0</v>
      </c>
      <c r="K7" s="1"/>
    </row>
    <row r="8" spans="1:11">
      <c r="A8" s="1"/>
      <c r="B8" s="3"/>
      <c r="C8" s="3"/>
      <c r="D8" s="3"/>
      <c r="E8" s="3"/>
      <c r="F8" s="3"/>
      <c r="G8" s="3"/>
      <c r="H8" s="3"/>
      <c r="I8" s="3"/>
      <c r="J8" s="3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</sheetData>
  <mergeCells count="3">
    <mergeCell ref="C4:E4"/>
    <mergeCell ref="F4:H4"/>
    <mergeCell ref="I4:J4"/>
  </mergeCells>
  <conditionalFormatting sqref="J7">
    <cfRule type="cellIs" dxfId="0" priority="1" operator="lessThanOrEqual">
      <formula>0.1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5083C-1423-43D5-8778-88670643E28F}">
  <dimension ref="A1:N26"/>
  <sheetViews>
    <sheetView workbookViewId="0" xr3:uid="{737601D2-8A5F-50AD-B1C9-50D38305BCBD}">
      <selection sqref="A1:XFD1048576"/>
    </sheetView>
  </sheetViews>
  <sheetFormatPr defaultColWidth="11.25" defaultRowHeight="15.6"/>
  <cols>
    <col min="2" max="2" width="60.75" customWidth="1"/>
    <col min="14" max="14" width="75.7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38" t="s">
        <v>64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5</v>
      </c>
      <c r="J4" s="45"/>
      <c r="K4" s="45" t="s">
        <v>6</v>
      </c>
      <c r="L4" s="45"/>
      <c r="M4" s="1"/>
    </row>
    <row r="5" spans="1:14">
      <c r="A5" s="1"/>
      <c r="B5" s="2" t="s">
        <v>7</v>
      </c>
      <c r="C5" s="8" t="s">
        <v>8</v>
      </c>
      <c r="D5" s="8" t="s">
        <v>9</v>
      </c>
      <c r="E5" s="8" t="s">
        <v>10</v>
      </c>
      <c r="F5" s="8" t="s">
        <v>8</v>
      </c>
      <c r="G5" s="8" t="s">
        <v>9</v>
      </c>
      <c r="H5" s="8" t="s">
        <v>10</v>
      </c>
      <c r="I5" s="8" t="s">
        <v>8</v>
      </c>
      <c r="J5" s="8" t="s">
        <v>11</v>
      </c>
      <c r="K5" s="8" t="s">
        <v>8</v>
      </c>
      <c r="L5" s="8" t="s">
        <v>11</v>
      </c>
      <c r="M5" s="1"/>
    </row>
    <row r="6" spans="1:14">
      <c r="A6" s="1"/>
      <c r="B6" s="1" t="s">
        <v>35</v>
      </c>
      <c r="C6" s="10">
        <v>0.41090909090909089</v>
      </c>
      <c r="D6" s="10">
        <v>0.49289578090044806</v>
      </c>
      <c r="E6" s="11">
        <v>275</v>
      </c>
      <c r="F6" s="10">
        <v>0.4</v>
      </c>
      <c r="G6" s="10">
        <v>0.49079110873034276</v>
      </c>
      <c r="H6" s="11">
        <v>275</v>
      </c>
      <c r="I6" s="10">
        <v>1.0909090909090913E-2</v>
      </c>
      <c r="J6" s="10">
        <v>0.83899999999999997</v>
      </c>
      <c r="K6" s="10">
        <v>1.5306122448979597E-2</v>
      </c>
      <c r="L6" s="10">
        <v>0.83799999999999997</v>
      </c>
      <c r="M6" s="1"/>
    </row>
    <row r="7" spans="1:14">
      <c r="A7" s="1"/>
      <c r="B7" s="1" t="s">
        <v>36</v>
      </c>
      <c r="C7" s="10">
        <v>3.5398230088495575E-2</v>
      </c>
      <c r="D7" s="10">
        <v>0.18560728221469425</v>
      </c>
      <c r="E7" s="11">
        <v>113</v>
      </c>
      <c r="F7" s="10">
        <v>6.363636363636363E-2</v>
      </c>
      <c r="G7" s="10">
        <v>0.24522121551186035</v>
      </c>
      <c r="H7" s="11">
        <v>110</v>
      </c>
      <c r="I7" s="10">
        <v>-2.8238133547868055E-2</v>
      </c>
      <c r="J7" s="10">
        <v>0.35699999999999998</v>
      </c>
      <c r="K7" s="10">
        <v>-4.1469754253308143E-2</v>
      </c>
      <c r="L7" s="10">
        <v>0.35399999999999998</v>
      </c>
      <c r="M7" s="1"/>
    </row>
    <row r="8" spans="1:14">
      <c r="A8" s="1"/>
      <c r="B8" s="1" t="s">
        <v>37</v>
      </c>
      <c r="C8" s="10">
        <v>0.10545454545454545</v>
      </c>
      <c r="D8" s="10">
        <v>0.30769817767868185</v>
      </c>
      <c r="E8" s="11">
        <v>275</v>
      </c>
      <c r="F8" s="10">
        <v>5.8181818181818182E-2</v>
      </c>
      <c r="G8" s="10">
        <v>0.23451371420445077</v>
      </c>
      <c r="H8" s="11">
        <v>275</v>
      </c>
      <c r="I8" s="10">
        <v>4.7272727272727307E-2</v>
      </c>
      <c r="J8" s="10">
        <v>0.182</v>
      </c>
      <c r="K8" s="10">
        <v>6.6884258752594697E-2</v>
      </c>
      <c r="L8" s="10">
        <v>0.17499999999999999</v>
      </c>
      <c r="M8" s="1"/>
      <c r="N8" t="s">
        <v>65</v>
      </c>
    </row>
    <row r="9" spans="1:14">
      <c r="A9" s="1"/>
      <c r="B9" s="1" t="s">
        <v>39</v>
      </c>
      <c r="C9" s="10">
        <v>0.32363636363636361</v>
      </c>
      <c r="D9" s="10">
        <v>0.46871607375568802</v>
      </c>
      <c r="E9" s="11">
        <v>275</v>
      </c>
      <c r="F9" s="10">
        <v>0.30545454545454548</v>
      </c>
      <c r="G9" s="10">
        <v>0.46143942585052644</v>
      </c>
      <c r="H9" s="11">
        <v>275</v>
      </c>
      <c r="I9" s="10">
        <v>1.8181818181818164E-2</v>
      </c>
      <c r="J9" s="10">
        <v>0.70399999999999996</v>
      </c>
      <c r="K9" s="10">
        <v>2.8005741781039536E-2</v>
      </c>
      <c r="L9" s="10">
        <v>0.67400000000000004</v>
      </c>
      <c r="M9" s="1"/>
      <c r="N9" t="s">
        <v>65</v>
      </c>
    </row>
    <row r="10" spans="1:14">
      <c r="A10" s="1"/>
      <c r="B10" s="1" t="s">
        <v>40</v>
      </c>
      <c r="C10" s="10">
        <v>0.32363636363636361</v>
      </c>
      <c r="D10" s="10">
        <v>0.46871607375568802</v>
      </c>
      <c r="E10" s="11">
        <v>275</v>
      </c>
      <c r="F10" s="10">
        <v>0.33090909090909093</v>
      </c>
      <c r="G10" s="10">
        <v>0.47139826455149708</v>
      </c>
      <c r="H10" s="11">
        <v>275</v>
      </c>
      <c r="I10" s="10">
        <v>-7.2727272727272996E-3</v>
      </c>
      <c r="J10" s="10">
        <v>0.878</v>
      </c>
      <c r="K10" s="10">
        <v>-8.971415454998315E-3</v>
      </c>
      <c r="L10" s="10">
        <v>0.89200000000000002</v>
      </c>
      <c r="M10" s="1"/>
      <c r="N10" t="s">
        <v>65</v>
      </c>
    </row>
    <row r="11" spans="1:14">
      <c r="A11" s="1"/>
      <c r="B11" s="1" t="s">
        <v>41</v>
      </c>
      <c r="C11" s="10">
        <v>0.17454545454545456</v>
      </c>
      <c r="D11" s="10">
        <v>0.38026987238808674</v>
      </c>
      <c r="E11" s="11">
        <v>275</v>
      </c>
      <c r="F11" s="10">
        <v>0.20727272727272728</v>
      </c>
      <c r="G11" s="10">
        <v>0.40609163750205962</v>
      </c>
      <c r="H11" s="11">
        <v>275</v>
      </c>
      <c r="I11" s="10">
        <v>-3.2727272727272695E-2</v>
      </c>
      <c r="J11" s="10">
        <v>0.44500000000000001</v>
      </c>
      <c r="K11" s="10">
        <v>-4.5964703174202648E-2</v>
      </c>
      <c r="L11" s="10">
        <v>0.44400000000000001</v>
      </c>
      <c r="M11" s="1"/>
      <c r="N11" t="s">
        <v>65</v>
      </c>
    </row>
    <row r="12" spans="1:14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>
      <c r="A15" s="1"/>
      <c r="B15" s="38" t="s">
        <v>66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4">
      <c r="A17" s="1"/>
      <c r="B17" s="9"/>
      <c r="C17" s="45" t="s">
        <v>3</v>
      </c>
      <c r="D17" s="45"/>
      <c r="E17" s="45"/>
      <c r="F17" s="45" t="s">
        <v>4</v>
      </c>
      <c r="G17" s="45"/>
      <c r="H17" s="45"/>
      <c r="I17" s="45" t="s">
        <v>5</v>
      </c>
      <c r="J17" s="45"/>
      <c r="K17" s="45" t="s">
        <v>6</v>
      </c>
      <c r="L17" s="45"/>
      <c r="M17" s="1"/>
    </row>
    <row r="18" spans="1:14">
      <c r="A18" s="1"/>
      <c r="B18" s="2" t="s">
        <v>7</v>
      </c>
      <c r="C18" s="8" t="s">
        <v>8</v>
      </c>
      <c r="D18" s="8" t="s">
        <v>9</v>
      </c>
      <c r="E18" s="8" t="s">
        <v>10</v>
      </c>
      <c r="F18" s="8" t="s">
        <v>8</v>
      </c>
      <c r="G18" s="8" t="s">
        <v>9</v>
      </c>
      <c r="H18" s="8" t="s">
        <v>10</v>
      </c>
      <c r="I18" s="8" t="s">
        <v>8</v>
      </c>
      <c r="J18" s="8" t="s">
        <v>11</v>
      </c>
      <c r="K18" s="8" t="s">
        <v>8</v>
      </c>
      <c r="L18" s="8" t="s">
        <v>11</v>
      </c>
      <c r="M18" s="1"/>
    </row>
    <row r="19" spans="1:14">
      <c r="A19" s="1"/>
      <c r="B19" s="1" t="s">
        <v>35</v>
      </c>
      <c r="C19" s="10">
        <v>0.14762741652021089</v>
      </c>
      <c r="D19" s="10">
        <v>0.35504239236149193</v>
      </c>
      <c r="E19" s="11">
        <v>569</v>
      </c>
      <c r="F19" s="10">
        <v>0.21965317919075145</v>
      </c>
      <c r="G19" s="10">
        <v>0.4144110990547864</v>
      </c>
      <c r="H19" s="11">
        <v>519</v>
      </c>
      <c r="I19" s="10">
        <v>-7.2025762670540699E-2</v>
      </c>
      <c r="J19" s="10">
        <v>2.4E-2</v>
      </c>
      <c r="K19" s="10">
        <v>-0.10475355580946398</v>
      </c>
      <c r="L19" s="10">
        <v>2.5999999999999999E-2</v>
      </c>
      <c r="M19" s="1"/>
    </row>
    <row r="20" spans="1:14">
      <c r="A20" s="1"/>
      <c r="B20" s="1" t="s">
        <v>36</v>
      </c>
      <c r="C20" s="10">
        <v>8.3333333333333329E-2</v>
      </c>
      <c r="D20" s="10">
        <v>0.27804538648895283</v>
      </c>
      <c r="E20" s="11">
        <v>84</v>
      </c>
      <c r="F20" s="10">
        <v>9.6491228070175433E-2</v>
      </c>
      <c r="G20" s="10">
        <v>0.29656733019383896</v>
      </c>
      <c r="H20" s="11">
        <v>114</v>
      </c>
      <c r="I20" s="10">
        <v>-1.3157894736842139E-2</v>
      </c>
      <c r="J20" s="10">
        <v>0.755</v>
      </c>
      <c r="K20" s="10">
        <v>-1.9301470588235344E-2</v>
      </c>
      <c r="L20" s="10">
        <v>0.752</v>
      </c>
      <c r="M20" s="1"/>
    </row>
    <row r="21" spans="1:14">
      <c r="A21" s="1"/>
      <c r="B21" s="1" t="s">
        <v>37</v>
      </c>
      <c r="C21" s="10">
        <v>3.163444639718805E-2</v>
      </c>
      <c r="D21" s="10">
        <v>0.17517888224094735</v>
      </c>
      <c r="E21" s="11">
        <v>569</v>
      </c>
      <c r="F21" s="10">
        <v>1.9267822736030827E-2</v>
      </c>
      <c r="G21" s="10">
        <v>0.1375974331705884</v>
      </c>
      <c r="H21" s="11">
        <v>519</v>
      </c>
      <c r="I21" s="10">
        <v>1.2366623661157225E-2</v>
      </c>
      <c r="J21" s="10">
        <v>0.33800000000000002</v>
      </c>
      <c r="K21" s="10">
        <v>1.7626704786754186E-2</v>
      </c>
      <c r="L21" s="10">
        <v>0.34100000000000003</v>
      </c>
      <c r="M21" s="1"/>
      <c r="N21" t="s">
        <v>65</v>
      </c>
    </row>
    <row r="22" spans="1:14">
      <c r="A22" s="1"/>
      <c r="B22" s="1" t="s">
        <v>39</v>
      </c>
      <c r="C22" s="10">
        <v>0.10017574692442882</v>
      </c>
      <c r="D22" s="10">
        <v>0.30049836078302983</v>
      </c>
      <c r="E22" s="11">
        <v>569</v>
      </c>
      <c r="F22" s="10">
        <v>0.14450867052023122</v>
      </c>
      <c r="G22" s="10">
        <v>0.3519439937427925</v>
      </c>
      <c r="H22" s="11">
        <v>519</v>
      </c>
      <c r="I22" s="10">
        <v>-4.4332923595802466E-2</v>
      </c>
      <c r="J22" s="10">
        <v>0.11799999999999999</v>
      </c>
      <c r="K22" s="10">
        <v>-6.9580600346747318E-2</v>
      </c>
      <c r="L22" s="10">
        <v>7.9000000000000001E-2</v>
      </c>
      <c r="M22" s="1"/>
      <c r="N22" t="s">
        <v>65</v>
      </c>
    </row>
    <row r="23" spans="1:14">
      <c r="A23" s="1"/>
      <c r="B23" s="1" t="s">
        <v>40</v>
      </c>
      <c r="C23" s="10">
        <v>0.1195079086115993</v>
      </c>
      <c r="D23" s="10">
        <v>0.32467064084295011</v>
      </c>
      <c r="E23" s="11">
        <v>569</v>
      </c>
      <c r="F23" s="10">
        <v>0.1811175337186898</v>
      </c>
      <c r="G23" s="10">
        <v>0.38548708552811944</v>
      </c>
      <c r="H23" s="11">
        <v>519</v>
      </c>
      <c r="I23" s="10">
        <v>-6.1609625107090719E-2</v>
      </c>
      <c r="J23" s="10">
        <v>3.9E-2</v>
      </c>
      <c r="K23" s="10">
        <v>-9.4823481015845104E-2</v>
      </c>
      <c r="L23" s="10">
        <v>2.3E-2</v>
      </c>
      <c r="M23" s="1"/>
      <c r="N23" t="s">
        <v>65</v>
      </c>
    </row>
    <row r="24" spans="1:14">
      <c r="A24" s="1"/>
      <c r="B24" s="1" t="s">
        <v>41</v>
      </c>
      <c r="C24" s="10">
        <v>6.32688927943761E-2</v>
      </c>
      <c r="D24" s="10">
        <v>0.24366017615238228</v>
      </c>
      <c r="E24" s="11">
        <v>569</v>
      </c>
      <c r="F24" s="10">
        <v>9.2485549132947972E-2</v>
      </c>
      <c r="G24" s="10">
        <v>0.28998966045214042</v>
      </c>
      <c r="H24" s="11">
        <v>519</v>
      </c>
      <c r="I24" s="10">
        <v>-2.9216656338571921E-2</v>
      </c>
      <c r="J24" s="10">
        <v>0.22500000000000001</v>
      </c>
      <c r="K24" s="10">
        <v>-4.5745541279174851E-2</v>
      </c>
      <c r="L24" s="10">
        <v>0.19400000000000001</v>
      </c>
      <c r="M24" s="1"/>
      <c r="N24" t="s">
        <v>65</v>
      </c>
    </row>
    <row r="25" spans="1:14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1"/>
    </row>
    <row r="26" spans="1:1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</sheetData>
  <mergeCells count="8">
    <mergeCell ref="C4:E4"/>
    <mergeCell ref="F4:H4"/>
    <mergeCell ref="I4:J4"/>
    <mergeCell ref="K4:L4"/>
    <mergeCell ref="C17:E17"/>
    <mergeCell ref="F17:H17"/>
    <mergeCell ref="I17:J17"/>
    <mergeCell ref="K17:L17"/>
  </mergeCells>
  <conditionalFormatting sqref="J6:J7 L6:L7">
    <cfRule type="cellIs" dxfId="175" priority="20" operator="lessThanOrEqual">
      <formula>0.05</formula>
    </cfRule>
  </conditionalFormatting>
  <conditionalFormatting sqref="J6:J7 L6:L7">
    <cfRule type="cellIs" dxfId="174" priority="19" operator="lessThan">
      <formula>0.1</formula>
    </cfRule>
  </conditionalFormatting>
  <conditionalFormatting sqref="J9:J11">
    <cfRule type="cellIs" dxfId="173" priority="18" operator="lessThanOrEqual">
      <formula>0.05</formula>
    </cfRule>
  </conditionalFormatting>
  <conditionalFormatting sqref="J9:J11">
    <cfRule type="cellIs" dxfId="172" priority="17" operator="lessThan">
      <formula>0.1</formula>
    </cfRule>
  </conditionalFormatting>
  <conditionalFormatting sqref="J8">
    <cfRule type="cellIs" dxfId="171" priority="16" operator="lessThanOrEqual">
      <formula>0.05</formula>
    </cfRule>
  </conditionalFormatting>
  <conditionalFormatting sqref="J8">
    <cfRule type="cellIs" dxfId="170" priority="15" operator="lessThan">
      <formula>0.1</formula>
    </cfRule>
  </conditionalFormatting>
  <conditionalFormatting sqref="L9:L11">
    <cfRule type="cellIs" dxfId="169" priority="14" operator="lessThanOrEqual">
      <formula>0.05</formula>
    </cfRule>
  </conditionalFormatting>
  <conditionalFormatting sqref="L9:L11">
    <cfRule type="cellIs" dxfId="168" priority="13" operator="lessThan">
      <formula>0.1</formula>
    </cfRule>
  </conditionalFormatting>
  <conditionalFormatting sqref="L8">
    <cfRule type="cellIs" dxfId="167" priority="12" operator="lessThanOrEqual">
      <formula>0.05</formula>
    </cfRule>
  </conditionalFormatting>
  <conditionalFormatting sqref="L8">
    <cfRule type="cellIs" dxfId="166" priority="11" operator="lessThan">
      <formula>0.1</formula>
    </cfRule>
  </conditionalFormatting>
  <conditionalFormatting sqref="J19:J20 L19:L20">
    <cfRule type="cellIs" dxfId="165" priority="10" operator="lessThanOrEqual">
      <formula>0.05</formula>
    </cfRule>
  </conditionalFormatting>
  <conditionalFormatting sqref="J19:J20 L19:L20">
    <cfRule type="cellIs" dxfId="164" priority="9" operator="lessThan">
      <formula>0.1</formula>
    </cfRule>
  </conditionalFormatting>
  <conditionalFormatting sqref="J22:J24">
    <cfRule type="cellIs" dxfId="163" priority="8" operator="lessThanOrEqual">
      <formula>0.05</formula>
    </cfRule>
  </conditionalFormatting>
  <conditionalFormatting sqref="J22:J24">
    <cfRule type="cellIs" dxfId="162" priority="7" operator="lessThan">
      <formula>0.1</formula>
    </cfRule>
  </conditionalFormatting>
  <conditionalFormatting sqref="J21">
    <cfRule type="cellIs" dxfId="161" priority="6" operator="lessThanOrEqual">
      <formula>0.05</formula>
    </cfRule>
  </conditionalFormatting>
  <conditionalFormatting sqref="J21">
    <cfRule type="cellIs" dxfId="160" priority="5" operator="lessThan">
      <formula>0.1</formula>
    </cfRule>
  </conditionalFormatting>
  <conditionalFormatting sqref="L22:L24">
    <cfRule type="cellIs" dxfId="159" priority="4" operator="lessThanOrEqual">
      <formula>0.05</formula>
    </cfRule>
  </conditionalFormatting>
  <conditionalFormatting sqref="L22:L24">
    <cfRule type="cellIs" dxfId="158" priority="3" operator="lessThan">
      <formula>0.1</formula>
    </cfRule>
  </conditionalFormatting>
  <conditionalFormatting sqref="L21">
    <cfRule type="cellIs" dxfId="157" priority="2" operator="lessThanOrEqual">
      <formula>0.05</formula>
    </cfRule>
  </conditionalFormatting>
  <conditionalFormatting sqref="L21">
    <cfRule type="cellIs" dxfId="156" priority="1" operator="lessThan">
      <formula>0.1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8ADD3-778F-48CE-B752-49BF69790601}">
  <dimension ref="A1:M60"/>
  <sheetViews>
    <sheetView workbookViewId="0" xr3:uid="{F2327542-10E1-57F3-9F32-8255DD77516A}">
      <selection sqref="A1:XFD1048576"/>
    </sheetView>
  </sheetViews>
  <sheetFormatPr defaultColWidth="11.25" defaultRowHeight="15.6"/>
  <cols>
    <col min="2" max="2" width="62.7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4" t="s">
        <v>67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5</v>
      </c>
      <c r="J4" s="45"/>
      <c r="K4" s="45" t="s">
        <v>6</v>
      </c>
      <c r="L4" s="45"/>
      <c r="M4" s="1"/>
    </row>
    <row r="5" spans="1:13">
      <c r="A5" s="1"/>
      <c r="B5" s="2" t="s">
        <v>7</v>
      </c>
      <c r="C5" s="4" t="s">
        <v>8</v>
      </c>
      <c r="D5" s="4" t="s">
        <v>9</v>
      </c>
      <c r="E5" s="4" t="s">
        <v>10</v>
      </c>
      <c r="F5" s="4" t="s">
        <v>8</v>
      </c>
      <c r="G5" s="4" t="s">
        <v>9</v>
      </c>
      <c r="H5" s="8" t="s">
        <v>10</v>
      </c>
      <c r="I5" s="8" t="s">
        <v>8</v>
      </c>
      <c r="J5" s="8" t="s">
        <v>11</v>
      </c>
      <c r="K5" s="8" t="s">
        <v>8</v>
      </c>
      <c r="L5" s="8" t="s">
        <v>11</v>
      </c>
      <c r="M5" s="1"/>
    </row>
    <row r="6" spans="1:13">
      <c r="A6" s="1"/>
      <c r="B6" s="1" t="s">
        <v>68</v>
      </c>
      <c r="C6" s="10"/>
      <c r="D6" s="10"/>
      <c r="E6" s="11"/>
      <c r="F6" s="10"/>
      <c r="G6" s="10"/>
      <c r="H6" s="11"/>
      <c r="I6" s="10"/>
      <c r="J6" s="10"/>
      <c r="K6" s="10"/>
      <c r="L6" s="10"/>
      <c r="M6" s="1"/>
    </row>
    <row r="7" spans="1:13">
      <c r="A7" s="1"/>
      <c r="B7" s="1" t="s">
        <v>69</v>
      </c>
      <c r="C7" s="10">
        <v>0.21783010371111933</v>
      </c>
      <c r="D7" s="10">
        <v>0.37938436515032059</v>
      </c>
      <c r="E7" s="11">
        <v>1805</v>
      </c>
      <c r="F7" s="10">
        <v>0.28889845372768086</v>
      </c>
      <c r="G7" s="10">
        <v>0.46993308927459032</v>
      </c>
      <c r="H7" s="11">
        <v>1743</v>
      </c>
      <c r="I7" s="10">
        <v>-7.1068350016561394E-2</v>
      </c>
      <c r="J7" s="10">
        <v>5.8000000000000003E-2</v>
      </c>
      <c r="K7" s="10">
        <v>-0.10011494875834363</v>
      </c>
      <c r="L7" s="10">
        <v>5.3999999999999999E-2</v>
      </c>
      <c r="M7" s="1"/>
    </row>
    <row r="8" spans="1:13">
      <c r="A8" s="1"/>
      <c r="B8" s="1" t="s">
        <v>70</v>
      </c>
      <c r="C8" s="10">
        <v>1.7200554021920524</v>
      </c>
      <c r="D8" s="10">
        <v>1.6178233038023433</v>
      </c>
      <c r="E8" s="11">
        <v>1805</v>
      </c>
      <c r="F8" s="10">
        <v>1.767680244992647</v>
      </c>
      <c r="G8" s="10">
        <v>1.6584824674607965</v>
      </c>
      <c r="H8" s="11">
        <v>1743</v>
      </c>
      <c r="I8" s="10">
        <v>-4.7624842800594792E-2</v>
      </c>
      <c r="J8" s="10">
        <v>0.57699999999999996</v>
      </c>
      <c r="K8" s="10">
        <v>-6.5995416027704548E-2</v>
      </c>
      <c r="L8" s="10">
        <v>0.56599999999999995</v>
      </c>
      <c r="M8" s="1"/>
    </row>
    <row r="9" spans="1:13" ht="31.15">
      <c r="A9" s="1"/>
      <c r="B9" s="5" t="s">
        <v>71</v>
      </c>
      <c r="C9" s="10">
        <v>0.80673130182162378</v>
      </c>
      <c r="D9" s="10">
        <v>1.426778105867438</v>
      </c>
      <c r="E9" s="11">
        <v>1805</v>
      </c>
      <c r="F9" s="10">
        <v>0.80067890617041082</v>
      </c>
      <c r="G9" s="10">
        <v>1.4348178765954311</v>
      </c>
      <c r="H9" s="11">
        <v>1743</v>
      </c>
      <c r="I9" s="10">
        <v>6.0523956512128956E-3</v>
      </c>
      <c r="J9" s="10">
        <v>0.93</v>
      </c>
      <c r="K9" s="10">
        <v>1.5282611357932325E-3</v>
      </c>
      <c r="L9" s="10">
        <v>0.98599999999999999</v>
      </c>
      <c r="M9" s="1"/>
    </row>
    <row r="10" spans="1:13">
      <c r="A10" s="1"/>
      <c r="B10" s="1" t="s">
        <v>72</v>
      </c>
      <c r="C10" s="10">
        <v>0.50275161733897278</v>
      </c>
      <c r="D10" s="10">
        <v>0.65640344147049978</v>
      </c>
      <c r="E10" s="11">
        <v>1805</v>
      </c>
      <c r="F10" s="10">
        <v>0.44594568969511944</v>
      </c>
      <c r="G10" s="10">
        <v>0.47760619361922518</v>
      </c>
      <c r="H10" s="11">
        <v>1743</v>
      </c>
      <c r="I10" s="10">
        <v>5.6805927643853227E-2</v>
      </c>
      <c r="J10" s="10">
        <v>8.2000000000000003E-2</v>
      </c>
      <c r="K10" s="10">
        <v>7.9181125624167598E-2</v>
      </c>
      <c r="L10" s="10">
        <v>8.1000000000000003E-2</v>
      </c>
      <c r="M10" s="1"/>
    </row>
    <row r="11" spans="1:13" ht="31.15">
      <c r="A11" s="1"/>
      <c r="B11" s="5" t="s">
        <v>73</v>
      </c>
      <c r="C11" s="10">
        <v>5.7603693447243476</v>
      </c>
      <c r="D11" s="10">
        <v>3.3567080543587999</v>
      </c>
      <c r="E11" s="11">
        <v>1805</v>
      </c>
      <c r="F11" s="10">
        <v>5.928035952802694</v>
      </c>
      <c r="G11" s="10">
        <v>3.3522609361558526</v>
      </c>
      <c r="H11" s="11">
        <v>1743</v>
      </c>
      <c r="I11" s="10">
        <v>-0.16766660807834538</v>
      </c>
      <c r="J11" s="10">
        <v>0.34300000000000003</v>
      </c>
      <c r="K11" s="10">
        <v>-0.19361193945486466</v>
      </c>
      <c r="L11" s="10">
        <v>0.34699999999999998</v>
      </c>
      <c r="M11" s="1"/>
    </row>
    <row r="12" spans="1:13">
      <c r="A12" s="1"/>
      <c r="B12" s="5" t="s">
        <v>74</v>
      </c>
      <c r="C12" s="10">
        <v>8.9124192034438714</v>
      </c>
      <c r="D12" s="10">
        <v>1.7092808150166852</v>
      </c>
      <c r="E12" s="11">
        <v>1805</v>
      </c>
      <c r="F12" s="10">
        <v>8.8645916980911927</v>
      </c>
      <c r="G12" s="10">
        <v>1.7830474439008202</v>
      </c>
      <c r="H12" s="11">
        <v>1743</v>
      </c>
      <c r="I12" s="10">
        <v>4.7827505352677269E-2</v>
      </c>
      <c r="J12" s="10">
        <v>0.71499999999999997</v>
      </c>
      <c r="K12" s="10">
        <v>6.9513378477425933E-2</v>
      </c>
      <c r="L12" s="10">
        <v>0.70399999999999996</v>
      </c>
      <c r="M12" s="1"/>
    </row>
    <row r="13" spans="1:13">
      <c r="A13" s="1"/>
      <c r="B13" s="1" t="s">
        <v>75</v>
      </c>
      <c r="C13" s="10">
        <v>1.6677285317032291</v>
      </c>
      <c r="D13" s="10">
        <v>2.9865081580722688</v>
      </c>
      <c r="E13" s="11">
        <v>1805</v>
      </c>
      <c r="F13" s="10">
        <v>1.6387263344225702</v>
      </c>
      <c r="G13" s="10">
        <v>2.9893101508645383</v>
      </c>
      <c r="H13" s="11">
        <v>1743</v>
      </c>
      <c r="I13" s="10">
        <v>2.9002197280659493E-2</v>
      </c>
      <c r="J13" s="10">
        <v>0.876</v>
      </c>
      <c r="K13" s="10">
        <v>2.9861196834635069E-3</v>
      </c>
      <c r="L13" s="10">
        <v>0.98899999999999999</v>
      </c>
      <c r="M13" s="1"/>
    </row>
    <row r="14" spans="1:13">
      <c r="A14" s="1"/>
      <c r="B14" s="3"/>
      <c r="C14" s="12"/>
      <c r="D14" s="12"/>
      <c r="E14" s="13"/>
      <c r="F14" s="12"/>
      <c r="G14" s="12"/>
      <c r="H14" s="13"/>
      <c r="I14" s="12"/>
      <c r="J14" s="12"/>
      <c r="K14" s="12"/>
      <c r="L14" s="12"/>
      <c r="M14" s="1"/>
    </row>
    <row r="15" spans="1:1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4" t="s">
        <v>76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9"/>
      <c r="C19" s="45" t="s">
        <v>3</v>
      </c>
      <c r="D19" s="45"/>
      <c r="E19" s="45"/>
      <c r="F19" s="45" t="s">
        <v>4</v>
      </c>
      <c r="G19" s="45"/>
      <c r="H19" s="45"/>
      <c r="I19" s="45" t="s">
        <v>5</v>
      </c>
      <c r="J19" s="45"/>
      <c r="K19" s="45" t="s">
        <v>6</v>
      </c>
      <c r="L19" s="45"/>
      <c r="M19" s="1"/>
    </row>
    <row r="20" spans="1:13">
      <c r="A20" s="1"/>
      <c r="B20" s="2" t="s">
        <v>7</v>
      </c>
      <c r="C20" s="4" t="s">
        <v>8</v>
      </c>
      <c r="D20" s="4" t="s">
        <v>9</v>
      </c>
      <c r="E20" s="4" t="s">
        <v>10</v>
      </c>
      <c r="F20" s="4" t="s">
        <v>8</v>
      </c>
      <c r="G20" s="4" t="s">
        <v>9</v>
      </c>
      <c r="H20" s="8" t="s">
        <v>10</v>
      </c>
      <c r="I20" s="8" t="s">
        <v>8</v>
      </c>
      <c r="J20" s="8" t="s">
        <v>11</v>
      </c>
      <c r="K20" s="8" t="s">
        <v>8</v>
      </c>
      <c r="L20" s="8" t="s">
        <v>11</v>
      </c>
      <c r="M20" s="1"/>
    </row>
    <row r="21" spans="1:13">
      <c r="A21" s="1"/>
      <c r="B21" s="1" t="s">
        <v>68</v>
      </c>
      <c r="C21" s="10"/>
      <c r="D21" s="10"/>
      <c r="E21" s="11"/>
      <c r="F21" s="10"/>
      <c r="G21" s="10"/>
      <c r="H21" s="11"/>
      <c r="I21" s="10"/>
      <c r="J21" s="10"/>
      <c r="K21" s="10"/>
      <c r="L21" s="10"/>
      <c r="M21" s="1"/>
    </row>
    <row r="22" spans="1:13">
      <c r="A22" s="1"/>
      <c r="B22" s="1" t="s">
        <v>69</v>
      </c>
      <c r="C22" s="10">
        <v>0.18451327613958743</v>
      </c>
      <c r="D22" s="10">
        <v>0.35384662113227683</v>
      </c>
      <c r="E22" s="11">
        <v>565</v>
      </c>
      <c r="F22" s="10">
        <v>0.23875000232185881</v>
      </c>
      <c r="G22" s="10">
        <v>0.37373928238463833</v>
      </c>
      <c r="H22" s="11">
        <v>520</v>
      </c>
      <c r="I22" s="10">
        <v>-5.4236726182271412E-2</v>
      </c>
      <c r="J22" s="10">
        <v>0.219</v>
      </c>
      <c r="K22" s="10">
        <v>-8.1660551966776643E-2</v>
      </c>
      <c r="L22" s="10">
        <v>0.193</v>
      </c>
      <c r="M22" s="1"/>
    </row>
    <row r="23" spans="1:13">
      <c r="A23" s="1"/>
      <c r="B23" s="1" t="s">
        <v>70</v>
      </c>
      <c r="C23" s="10">
        <v>0.97911504445416209</v>
      </c>
      <c r="D23" s="10">
        <v>0.99423000625226077</v>
      </c>
      <c r="E23" s="11">
        <v>565</v>
      </c>
      <c r="F23" s="10">
        <v>1.0192948720023896</v>
      </c>
      <c r="G23" s="10">
        <v>1.0375798621786032</v>
      </c>
      <c r="H23" s="11">
        <v>520</v>
      </c>
      <c r="I23" s="10">
        <v>-4.0179827548227354E-2</v>
      </c>
      <c r="J23" s="10">
        <v>0.66600000000000004</v>
      </c>
      <c r="K23" s="10">
        <v>-4.571423899485192E-2</v>
      </c>
      <c r="L23" s="10">
        <v>0.72399999999999998</v>
      </c>
      <c r="M23" s="1"/>
    </row>
    <row r="24" spans="1:13" ht="31.15">
      <c r="A24" s="1"/>
      <c r="B24" s="5" t="s">
        <v>71</v>
      </c>
      <c r="C24" s="10">
        <v>0.60870206491543655</v>
      </c>
      <c r="D24" s="10">
        <v>1.0259307823953301</v>
      </c>
      <c r="E24" s="11">
        <v>565</v>
      </c>
      <c r="F24" s="10">
        <v>0.60551282070720425</v>
      </c>
      <c r="G24" s="10">
        <v>1.011865250313408</v>
      </c>
      <c r="H24" s="11">
        <v>520</v>
      </c>
      <c r="I24" s="10">
        <v>3.1892442082322187E-3</v>
      </c>
      <c r="J24" s="10">
        <v>0.97199999999999998</v>
      </c>
      <c r="K24" s="10">
        <v>5.2758432672354062E-3</v>
      </c>
      <c r="L24" s="10">
        <v>0.96799999999999997</v>
      </c>
      <c r="M24" s="1"/>
    </row>
    <row r="25" spans="1:13">
      <c r="A25" s="1"/>
      <c r="B25" s="1" t="s">
        <v>72</v>
      </c>
      <c r="C25" s="10">
        <v>0.58079646155238152</v>
      </c>
      <c r="D25" s="10">
        <v>0.68557727972186366</v>
      </c>
      <c r="E25" s="11">
        <v>565</v>
      </c>
      <c r="F25" s="10">
        <v>0.52990384845851135</v>
      </c>
      <c r="G25" s="10">
        <v>0.60129871626182518</v>
      </c>
      <c r="H25" s="11">
        <v>520</v>
      </c>
      <c r="I25" s="10">
        <v>5.0892613093870442E-2</v>
      </c>
      <c r="J25" s="10">
        <v>0.41299999999999998</v>
      </c>
      <c r="K25" s="10">
        <v>7.102894391630489E-2</v>
      </c>
      <c r="L25" s="10">
        <v>0.42099999999999999</v>
      </c>
      <c r="M25" s="1"/>
    </row>
    <row r="26" spans="1:13" ht="31.15">
      <c r="A26" s="1"/>
      <c r="B26" s="5" t="s">
        <v>73</v>
      </c>
      <c r="C26" s="10">
        <v>2.6473451321367669</v>
      </c>
      <c r="D26" s="10">
        <v>2.6951125447649149</v>
      </c>
      <c r="E26" s="11">
        <v>565</v>
      </c>
      <c r="F26" s="10">
        <v>2.5749999996417992</v>
      </c>
      <c r="G26" s="10">
        <v>2.6339901451405239</v>
      </c>
      <c r="H26" s="11">
        <v>520</v>
      </c>
      <c r="I26" s="10">
        <v>7.2345132494966949E-2</v>
      </c>
      <c r="J26" s="10">
        <v>0.81599999999999995</v>
      </c>
      <c r="K26" s="10">
        <v>0.18854401037907742</v>
      </c>
      <c r="L26" s="10">
        <v>0.68</v>
      </c>
      <c r="M26" s="1"/>
    </row>
    <row r="27" spans="1:13">
      <c r="A27" s="1"/>
      <c r="B27" s="5" t="s">
        <v>74</v>
      </c>
      <c r="C27" s="10">
        <v>9.0647787566733573</v>
      </c>
      <c r="D27" s="10">
        <v>1.4563322550611335</v>
      </c>
      <c r="E27" s="11">
        <v>565</v>
      </c>
      <c r="F27" s="10">
        <v>9.0817307673967793</v>
      </c>
      <c r="G27" s="10">
        <v>1.5096033827957782</v>
      </c>
      <c r="H27" s="11">
        <v>520</v>
      </c>
      <c r="I27" s="10">
        <v>-1.6952010723423134E-2</v>
      </c>
      <c r="J27" s="10">
        <v>0.93500000000000005</v>
      </c>
      <c r="K27" s="10">
        <v>-4.4710777857435408E-2</v>
      </c>
      <c r="L27" s="10">
        <v>0.88</v>
      </c>
      <c r="M27" s="1"/>
    </row>
    <row r="28" spans="1:13">
      <c r="A28" s="1"/>
      <c r="B28" s="1" t="s">
        <v>75</v>
      </c>
      <c r="C28" s="10">
        <v>4.9745427723611346</v>
      </c>
      <c r="D28" s="10">
        <v>3.2039901694685176</v>
      </c>
      <c r="E28" s="11">
        <v>565</v>
      </c>
      <c r="F28" s="10">
        <v>5.1522435914581788</v>
      </c>
      <c r="G28" s="10">
        <v>3.1672778193880262</v>
      </c>
      <c r="H28" s="11">
        <v>520</v>
      </c>
      <c r="I28" s="10">
        <v>-0.17770081909704277</v>
      </c>
      <c r="J28" s="10">
        <v>0.71399999999999997</v>
      </c>
      <c r="K28" s="10">
        <v>-0.31231716267327975</v>
      </c>
      <c r="L28" s="10">
        <v>0.65800000000000003</v>
      </c>
      <c r="M28" s="1"/>
    </row>
    <row r="29" spans="1:13">
      <c r="A29" s="1"/>
      <c r="B29" s="3"/>
      <c r="C29" s="12"/>
      <c r="D29" s="12"/>
      <c r="E29" s="13"/>
      <c r="F29" s="12"/>
      <c r="G29" s="12"/>
      <c r="H29" s="13"/>
      <c r="I29" s="12"/>
      <c r="J29" s="12"/>
      <c r="K29" s="12"/>
      <c r="L29" s="12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4" t="s">
        <v>77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9"/>
      <c r="C34" s="45" t="s">
        <v>3</v>
      </c>
      <c r="D34" s="45"/>
      <c r="E34" s="45"/>
      <c r="F34" s="45" t="s">
        <v>4</v>
      </c>
      <c r="G34" s="45"/>
      <c r="H34" s="45"/>
      <c r="I34" s="45" t="s">
        <v>5</v>
      </c>
      <c r="J34" s="45"/>
      <c r="K34" s="45" t="s">
        <v>6</v>
      </c>
      <c r="L34" s="45"/>
      <c r="M34" s="1"/>
    </row>
    <row r="35" spans="1:13">
      <c r="A35" s="1"/>
      <c r="B35" s="2" t="s">
        <v>7</v>
      </c>
      <c r="C35" s="4" t="s">
        <v>8</v>
      </c>
      <c r="D35" s="4" t="s">
        <v>9</v>
      </c>
      <c r="E35" s="4" t="s">
        <v>10</v>
      </c>
      <c r="F35" s="4" t="s">
        <v>8</v>
      </c>
      <c r="G35" s="4" t="s">
        <v>9</v>
      </c>
      <c r="H35" s="8" t="s">
        <v>10</v>
      </c>
      <c r="I35" s="8" t="s">
        <v>8</v>
      </c>
      <c r="J35" s="8" t="s">
        <v>11</v>
      </c>
      <c r="K35" s="8" t="s">
        <v>8</v>
      </c>
      <c r="L35" s="8" t="s">
        <v>11</v>
      </c>
      <c r="M35" s="1"/>
    </row>
    <row r="36" spans="1:13">
      <c r="A36" s="1"/>
      <c r="B36" s="1" t="s">
        <v>68</v>
      </c>
      <c r="C36" s="10"/>
      <c r="D36" s="10"/>
      <c r="E36" s="11"/>
      <c r="F36" s="10"/>
      <c r="G36" s="10"/>
      <c r="H36" s="11"/>
      <c r="I36" s="10"/>
      <c r="J36" s="10"/>
      <c r="K36" s="10"/>
      <c r="L36" s="10"/>
      <c r="M36" s="1"/>
    </row>
    <row r="37" spans="1:13">
      <c r="A37" s="1"/>
      <c r="B37" s="1" t="s">
        <v>69</v>
      </c>
      <c r="C37" s="10">
        <v>0.27138889144278233</v>
      </c>
      <c r="D37" s="10">
        <v>0.36171329240828598</v>
      </c>
      <c r="E37" s="11">
        <v>360</v>
      </c>
      <c r="F37" s="10">
        <v>0.34431017498595479</v>
      </c>
      <c r="G37" s="10">
        <v>0.53821661884931338</v>
      </c>
      <c r="H37" s="11">
        <v>331</v>
      </c>
      <c r="I37" s="10">
        <v>-7.2921283543172261E-2</v>
      </c>
      <c r="J37" s="10">
        <v>0.14299999999999999</v>
      </c>
      <c r="K37" s="10">
        <v>-0.10204994837690234</v>
      </c>
      <c r="L37" s="10">
        <v>0.14299999999999999</v>
      </c>
      <c r="M37" s="1"/>
    </row>
    <row r="38" spans="1:13">
      <c r="A38" s="1"/>
      <c r="B38" s="1" t="s">
        <v>70</v>
      </c>
      <c r="C38" s="10">
        <v>3.0617129644223797</v>
      </c>
      <c r="D38" s="10">
        <v>1.5337398064989649</v>
      </c>
      <c r="E38" s="11">
        <v>360</v>
      </c>
      <c r="F38" s="10">
        <v>3.0692346425237433</v>
      </c>
      <c r="G38" s="10">
        <v>1.5147048983229161</v>
      </c>
      <c r="H38" s="11">
        <v>331</v>
      </c>
      <c r="I38" s="10">
        <v>-7.5216781013631648E-3</v>
      </c>
      <c r="J38" s="10">
        <v>0.96599999999999997</v>
      </c>
      <c r="K38" s="10">
        <v>-2.2232489599109354E-2</v>
      </c>
      <c r="L38" s="10">
        <v>0.92800000000000005</v>
      </c>
      <c r="M38" s="1"/>
    </row>
    <row r="39" spans="1:13" ht="31.15">
      <c r="A39" s="1"/>
      <c r="B39" s="5" t="s">
        <v>71</v>
      </c>
      <c r="C39" s="10">
        <v>1.8431481478632323</v>
      </c>
      <c r="D39" s="10">
        <v>2.0497561878316883</v>
      </c>
      <c r="E39" s="11">
        <v>360</v>
      </c>
      <c r="F39" s="10">
        <v>1.9416918429205605</v>
      </c>
      <c r="G39" s="10">
        <v>2.1552161978689504</v>
      </c>
      <c r="H39" s="11">
        <v>331</v>
      </c>
      <c r="I39" s="10">
        <v>-9.8543695057327754E-2</v>
      </c>
      <c r="J39" s="10">
        <v>0.6</v>
      </c>
      <c r="K39" s="10">
        <v>-0.12571412960941619</v>
      </c>
      <c r="L39" s="10">
        <v>0.63100000000000001</v>
      </c>
      <c r="M39" s="1"/>
    </row>
    <row r="40" spans="1:13">
      <c r="A40" s="1"/>
      <c r="B40" s="1" t="s">
        <v>72</v>
      </c>
      <c r="C40" s="10">
        <v>0.49000000179124376</v>
      </c>
      <c r="D40" s="10">
        <v>0.45525100901585719</v>
      </c>
      <c r="E40" s="11">
        <v>360</v>
      </c>
      <c r="F40" s="10">
        <v>0.44113796772688535</v>
      </c>
      <c r="G40" s="10">
        <v>0.52607467585316503</v>
      </c>
      <c r="H40" s="11">
        <v>331</v>
      </c>
      <c r="I40" s="10">
        <v>4.8862034064358281E-2</v>
      </c>
      <c r="J40" s="10">
        <v>0.28599999999999998</v>
      </c>
      <c r="K40" s="10">
        <v>7.0727302231900782E-2</v>
      </c>
      <c r="L40" s="10">
        <v>0.25600000000000001</v>
      </c>
      <c r="M40" s="1"/>
    </row>
    <row r="41" spans="1:13" ht="31.15">
      <c r="A41" s="1"/>
      <c r="B41" s="5" t="s">
        <v>73</v>
      </c>
      <c r="C41" s="10">
        <v>5.9284722236502505</v>
      </c>
      <c r="D41" s="10">
        <v>2.4798386010384288</v>
      </c>
      <c r="E41" s="11">
        <v>360</v>
      </c>
      <c r="F41" s="10">
        <v>6.1095669680131524</v>
      </c>
      <c r="G41" s="10">
        <v>2.4854903744309915</v>
      </c>
      <c r="H41" s="11">
        <v>331</v>
      </c>
      <c r="I41" s="10">
        <v>-0.1810947443629021</v>
      </c>
      <c r="J41" s="10">
        <v>0.46400000000000002</v>
      </c>
      <c r="K41" s="10">
        <v>-0.26459707525803805</v>
      </c>
      <c r="L41" s="10">
        <v>0.45100000000000001</v>
      </c>
      <c r="M41" s="1"/>
    </row>
    <row r="42" spans="1:13">
      <c r="A42" s="1"/>
      <c r="B42" s="5" t="s">
        <v>74</v>
      </c>
      <c r="C42" s="10">
        <v>8.598935185538398</v>
      </c>
      <c r="D42" s="10">
        <v>1.4432340156389309</v>
      </c>
      <c r="E42" s="11">
        <v>360</v>
      </c>
      <c r="F42" s="10">
        <v>8.5409365564674768</v>
      </c>
      <c r="G42" s="10">
        <v>1.5862477469426512</v>
      </c>
      <c r="H42" s="11">
        <v>331</v>
      </c>
      <c r="I42" s="10">
        <v>5.7998629070921737E-2</v>
      </c>
      <c r="J42" s="10">
        <v>0.71399999999999997</v>
      </c>
      <c r="K42" s="10">
        <v>7.6818371723315571E-2</v>
      </c>
      <c r="L42" s="10">
        <v>0.72699999999999998</v>
      </c>
      <c r="M42" s="1"/>
    </row>
    <row r="43" spans="1:13">
      <c r="A43" s="1"/>
      <c r="B43" s="1" t="s">
        <v>75</v>
      </c>
      <c r="C43" s="10">
        <v>0.24722222222222223</v>
      </c>
      <c r="D43" s="10">
        <v>1.2567336428563414</v>
      </c>
      <c r="E43" s="11">
        <v>360</v>
      </c>
      <c r="F43" s="10">
        <v>0.16767371601208458</v>
      </c>
      <c r="G43" s="10">
        <v>1.0179362794270206</v>
      </c>
      <c r="H43" s="11">
        <v>331</v>
      </c>
      <c r="I43" s="10">
        <v>7.9548506210137634E-2</v>
      </c>
      <c r="J43" s="10">
        <v>0.32300000000000001</v>
      </c>
      <c r="K43" s="10">
        <v>0.12333739764532009</v>
      </c>
      <c r="L43" s="10">
        <v>0.27900000000000003</v>
      </c>
      <c r="M43" s="1"/>
    </row>
    <row r="44" spans="1:13">
      <c r="A44" s="1"/>
      <c r="B44" s="3"/>
      <c r="C44" s="12"/>
      <c r="D44" s="12"/>
      <c r="E44" s="13"/>
      <c r="F44" s="12"/>
      <c r="G44" s="12"/>
      <c r="H44" s="13"/>
      <c r="I44" s="12"/>
      <c r="J44" s="12"/>
      <c r="K44" s="12"/>
      <c r="L44" s="12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4" t="s">
        <v>78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9"/>
      <c r="C49" s="45" t="s">
        <v>3</v>
      </c>
      <c r="D49" s="45"/>
      <c r="E49" s="45"/>
      <c r="F49" s="45" t="s">
        <v>4</v>
      </c>
      <c r="G49" s="45"/>
      <c r="H49" s="45"/>
      <c r="I49" s="45" t="s">
        <v>79</v>
      </c>
      <c r="J49" s="45"/>
      <c r="K49" s="45" t="s">
        <v>79</v>
      </c>
      <c r="L49" s="45"/>
      <c r="M49" s="1"/>
    </row>
    <row r="50" spans="1:13">
      <c r="A50" s="1"/>
      <c r="B50" s="2" t="s">
        <v>7</v>
      </c>
      <c r="C50" s="4" t="s">
        <v>8</v>
      </c>
      <c r="D50" s="4" t="s">
        <v>9</v>
      </c>
      <c r="E50" s="4" t="s">
        <v>10</v>
      </c>
      <c r="F50" s="4" t="s">
        <v>8</v>
      </c>
      <c r="G50" s="4" t="s">
        <v>9</v>
      </c>
      <c r="H50" s="8" t="s">
        <v>10</v>
      </c>
      <c r="I50" s="8" t="s">
        <v>8</v>
      </c>
      <c r="J50" s="8" t="s">
        <v>11</v>
      </c>
      <c r="K50" s="8" t="s">
        <v>8</v>
      </c>
      <c r="L50" s="8" t="s">
        <v>11</v>
      </c>
      <c r="M50" s="1"/>
    </row>
    <row r="51" spans="1:13">
      <c r="A51" s="1"/>
      <c r="B51" s="1" t="s">
        <v>68</v>
      </c>
      <c r="C51" s="10"/>
      <c r="D51" s="10"/>
      <c r="E51" s="11"/>
      <c r="F51" s="10"/>
      <c r="G51" s="10"/>
      <c r="H51" s="11"/>
      <c r="I51" s="10"/>
      <c r="J51" s="10"/>
      <c r="K51" s="10"/>
      <c r="L51" s="10"/>
      <c r="M51" s="1"/>
    </row>
    <row r="52" spans="1:13">
      <c r="A52" s="1"/>
      <c r="B52" s="1" t="s">
        <v>69</v>
      </c>
      <c r="C52" s="10">
        <v>0.17554563727961586</v>
      </c>
      <c r="D52" s="10">
        <v>0.2713177116475512</v>
      </c>
      <c r="E52" s="11">
        <v>336</v>
      </c>
      <c r="F52" s="10">
        <v>0.23402367116740116</v>
      </c>
      <c r="G52" s="10">
        <v>0.29551742398749858</v>
      </c>
      <c r="H52" s="11">
        <v>338</v>
      </c>
      <c r="I52" s="10">
        <v>-5.847803388778524E-2</v>
      </c>
      <c r="J52" s="10">
        <v>0.112</v>
      </c>
      <c r="K52" s="10">
        <v>-8.1324090476337318E-2</v>
      </c>
      <c r="L52" s="10">
        <v>0.10199999999999999</v>
      </c>
      <c r="M52" s="1"/>
    </row>
    <row r="53" spans="1:13">
      <c r="A53" s="1"/>
      <c r="B53" s="1" t="s">
        <v>70</v>
      </c>
      <c r="C53" s="10">
        <v>0.78546626993366297</v>
      </c>
      <c r="D53" s="10">
        <v>0.8866905584639061</v>
      </c>
      <c r="E53" s="11">
        <v>336</v>
      </c>
      <c r="F53" s="10">
        <v>0.8348619331545114</v>
      </c>
      <c r="G53" s="10">
        <v>1.0377590034464257</v>
      </c>
      <c r="H53" s="11">
        <v>338</v>
      </c>
      <c r="I53" s="10">
        <v>-4.9395663220848214E-2</v>
      </c>
      <c r="J53" s="10">
        <v>0.65700000000000003</v>
      </c>
      <c r="K53" s="10">
        <v>-6.8212889043124433E-2</v>
      </c>
      <c r="L53" s="10">
        <v>0.65800000000000003</v>
      </c>
      <c r="M53" s="1"/>
    </row>
    <row r="54" spans="1:13" ht="31.15">
      <c r="A54" s="1"/>
      <c r="B54" s="5" t="s">
        <v>71</v>
      </c>
      <c r="C54" s="10">
        <v>0.74379960277361712</v>
      </c>
      <c r="D54" s="10">
        <v>1.1840259662007819</v>
      </c>
      <c r="E54" s="11">
        <v>336</v>
      </c>
      <c r="F54" s="10">
        <v>0.70591715974567915</v>
      </c>
      <c r="G54" s="10">
        <v>0.99580532876520045</v>
      </c>
      <c r="H54" s="11">
        <v>338</v>
      </c>
      <c r="I54" s="10">
        <v>3.7882443027937987E-2</v>
      </c>
      <c r="J54" s="10">
        <v>0.61199999999999999</v>
      </c>
      <c r="K54" s="10">
        <v>5.0960382249881281E-2</v>
      </c>
      <c r="L54" s="10">
        <v>0.61699999999999999</v>
      </c>
      <c r="M54" s="1"/>
    </row>
    <row r="55" spans="1:13">
      <c r="A55" s="1"/>
      <c r="B55" s="1" t="s">
        <v>72</v>
      </c>
      <c r="C55" s="10">
        <v>0.41240079631097615</v>
      </c>
      <c r="D55" s="10">
        <v>0.59691300137021708</v>
      </c>
      <c r="E55" s="11">
        <v>336</v>
      </c>
      <c r="F55" s="10">
        <v>0.37169625555556379</v>
      </c>
      <c r="G55" s="10">
        <v>0.38557190660060364</v>
      </c>
      <c r="H55" s="11">
        <v>338</v>
      </c>
      <c r="I55" s="10">
        <v>4.0704540755412355E-2</v>
      </c>
      <c r="J55" s="10">
        <v>0.39600000000000002</v>
      </c>
      <c r="K55" s="10">
        <v>5.81524012530358E-2</v>
      </c>
      <c r="L55" s="10">
        <v>0.371</v>
      </c>
      <c r="M55" s="1"/>
    </row>
    <row r="56" spans="1:13" ht="31.15">
      <c r="A56" s="1"/>
      <c r="B56" s="5" t="s">
        <v>73</v>
      </c>
      <c r="C56" s="10">
        <v>8.5332341279302319</v>
      </c>
      <c r="D56" s="10">
        <v>1.9567385783173779</v>
      </c>
      <c r="E56" s="11">
        <v>336</v>
      </c>
      <c r="F56" s="10">
        <v>8.6054240627401679</v>
      </c>
      <c r="G56" s="10">
        <v>2.0912973794570222</v>
      </c>
      <c r="H56" s="11">
        <v>338</v>
      </c>
      <c r="I56" s="10">
        <v>-7.2189934809935366E-2</v>
      </c>
      <c r="J56" s="10">
        <v>0.65300000000000002</v>
      </c>
      <c r="K56" s="10">
        <v>-0.11465453332076284</v>
      </c>
      <c r="L56" s="10">
        <v>0.60599999999999998</v>
      </c>
      <c r="M56" s="1"/>
    </row>
    <row r="57" spans="1:13">
      <c r="A57" s="1"/>
      <c r="B57" s="5" t="s">
        <v>74</v>
      </c>
      <c r="C57" s="10">
        <v>8.6502480166299005</v>
      </c>
      <c r="D57" s="10">
        <v>1.4656506348857983</v>
      </c>
      <c r="E57" s="11">
        <v>336</v>
      </c>
      <c r="F57" s="10">
        <v>8.5625246516346234</v>
      </c>
      <c r="G57" s="10">
        <v>1.5021874137988203</v>
      </c>
      <c r="H57" s="11">
        <v>338</v>
      </c>
      <c r="I57" s="10">
        <v>8.7723364995277109E-2</v>
      </c>
      <c r="J57" s="10">
        <v>0.60699999999999998</v>
      </c>
      <c r="K57" s="10">
        <v>0.12130662768430761</v>
      </c>
      <c r="L57" s="10">
        <v>0.60499999999999998</v>
      </c>
      <c r="M57" s="1"/>
    </row>
    <row r="58" spans="1:13">
      <c r="A58" s="1"/>
      <c r="B58" s="1" t="s">
        <v>75</v>
      </c>
      <c r="C58" s="10">
        <v>0.29910714285714285</v>
      </c>
      <c r="D58" s="10">
        <v>1.3952903000171548</v>
      </c>
      <c r="E58" s="11">
        <v>336</v>
      </c>
      <c r="F58" s="10">
        <v>0.33619329390617519</v>
      </c>
      <c r="G58" s="10">
        <v>1.5248340019071498</v>
      </c>
      <c r="H58" s="11">
        <v>338</v>
      </c>
      <c r="I58" s="10">
        <v>-3.7086151049032533E-2</v>
      </c>
      <c r="J58" s="10">
        <v>0.73399999999999999</v>
      </c>
      <c r="K58" s="10">
        <v>-3.846059487592287E-2</v>
      </c>
      <c r="L58" s="10">
        <v>0.79300000000000004</v>
      </c>
      <c r="M58" s="1"/>
    </row>
    <row r="59" spans="1:13">
      <c r="A59" s="1"/>
      <c r="B59" s="3"/>
      <c r="C59" s="12"/>
      <c r="D59" s="12"/>
      <c r="E59" s="13"/>
      <c r="F59" s="12"/>
      <c r="G59" s="12"/>
      <c r="H59" s="13"/>
      <c r="I59" s="12"/>
      <c r="J59" s="12"/>
      <c r="K59" s="12"/>
      <c r="L59" s="12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</sheetData>
  <mergeCells count="16">
    <mergeCell ref="C4:E4"/>
    <mergeCell ref="F4:H4"/>
    <mergeCell ref="I4:J4"/>
    <mergeCell ref="K4:L4"/>
    <mergeCell ref="C19:E19"/>
    <mergeCell ref="F19:H19"/>
    <mergeCell ref="I19:J19"/>
    <mergeCell ref="K19:L19"/>
    <mergeCell ref="C34:E34"/>
    <mergeCell ref="F34:H34"/>
    <mergeCell ref="I34:J34"/>
    <mergeCell ref="K34:L34"/>
    <mergeCell ref="C49:E49"/>
    <mergeCell ref="F49:H49"/>
    <mergeCell ref="I49:J49"/>
    <mergeCell ref="K49:L49"/>
  </mergeCells>
  <conditionalFormatting sqref="J8:J13">
    <cfRule type="cellIs" dxfId="155" priority="54" operator="lessThanOrEqual">
      <formula>0.05</formula>
    </cfRule>
  </conditionalFormatting>
  <conditionalFormatting sqref="J8:J13">
    <cfRule type="cellIs" dxfId="154" priority="53" operator="lessThan">
      <formula>0.1</formula>
    </cfRule>
  </conditionalFormatting>
  <conditionalFormatting sqref="J13">
    <cfRule type="cellIs" dxfId="153" priority="52" operator="lessThanOrEqual">
      <formula>0.05</formula>
    </cfRule>
  </conditionalFormatting>
  <conditionalFormatting sqref="J13">
    <cfRule type="cellIs" dxfId="152" priority="51" operator="lessThan">
      <formula>0.1</formula>
    </cfRule>
  </conditionalFormatting>
  <conditionalFormatting sqref="J7">
    <cfRule type="cellIs" dxfId="151" priority="50" operator="lessThanOrEqual">
      <formula>0.05</formula>
    </cfRule>
  </conditionalFormatting>
  <conditionalFormatting sqref="J7">
    <cfRule type="cellIs" dxfId="150" priority="49" operator="lessThan">
      <formula>0.1</formula>
    </cfRule>
  </conditionalFormatting>
  <conditionalFormatting sqref="J23:J28">
    <cfRule type="cellIs" dxfId="149" priority="48" operator="lessThanOrEqual">
      <formula>0.05</formula>
    </cfRule>
  </conditionalFormatting>
  <conditionalFormatting sqref="J23:J28">
    <cfRule type="cellIs" dxfId="148" priority="47" operator="lessThan">
      <formula>0.1</formula>
    </cfRule>
  </conditionalFormatting>
  <conditionalFormatting sqref="J28">
    <cfRule type="cellIs" dxfId="147" priority="46" operator="lessThanOrEqual">
      <formula>0.05</formula>
    </cfRule>
  </conditionalFormatting>
  <conditionalFormatting sqref="J28">
    <cfRule type="cellIs" dxfId="146" priority="45" operator="lessThan">
      <formula>0.1</formula>
    </cfRule>
  </conditionalFormatting>
  <conditionalFormatting sqref="J22">
    <cfRule type="cellIs" dxfId="145" priority="44" operator="lessThanOrEqual">
      <formula>0.05</formula>
    </cfRule>
  </conditionalFormatting>
  <conditionalFormatting sqref="J22">
    <cfRule type="cellIs" dxfId="144" priority="43" operator="lessThan">
      <formula>0.1</formula>
    </cfRule>
  </conditionalFormatting>
  <conditionalFormatting sqref="J38:J43">
    <cfRule type="cellIs" dxfId="143" priority="42" operator="lessThanOrEqual">
      <formula>0.05</formula>
    </cfRule>
  </conditionalFormatting>
  <conditionalFormatting sqref="J38:J43">
    <cfRule type="cellIs" dxfId="142" priority="41" operator="lessThan">
      <formula>0.1</formula>
    </cfRule>
  </conditionalFormatting>
  <conditionalFormatting sqref="J43">
    <cfRule type="cellIs" dxfId="141" priority="40" operator="lessThanOrEqual">
      <formula>0.05</formula>
    </cfRule>
  </conditionalFormatting>
  <conditionalFormatting sqref="J43">
    <cfRule type="cellIs" dxfId="140" priority="39" operator="lessThan">
      <formula>0.1</formula>
    </cfRule>
  </conditionalFormatting>
  <conditionalFormatting sqref="J37">
    <cfRule type="cellIs" dxfId="139" priority="38" operator="lessThanOrEqual">
      <formula>0.05</formula>
    </cfRule>
  </conditionalFormatting>
  <conditionalFormatting sqref="J37">
    <cfRule type="cellIs" dxfId="138" priority="37" operator="lessThan">
      <formula>0.1</formula>
    </cfRule>
  </conditionalFormatting>
  <conditionalFormatting sqref="J53:J58">
    <cfRule type="cellIs" dxfId="137" priority="36" operator="lessThanOrEqual">
      <formula>0.05</formula>
    </cfRule>
  </conditionalFormatting>
  <conditionalFormatting sqref="J53:J58">
    <cfRule type="cellIs" dxfId="136" priority="35" operator="lessThan">
      <formula>0.1</formula>
    </cfRule>
  </conditionalFormatting>
  <conditionalFormatting sqref="J58">
    <cfRule type="cellIs" dxfId="135" priority="34" operator="lessThanOrEqual">
      <formula>0.05</formula>
    </cfRule>
  </conditionalFormatting>
  <conditionalFormatting sqref="J58">
    <cfRule type="cellIs" dxfId="134" priority="33" operator="lessThan">
      <formula>0.1</formula>
    </cfRule>
  </conditionalFormatting>
  <conditionalFormatting sqref="J52">
    <cfRule type="cellIs" dxfId="133" priority="32" operator="lessThanOrEqual">
      <formula>0.05</formula>
    </cfRule>
  </conditionalFormatting>
  <conditionalFormatting sqref="J52">
    <cfRule type="cellIs" dxfId="132" priority="31" operator="lessThan">
      <formula>0.1</formula>
    </cfRule>
  </conditionalFormatting>
  <conditionalFormatting sqref="L8:L13">
    <cfRule type="cellIs" dxfId="131" priority="30" operator="lessThanOrEqual">
      <formula>0.05</formula>
    </cfRule>
  </conditionalFormatting>
  <conditionalFormatting sqref="L8:L13">
    <cfRule type="cellIs" dxfId="130" priority="29" operator="lessThan">
      <formula>0.1</formula>
    </cfRule>
  </conditionalFormatting>
  <conditionalFormatting sqref="L13">
    <cfRule type="cellIs" dxfId="129" priority="28" operator="lessThanOrEqual">
      <formula>0.05</formula>
    </cfRule>
  </conditionalFormatting>
  <conditionalFormatting sqref="L13">
    <cfRule type="cellIs" dxfId="128" priority="27" operator="lessThan">
      <formula>0.1</formula>
    </cfRule>
  </conditionalFormatting>
  <conditionalFormatting sqref="L7">
    <cfRule type="cellIs" dxfId="127" priority="26" operator="lessThanOrEqual">
      <formula>0.05</formula>
    </cfRule>
  </conditionalFormatting>
  <conditionalFormatting sqref="L7">
    <cfRule type="cellIs" dxfId="126" priority="25" operator="lessThan">
      <formula>0.1</formula>
    </cfRule>
  </conditionalFormatting>
  <conditionalFormatting sqref="L23:L28">
    <cfRule type="cellIs" dxfId="125" priority="24" operator="lessThanOrEqual">
      <formula>0.05</formula>
    </cfRule>
  </conditionalFormatting>
  <conditionalFormatting sqref="L23:L28">
    <cfRule type="cellIs" dxfId="124" priority="23" operator="lessThan">
      <formula>0.1</formula>
    </cfRule>
  </conditionalFormatting>
  <conditionalFormatting sqref="L28">
    <cfRule type="cellIs" dxfId="123" priority="22" operator="lessThanOrEqual">
      <formula>0.05</formula>
    </cfRule>
  </conditionalFormatting>
  <conditionalFormatting sqref="L28">
    <cfRule type="cellIs" dxfId="122" priority="21" operator="lessThan">
      <formula>0.1</formula>
    </cfRule>
  </conditionalFormatting>
  <conditionalFormatting sqref="L22">
    <cfRule type="cellIs" dxfId="121" priority="20" operator="lessThanOrEqual">
      <formula>0.05</formula>
    </cfRule>
  </conditionalFormatting>
  <conditionalFormatting sqref="L22">
    <cfRule type="cellIs" dxfId="120" priority="19" operator="lessThan">
      <formula>0.1</formula>
    </cfRule>
  </conditionalFormatting>
  <conditionalFormatting sqref="L38:L43">
    <cfRule type="cellIs" dxfId="119" priority="18" operator="lessThanOrEqual">
      <formula>0.05</formula>
    </cfRule>
  </conditionalFormatting>
  <conditionalFormatting sqref="L38:L43">
    <cfRule type="cellIs" dxfId="118" priority="17" operator="lessThan">
      <formula>0.1</formula>
    </cfRule>
  </conditionalFormatting>
  <conditionalFormatting sqref="L43">
    <cfRule type="cellIs" dxfId="117" priority="16" operator="lessThanOrEqual">
      <formula>0.05</formula>
    </cfRule>
  </conditionalFormatting>
  <conditionalFormatting sqref="L43">
    <cfRule type="cellIs" dxfId="116" priority="15" operator="lessThan">
      <formula>0.1</formula>
    </cfRule>
  </conditionalFormatting>
  <conditionalFormatting sqref="L37">
    <cfRule type="cellIs" dxfId="115" priority="14" operator="lessThanOrEqual">
      <formula>0.05</formula>
    </cfRule>
  </conditionalFormatting>
  <conditionalFormatting sqref="L37">
    <cfRule type="cellIs" dxfId="114" priority="13" operator="lessThan">
      <formula>0.1</formula>
    </cfRule>
  </conditionalFormatting>
  <conditionalFormatting sqref="L53:L58">
    <cfRule type="cellIs" dxfId="113" priority="12" operator="lessThanOrEqual">
      <formula>0.05</formula>
    </cfRule>
  </conditionalFormatting>
  <conditionalFormatting sqref="L53:L58">
    <cfRule type="cellIs" dxfId="112" priority="11" operator="lessThan">
      <formula>0.1</formula>
    </cfRule>
  </conditionalFormatting>
  <conditionalFormatting sqref="L58">
    <cfRule type="cellIs" dxfId="111" priority="10" operator="lessThanOrEqual">
      <formula>0.05</formula>
    </cfRule>
  </conditionalFormatting>
  <conditionalFormatting sqref="L58">
    <cfRule type="cellIs" dxfId="110" priority="9" operator="lessThan">
      <formula>0.1</formula>
    </cfRule>
  </conditionalFormatting>
  <conditionalFormatting sqref="L52">
    <cfRule type="cellIs" dxfId="109" priority="8" operator="lessThanOrEqual">
      <formula>0.05</formula>
    </cfRule>
  </conditionalFormatting>
  <conditionalFormatting sqref="L52">
    <cfRule type="cellIs" dxfId="108" priority="7" operator="lessThan">
      <formula>0.1</formula>
    </cfRule>
  </conditionalFormatting>
  <conditionalFormatting sqref="J22:J28">
    <cfRule type="cellIs" dxfId="107" priority="6" operator="lessThanOrEqual">
      <formula>0.1</formula>
    </cfRule>
  </conditionalFormatting>
  <conditionalFormatting sqref="J37:J43">
    <cfRule type="cellIs" dxfId="106" priority="5" operator="lessThanOrEqual">
      <formula>0.1</formula>
    </cfRule>
  </conditionalFormatting>
  <conditionalFormatting sqref="J52:J58">
    <cfRule type="cellIs" dxfId="105" priority="4" operator="lessThanOrEqual">
      <formula>0.1</formula>
    </cfRule>
  </conditionalFormatting>
  <conditionalFormatting sqref="L52:L58">
    <cfRule type="cellIs" dxfId="104" priority="3" operator="lessThanOrEqual">
      <formula>0.1</formula>
    </cfRule>
  </conditionalFormatting>
  <conditionalFormatting sqref="L37:L43">
    <cfRule type="cellIs" dxfId="103" priority="2" operator="lessThanOrEqual">
      <formula>0.1</formula>
    </cfRule>
  </conditionalFormatting>
  <conditionalFormatting sqref="L22:L28">
    <cfRule type="cellIs" dxfId="102" priority="1" operator="lessThanOrEqual">
      <formula>0.1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4FBE1-9996-49BF-A8E0-28A032A5AA88}">
  <dimension ref="A1:O33"/>
  <sheetViews>
    <sheetView zoomScale="85" zoomScaleNormal="85" workbookViewId="0" xr3:uid="{75DFD995-C858-542E-8F59-FDC1910347D4}">
      <selection sqref="A1:XFD1048576"/>
    </sheetView>
  </sheetViews>
  <sheetFormatPr defaultColWidth="11.25" defaultRowHeight="15.6"/>
  <cols>
    <col min="2" max="2" width="60.75" customWidth="1"/>
    <col min="14" max="15" width="75.75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ht="31.15">
      <c r="A2" s="1"/>
      <c r="B2" s="38" t="s">
        <v>80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9" t="s">
        <v>1</v>
      </c>
      <c r="O3" s="29" t="s">
        <v>2</v>
      </c>
    </row>
    <row r="4" spans="1:15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5</v>
      </c>
      <c r="J4" s="45"/>
      <c r="K4" s="45" t="s">
        <v>6</v>
      </c>
      <c r="L4" s="45"/>
      <c r="M4" s="1"/>
    </row>
    <row r="5" spans="1:15">
      <c r="A5" s="1"/>
      <c r="B5" s="2" t="s">
        <v>7</v>
      </c>
      <c r="C5" s="4" t="s">
        <v>8</v>
      </c>
      <c r="D5" s="4" t="s">
        <v>9</v>
      </c>
      <c r="E5" s="4" t="s">
        <v>10</v>
      </c>
      <c r="F5" s="4" t="s">
        <v>8</v>
      </c>
      <c r="G5" s="4" t="s">
        <v>9</v>
      </c>
      <c r="H5" s="8" t="s">
        <v>10</v>
      </c>
      <c r="I5" s="8" t="s">
        <v>8</v>
      </c>
      <c r="J5" s="8" t="s">
        <v>11</v>
      </c>
      <c r="K5" s="8" t="s">
        <v>8</v>
      </c>
      <c r="L5" s="8" t="s">
        <v>11</v>
      </c>
      <c r="M5" s="1"/>
    </row>
    <row r="6" spans="1:15">
      <c r="A6" s="1"/>
      <c r="B6" s="5" t="s">
        <v>81</v>
      </c>
      <c r="C6" s="10">
        <v>0.33333333333333331</v>
      </c>
      <c r="D6" s="10">
        <v>0.47151262869769117</v>
      </c>
      <c r="E6" s="11">
        <v>2181</v>
      </c>
      <c r="F6" s="10">
        <v>0.29729729729729731</v>
      </c>
      <c r="G6" s="10">
        <v>0.45717690066142286</v>
      </c>
      <c r="H6" s="11">
        <v>2109</v>
      </c>
      <c r="I6" s="10">
        <v>3.6036036036034051E-2</v>
      </c>
      <c r="J6" s="10">
        <v>0.36399999999999999</v>
      </c>
      <c r="K6" s="6" t="str">
        <f>" - - "</f>
        <v xml:space="preserve"> - - </v>
      </c>
      <c r="L6" s="6" t="str">
        <f>" - - "</f>
        <v xml:space="preserve"> - - </v>
      </c>
      <c r="M6" s="1"/>
    </row>
    <row r="7" spans="1:15">
      <c r="A7" s="1"/>
      <c r="B7" s="1" t="s">
        <v>82</v>
      </c>
      <c r="C7" s="10">
        <v>2.0635226311000703</v>
      </c>
      <c r="D7" s="10">
        <v>1.5312812748417264</v>
      </c>
      <c r="E7" s="11">
        <v>727</v>
      </c>
      <c r="F7" s="10">
        <v>1.9940609105371021</v>
      </c>
      <c r="G7" s="10">
        <v>1.4470957878459187</v>
      </c>
      <c r="H7" s="11">
        <v>627</v>
      </c>
      <c r="I7" s="10">
        <v>6.9461720562967219E-2</v>
      </c>
      <c r="J7" s="10">
        <v>0.69</v>
      </c>
      <c r="K7" s="10">
        <v>0.10261040782248664</v>
      </c>
      <c r="L7" s="10">
        <v>0.67400000000000004</v>
      </c>
      <c r="M7" s="1"/>
    </row>
    <row r="8" spans="1:15" ht="31.15">
      <c r="A8" s="1"/>
      <c r="B8" s="5" t="s">
        <v>83</v>
      </c>
      <c r="C8" s="10">
        <v>13.629476584022038</v>
      </c>
      <c r="D8" s="10">
        <v>18.218343510796529</v>
      </c>
      <c r="E8" s="11">
        <v>726</v>
      </c>
      <c r="F8" s="10">
        <v>18.702875399361023</v>
      </c>
      <c r="G8" s="10">
        <v>26.707084747662929</v>
      </c>
      <c r="H8" s="11">
        <v>626</v>
      </c>
      <c r="I8" s="10">
        <v>-5.0733988153389724</v>
      </c>
      <c r="J8" s="10">
        <v>7.4999999999999997E-2</v>
      </c>
      <c r="K8" s="10">
        <v>-7.5187202879866399</v>
      </c>
      <c r="L8" s="10">
        <v>6.8000000000000005E-2</v>
      </c>
      <c r="M8" s="1"/>
    </row>
    <row r="9" spans="1:15">
      <c r="A9" s="1"/>
      <c r="B9" s="1" t="s">
        <v>84</v>
      </c>
      <c r="C9" s="10"/>
      <c r="D9" s="10"/>
      <c r="E9" s="11"/>
      <c r="F9" s="10"/>
      <c r="G9" s="10"/>
      <c r="H9" s="11"/>
      <c r="I9" s="10"/>
      <c r="J9" s="10"/>
      <c r="K9" s="35"/>
      <c r="L9" s="10"/>
      <c r="M9" s="1"/>
    </row>
    <row r="10" spans="1:15">
      <c r="A10" s="1"/>
      <c r="B10" s="5" t="s">
        <v>85</v>
      </c>
      <c r="C10" s="10">
        <v>0.60385144429160931</v>
      </c>
      <c r="D10" s="10">
        <v>0.48943270691180679</v>
      </c>
      <c r="E10" s="11">
        <v>727</v>
      </c>
      <c r="F10" s="10">
        <v>0.66028708133971292</v>
      </c>
      <c r="G10" s="10">
        <v>0.4739898428519026</v>
      </c>
      <c r="H10" s="11">
        <v>627</v>
      </c>
      <c r="I10" s="10">
        <v>-5.6435637048103865E-2</v>
      </c>
      <c r="J10" s="10">
        <v>0.45600000000000002</v>
      </c>
      <c r="K10" s="10">
        <v>-8.3420473704408124E-2</v>
      </c>
      <c r="L10" s="10">
        <v>0.45100000000000001</v>
      </c>
      <c r="M10" s="1"/>
    </row>
    <row r="11" spans="1:15">
      <c r="A11" s="1"/>
      <c r="B11" s="1" t="s">
        <v>86</v>
      </c>
      <c r="C11" s="10">
        <v>0.4126547455295736</v>
      </c>
      <c r="D11" s="10">
        <v>0.49265063747813648</v>
      </c>
      <c r="E11" s="11">
        <v>727</v>
      </c>
      <c r="F11" s="10">
        <v>0.36363636363636365</v>
      </c>
      <c r="G11" s="10">
        <v>0.48142976139951776</v>
      </c>
      <c r="H11" s="11">
        <v>627</v>
      </c>
      <c r="I11" s="10">
        <v>4.9018381893210276E-2</v>
      </c>
      <c r="J11" s="10">
        <v>0.497</v>
      </c>
      <c r="K11" s="10">
        <v>7.1407960852848465E-2</v>
      </c>
      <c r="L11" s="10">
        <v>0.497</v>
      </c>
      <c r="M11" s="1"/>
    </row>
    <row r="12" spans="1:15">
      <c r="A12" s="1"/>
      <c r="B12" s="5" t="s">
        <v>87</v>
      </c>
      <c r="C12" s="10">
        <v>1.2379642365887207E-2</v>
      </c>
      <c r="D12" s="10">
        <v>0.11064911917397538</v>
      </c>
      <c r="E12" s="11">
        <v>727</v>
      </c>
      <c r="F12" s="10">
        <v>1.1164274322169059E-2</v>
      </c>
      <c r="G12" s="10">
        <v>0.10515354724399417</v>
      </c>
      <c r="H12" s="11">
        <v>627</v>
      </c>
      <c r="I12" s="10">
        <v>1.2153680437181561E-3</v>
      </c>
      <c r="J12" s="10">
        <v>0.878</v>
      </c>
      <c r="K12" s="10">
        <v>2.532133512238916E-3</v>
      </c>
      <c r="L12" s="10">
        <v>0.82199999999999995</v>
      </c>
      <c r="M12" s="1"/>
    </row>
    <row r="13" spans="1:15">
      <c r="A13" s="1"/>
      <c r="B13" s="5" t="s">
        <v>88</v>
      </c>
      <c r="C13" s="10">
        <v>2.751031636863824E-3</v>
      </c>
      <c r="D13" s="10">
        <v>5.2414142529364431E-2</v>
      </c>
      <c r="E13" s="11">
        <v>727</v>
      </c>
      <c r="F13" s="10">
        <v>1.594896331738437E-3</v>
      </c>
      <c r="G13" s="10">
        <v>3.9936153191543582E-2</v>
      </c>
      <c r="H13" s="11">
        <v>627</v>
      </c>
      <c r="I13" s="10">
        <v>1.1561353051254076E-3</v>
      </c>
      <c r="J13" s="10">
        <v>0.71499999999999997</v>
      </c>
      <c r="K13" s="10">
        <v>1.6920655545055259E-3</v>
      </c>
      <c r="L13" s="10">
        <v>0.71299999999999997</v>
      </c>
      <c r="M13" s="1"/>
    </row>
    <row r="14" spans="1:15">
      <c r="A14" s="1"/>
      <c r="B14" s="1" t="s">
        <v>89</v>
      </c>
      <c r="C14" s="10">
        <v>0</v>
      </c>
      <c r="D14" s="10">
        <v>0</v>
      </c>
      <c r="E14" s="11">
        <v>727</v>
      </c>
      <c r="F14" s="10">
        <v>0</v>
      </c>
      <c r="G14" s="10">
        <v>0</v>
      </c>
      <c r="H14" s="11">
        <v>627</v>
      </c>
      <c r="I14" s="10">
        <v>0</v>
      </c>
      <c r="J14" s="10" t="s">
        <v>90</v>
      </c>
      <c r="K14" s="10" t="s">
        <v>90</v>
      </c>
      <c r="L14" s="10" t="s">
        <v>90</v>
      </c>
      <c r="M14" s="1"/>
    </row>
    <row r="15" spans="1:15">
      <c r="A15" s="1"/>
      <c r="B15" s="1" t="s">
        <v>91</v>
      </c>
      <c r="C15" s="10">
        <v>6.8775790921595595E-3</v>
      </c>
      <c r="D15" s="10">
        <v>8.2702394731994394E-2</v>
      </c>
      <c r="E15" s="11">
        <v>727</v>
      </c>
      <c r="F15" s="10">
        <v>3.189792663476874E-3</v>
      </c>
      <c r="G15" s="10">
        <v>5.6433121019840909E-2</v>
      </c>
      <c r="H15" s="11">
        <v>627</v>
      </c>
      <c r="I15" s="10">
        <v>3.6877864286826993E-3</v>
      </c>
      <c r="J15" s="10">
        <v>0.318</v>
      </c>
      <c r="K15" s="10">
        <v>5.2959282819300246E-3</v>
      </c>
      <c r="L15" s="10">
        <v>0.313</v>
      </c>
      <c r="M15" s="1"/>
    </row>
    <row r="16" spans="1:15">
      <c r="A16" s="1"/>
      <c r="B16" s="1" t="s">
        <v>52</v>
      </c>
      <c r="C16" s="10">
        <v>0</v>
      </c>
      <c r="D16" s="10">
        <v>0</v>
      </c>
      <c r="E16" s="11">
        <v>727</v>
      </c>
      <c r="F16" s="10">
        <v>7.9744816586921844E-3</v>
      </c>
      <c r="G16" s="10">
        <v>8.9014192712867674E-2</v>
      </c>
      <c r="H16" s="11">
        <v>627</v>
      </c>
      <c r="I16" s="10">
        <v>-7.9744816586922434E-3</v>
      </c>
      <c r="J16" s="10">
        <v>0.23300000000000001</v>
      </c>
      <c r="K16" s="10">
        <v>-1.1740003608554409E-2</v>
      </c>
      <c r="L16" s="10">
        <v>0.23200000000000001</v>
      </c>
      <c r="M16" s="1"/>
    </row>
    <row r="17" spans="1:13">
      <c r="A17" s="1"/>
      <c r="B17" s="1" t="s">
        <v>92</v>
      </c>
      <c r="C17" s="10"/>
      <c r="D17" s="10"/>
      <c r="E17" s="11"/>
      <c r="F17" s="10"/>
      <c r="G17" s="10"/>
      <c r="H17" s="11"/>
      <c r="I17" s="10"/>
      <c r="J17" s="10"/>
      <c r="K17" s="6"/>
      <c r="L17" s="10"/>
      <c r="M17" s="1"/>
    </row>
    <row r="18" spans="1:13">
      <c r="A18" s="1"/>
      <c r="B18" s="1" t="s">
        <v>93</v>
      </c>
      <c r="C18" s="10">
        <v>0.74140302613480058</v>
      </c>
      <c r="D18" s="10">
        <v>0.43816510862353281</v>
      </c>
      <c r="E18" s="11">
        <v>727</v>
      </c>
      <c r="F18" s="10">
        <v>0.75878594249201281</v>
      </c>
      <c r="G18" s="10">
        <v>0.42816198302286285</v>
      </c>
      <c r="H18" s="11">
        <v>626</v>
      </c>
      <c r="I18" s="10">
        <v>-1.7382916357212057E-2</v>
      </c>
      <c r="J18" s="10">
        <v>0.65700000000000003</v>
      </c>
      <c r="K18" s="10">
        <v>-3.1472014091751079E-2</v>
      </c>
      <c r="L18" s="10">
        <v>0.57099999999999995</v>
      </c>
      <c r="M18" s="1"/>
    </row>
    <row r="19" spans="1:13">
      <c r="A19" s="1"/>
      <c r="B19" s="1" t="s">
        <v>94</v>
      </c>
      <c r="C19" s="10">
        <v>0.23383768913342504</v>
      </c>
      <c r="D19" s="10">
        <v>0.42356156324827116</v>
      </c>
      <c r="E19" s="11">
        <v>727</v>
      </c>
      <c r="F19" s="10">
        <v>0.2268370607028754</v>
      </c>
      <c r="G19" s="10">
        <v>0.41912124714491239</v>
      </c>
      <c r="H19" s="11">
        <v>626</v>
      </c>
      <c r="I19" s="10">
        <v>7.0006284305493115E-3</v>
      </c>
      <c r="J19" s="10">
        <v>0.84199999999999997</v>
      </c>
      <c r="K19" s="10">
        <v>1.5605914696567134E-2</v>
      </c>
      <c r="L19" s="10">
        <v>0.754</v>
      </c>
      <c r="M19" s="1"/>
    </row>
    <row r="20" spans="1:13">
      <c r="A20" s="1"/>
      <c r="B20" s="1" t="s">
        <v>95</v>
      </c>
      <c r="C20" s="10">
        <v>2.4759284731774415E-2</v>
      </c>
      <c r="D20" s="10">
        <v>0.15549765871598953</v>
      </c>
      <c r="E20" s="11">
        <v>727</v>
      </c>
      <c r="F20" s="10">
        <v>1.437699680511182E-2</v>
      </c>
      <c r="G20" s="10">
        <v>0.11913425723110205</v>
      </c>
      <c r="H20" s="11">
        <v>626</v>
      </c>
      <c r="I20" s="10">
        <v>1.0382287926662565E-2</v>
      </c>
      <c r="J20" s="10">
        <v>0.251</v>
      </c>
      <c r="K20" s="10">
        <v>1.5866099395183682E-2</v>
      </c>
      <c r="L20" s="10">
        <v>0.22</v>
      </c>
      <c r="M20" s="1"/>
    </row>
    <row r="21" spans="1:13">
      <c r="A21" s="1"/>
      <c r="B21" s="1" t="s">
        <v>96</v>
      </c>
      <c r="C21" s="10"/>
      <c r="D21" s="10"/>
      <c r="E21" s="11"/>
      <c r="F21" s="10"/>
      <c r="G21" s="10"/>
      <c r="H21" s="11"/>
      <c r="I21" s="10"/>
      <c r="J21" s="10"/>
      <c r="K21" s="10"/>
      <c r="L21" s="10"/>
      <c r="M21" s="1"/>
    </row>
    <row r="22" spans="1:13">
      <c r="A22" s="1"/>
      <c r="B22" s="1" t="s">
        <v>97</v>
      </c>
      <c r="C22" s="10">
        <v>0.76891334250343879</v>
      </c>
      <c r="D22" s="10">
        <v>0.42181792310039368</v>
      </c>
      <c r="E22" s="11">
        <v>727</v>
      </c>
      <c r="F22" s="10">
        <v>0.65814696485623003</v>
      </c>
      <c r="G22" s="10">
        <v>0.47470993329271421</v>
      </c>
      <c r="H22" s="11">
        <v>626</v>
      </c>
      <c r="I22" s="10">
        <v>0.11076637764720877</v>
      </c>
      <c r="J22" s="10">
        <v>7.5999999999999998E-2</v>
      </c>
      <c r="K22" s="10">
        <v>0.16461838366693907</v>
      </c>
      <c r="L22" s="10">
        <v>5.8999999999999997E-2</v>
      </c>
      <c r="M22" s="1"/>
    </row>
    <row r="23" spans="1:13">
      <c r="A23" s="1"/>
      <c r="B23" s="1" t="s">
        <v>98</v>
      </c>
      <c r="C23" s="10" t="str">
        <f>" --"</f>
        <v xml:space="preserve"> --</v>
      </c>
      <c r="D23" s="10" t="str">
        <f t="shared" ref="D23:L24" si="0">" --"</f>
        <v xml:space="preserve"> --</v>
      </c>
      <c r="E23" s="11" t="str">
        <f t="shared" si="0"/>
        <v xml:space="preserve"> --</v>
      </c>
      <c r="F23" s="10" t="str">
        <f t="shared" si="0"/>
        <v xml:space="preserve"> --</v>
      </c>
      <c r="G23" s="10" t="str">
        <f t="shared" si="0"/>
        <v xml:space="preserve"> --</v>
      </c>
      <c r="H23" s="11" t="str">
        <f t="shared" si="0"/>
        <v xml:space="preserve"> --</v>
      </c>
      <c r="I23" s="10" t="str">
        <f t="shared" si="0"/>
        <v xml:space="preserve"> --</v>
      </c>
      <c r="J23" s="10" t="str">
        <f t="shared" si="0"/>
        <v xml:space="preserve"> --</v>
      </c>
      <c r="K23" s="10" t="str">
        <f t="shared" si="0"/>
        <v xml:space="preserve"> --</v>
      </c>
      <c r="L23" s="10" t="str">
        <f t="shared" si="0"/>
        <v xml:space="preserve"> --</v>
      </c>
      <c r="M23" s="1"/>
    </row>
    <row r="24" spans="1:13">
      <c r="A24" s="1"/>
      <c r="B24" s="1" t="s">
        <v>99</v>
      </c>
      <c r="C24" s="10" t="str">
        <f>" --"</f>
        <v xml:space="preserve"> --</v>
      </c>
      <c r="D24" s="10" t="str">
        <f t="shared" si="0"/>
        <v xml:space="preserve"> --</v>
      </c>
      <c r="E24" s="11" t="str">
        <f t="shared" si="0"/>
        <v xml:space="preserve"> --</v>
      </c>
      <c r="F24" s="10" t="str">
        <f t="shared" si="0"/>
        <v xml:space="preserve"> --</v>
      </c>
      <c r="G24" s="10" t="str">
        <f t="shared" si="0"/>
        <v xml:space="preserve"> --</v>
      </c>
      <c r="H24" s="11" t="str">
        <f t="shared" si="0"/>
        <v xml:space="preserve"> --</v>
      </c>
      <c r="I24" s="10" t="str">
        <f t="shared" si="0"/>
        <v xml:space="preserve"> --</v>
      </c>
      <c r="J24" s="10" t="str">
        <f t="shared" si="0"/>
        <v xml:space="preserve"> --</v>
      </c>
      <c r="K24" s="10" t="str">
        <f t="shared" si="0"/>
        <v xml:space="preserve"> --</v>
      </c>
      <c r="L24" s="10" t="str">
        <f t="shared" si="0"/>
        <v xml:space="preserve"> --</v>
      </c>
      <c r="M24" s="1"/>
    </row>
    <row r="25" spans="1:13">
      <c r="A25" s="1"/>
      <c r="B25" s="1" t="s">
        <v>100</v>
      </c>
      <c r="C25" s="10">
        <v>9.6286107290233843E-3</v>
      </c>
      <c r="D25" s="10">
        <v>9.7719166153535084E-2</v>
      </c>
      <c r="E25" s="11">
        <v>727</v>
      </c>
      <c r="F25" s="10">
        <v>3.035143769968051E-2</v>
      </c>
      <c r="G25" s="10">
        <v>0.17168959285271113</v>
      </c>
      <c r="H25" s="11">
        <v>626</v>
      </c>
      <c r="I25" s="10">
        <v>-2.0722826970657245E-2</v>
      </c>
      <c r="J25" s="10">
        <v>0.109</v>
      </c>
      <c r="K25" s="10">
        <v>-3.043331455591676E-2</v>
      </c>
      <c r="L25" s="10">
        <v>0.106</v>
      </c>
      <c r="M25" s="1"/>
    </row>
    <row r="26" spans="1:13">
      <c r="A26" s="1"/>
      <c r="B26" s="1" t="s">
        <v>101</v>
      </c>
      <c r="C26" s="10">
        <v>0.21458046767537828</v>
      </c>
      <c r="D26" s="10">
        <v>0.41081362366901547</v>
      </c>
      <c r="E26" s="11">
        <v>727</v>
      </c>
      <c r="F26" s="10">
        <v>0.30191693290734822</v>
      </c>
      <c r="G26" s="10">
        <v>0.4594565479877481</v>
      </c>
      <c r="H26" s="11">
        <v>626</v>
      </c>
      <c r="I26" s="10">
        <v>-8.7336465231970153E-2</v>
      </c>
      <c r="J26" s="10">
        <v>0.122</v>
      </c>
      <c r="K26" s="10">
        <v>-0.13005125327844488</v>
      </c>
      <c r="L26" s="10">
        <v>0.1</v>
      </c>
      <c r="M26" s="1"/>
    </row>
    <row r="27" spans="1:13">
      <c r="A27" s="1"/>
      <c r="B27" s="1" t="s">
        <v>102</v>
      </c>
      <c r="C27" s="10">
        <v>6.8775790921595595E-3</v>
      </c>
      <c r="D27" s="10">
        <v>8.2702394731994394E-2</v>
      </c>
      <c r="E27" s="11">
        <v>727</v>
      </c>
      <c r="F27" s="10">
        <v>9.5846645367412137E-3</v>
      </c>
      <c r="G27" s="10">
        <v>9.7508908415832887E-2</v>
      </c>
      <c r="H27" s="11">
        <v>626</v>
      </c>
      <c r="I27" s="10">
        <v>-2.707085444581655E-3</v>
      </c>
      <c r="J27" s="10">
        <v>0.73699999999999999</v>
      </c>
      <c r="K27" s="10">
        <v>-4.1338158325779275E-3</v>
      </c>
      <c r="L27" s="10">
        <v>0.72499999999999998</v>
      </c>
      <c r="M27" s="1"/>
    </row>
    <row r="28" spans="1:13">
      <c r="A28" s="1"/>
      <c r="B28" s="3"/>
      <c r="C28" s="12"/>
      <c r="D28" s="12"/>
      <c r="E28" s="13"/>
      <c r="F28" s="12"/>
      <c r="G28" s="12"/>
      <c r="H28" s="13"/>
      <c r="I28" s="12"/>
      <c r="J28" s="12"/>
      <c r="K28" s="12"/>
      <c r="L28" s="12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3" spans="2:2">
      <c r="B33" s="37"/>
    </row>
  </sheetData>
  <mergeCells count="4">
    <mergeCell ref="C4:E4"/>
    <mergeCell ref="F4:H4"/>
    <mergeCell ref="I4:J4"/>
    <mergeCell ref="K4:L4"/>
  </mergeCells>
  <conditionalFormatting sqref="J18:J20 J22 J10:J16 L18:L20 J25:J27 L22 L25:L27 L10:L16">
    <cfRule type="cellIs" dxfId="101" priority="14" operator="lessThanOrEqual">
      <formula>0.05</formula>
    </cfRule>
  </conditionalFormatting>
  <conditionalFormatting sqref="J18:J20 J22 J10:J16 L18:L20 J25:J27 L22 L25:L27 L10:L16">
    <cfRule type="cellIs" dxfId="100" priority="13" operator="lessThan">
      <formula>0.1</formula>
    </cfRule>
  </conditionalFormatting>
  <conditionalFormatting sqref="J18:J20 J14:J16 L18:L20 L14:L16">
    <cfRule type="cellIs" dxfId="99" priority="12" operator="lessThanOrEqual">
      <formula>0.05</formula>
    </cfRule>
  </conditionalFormatting>
  <conditionalFormatting sqref="J18:J20 J14:J16 L18:L20 L14:L16">
    <cfRule type="cellIs" dxfId="98" priority="11" operator="lessThan">
      <formula>0.1</formula>
    </cfRule>
  </conditionalFormatting>
  <conditionalFormatting sqref="J8 L8">
    <cfRule type="cellIs" dxfId="97" priority="10" operator="lessThanOrEqual">
      <formula>0.05</formula>
    </cfRule>
  </conditionalFormatting>
  <conditionalFormatting sqref="J8 L8">
    <cfRule type="cellIs" dxfId="96" priority="9" operator="lessThan">
      <formula>0.1</formula>
    </cfRule>
  </conditionalFormatting>
  <conditionalFormatting sqref="J7 L7">
    <cfRule type="cellIs" dxfId="95" priority="8" operator="lessThanOrEqual">
      <formula>0.05</formula>
    </cfRule>
  </conditionalFormatting>
  <conditionalFormatting sqref="J7 L7">
    <cfRule type="cellIs" dxfId="94" priority="7" operator="lessThan">
      <formula>0.1</formula>
    </cfRule>
  </conditionalFormatting>
  <conditionalFormatting sqref="J6">
    <cfRule type="cellIs" dxfId="93" priority="6" operator="lessThanOrEqual">
      <formula>0.05</formula>
    </cfRule>
  </conditionalFormatting>
  <conditionalFormatting sqref="J6">
    <cfRule type="cellIs" dxfId="92" priority="5" operator="lessThan">
      <formula>0.1</formula>
    </cfRule>
  </conditionalFormatting>
  <conditionalFormatting sqref="K14">
    <cfRule type="cellIs" dxfId="91" priority="1" operator="lessThan">
      <formula>0.1</formula>
    </cfRule>
  </conditionalFormatting>
  <conditionalFormatting sqref="K14">
    <cfRule type="cellIs" dxfId="90" priority="4" operator="lessThanOrEqual">
      <formula>0.05</formula>
    </cfRule>
  </conditionalFormatting>
  <conditionalFormatting sqref="K14">
    <cfRule type="cellIs" dxfId="89" priority="3" operator="lessThan">
      <formula>0.1</formula>
    </cfRule>
  </conditionalFormatting>
  <conditionalFormatting sqref="K14">
    <cfRule type="cellIs" dxfId="88" priority="2" operator="lessThanOrEqual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zoomScale="70" zoomScaleNormal="70" zoomScalePageLayoutView="125" workbookViewId="0" xr3:uid="{AEA406A1-0E4B-5B11-9CD5-51D6E497D94C}">
      <selection activeCell="B26" sqref="B26:B27"/>
    </sheetView>
  </sheetViews>
  <sheetFormatPr defaultColWidth="11.25" defaultRowHeight="15.6"/>
  <cols>
    <col min="2" max="2" width="60.75" customWidth="1"/>
    <col min="14" max="14" width="75.7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38" t="s">
        <v>64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5</v>
      </c>
      <c r="J4" s="45"/>
      <c r="K4" s="45" t="s">
        <v>6</v>
      </c>
      <c r="L4" s="45"/>
      <c r="M4" s="1"/>
    </row>
    <row r="5" spans="1:14">
      <c r="A5" s="1"/>
      <c r="B5" s="2" t="s">
        <v>7</v>
      </c>
      <c r="C5" s="8" t="s">
        <v>8</v>
      </c>
      <c r="D5" s="8" t="s">
        <v>9</v>
      </c>
      <c r="E5" s="8" t="s">
        <v>10</v>
      </c>
      <c r="F5" s="8" t="s">
        <v>8</v>
      </c>
      <c r="G5" s="8" t="s">
        <v>9</v>
      </c>
      <c r="H5" s="8" t="s">
        <v>10</v>
      </c>
      <c r="I5" s="8" t="s">
        <v>8</v>
      </c>
      <c r="J5" s="8" t="s">
        <v>11</v>
      </c>
      <c r="K5" s="8" t="s">
        <v>8</v>
      </c>
      <c r="L5" s="8" t="s">
        <v>11</v>
      </c>
      <c r="M5" s="1"/>
    </row>
    <row r="6" spans="1:14">
      <c r="A6" s="1"/>
      <c r="B6" s="1" t="s">
        <v>35</v>
      </c>
      <c r="C6" s="10">
        <v>0.41090909090909089</v>
      </c>
      <c r="D6" s="10">
        <v>0.49289578090044806</v>
      </c>
      <c r="E6" s="11">
        <v>275</v>
      </c>
      <c r="F6" s="10">
        <v>0.4</v>
      </c>
      <c r="G6" s="10">
        <v>0.49079110873034276</v>
      </c>
      <c r="H6" s="11">
        <v>275</v>
      </c>
      <c r="I6" s="10">
        <v>1.0909090909090913E-2</v>
      </c>
      <c r="J6" s="10">
        <v>0.83899999999999997</v>
      </c>
      <c r="K6" s="10">
        <v>1.5306122448979597E-2</v>
      </c>
      <c r="L6" s="10">
        <v>0.83799999999999997</v>
      </c>
      <c r="M6" s="1"/>
    </row>
    <row r="7" spans="1:14">
      <c r="A7" s="1"/>
      <c r="B7" s="1" t="s">
        <v>36</v>
      </c>
      <c r="C7" s="10">
        <v>3.5398230088495575E-2</v>
      </c>
      <c r="D7" s="10">
        <v>0.18560728221469425</v>
      </c>
      <c r="E7" s="11">
        <v>113</v>
      </c>
      <c r="F7" s="10">
        <v>6.363636363636363E-2</v>
      </c>
      <c r="G7" s="10">
        <v>0.24522121551186035</v>
      </c>
      <c r="H7" s="11">
        <v>110</v>
      </c>
      <c r="I7" s="10">
        <v>-2.8238133547868055E-2</v>
      </c>
      <c r="J7" s="10">
        <v>0.35699999999999998</v>
      </c>
      <c r="K7" s="10">
        <v>-4.1469754253308143E-2</v>
      </c>
      <c r="L7" s="10">
        <v>0.35399999999999998</v>
      </c>
      <c r="M7" s="1"/>
    </row>
    <row r="8" spans="1:14">
      <c r="A8" s="1"/>
      <c r="B8" s="1" t="s">
        <v>37</v>
      </c>
      <c r="C8" s="10">
        <v>0.10545454545454545</v>
      </c>
      <c r="D8" s="10">
        <v>0.30769817767868185</v>
      </c>
      <c r="E8" s="11">
        <v>275</v>
      </c>
      <c r="F8" s="10">
        <v>5.8181818181818182E-2</v>
      </c>
      <c r="G8" s="10">
        <v>0.23451371420445077</v>
      </c>
      <c r="H8" s="11">
        <v>275</v>
      </c>
      <c r="I8" s="10">
        <v>4.7272727272727307E-2</v>
      </c>
      <c r="J8" s="10">
        <v>0.182</v>
      </c>
      <c r="K8" s="10">
        <v>6.6884258752594697E-2</v>
      </c>
      <c r="L8" s="10">
        <v>0.17499999999999999</v>
      </c>
      <c r="M8" s="1"/>
      <c r="N8" t="s">
        <v>65</v>
      </c>
    </row>
    <row r="9" spans="1:14">
      <c r="A9" s="1"/>
      <c r="B9" s="1" t="s">
        <v>39</v>
      </c>
      <c r="C9" s="10">
        <v>0.32363636363636361</v>
      </c>
      <c r="D9" s="10">
        <v>0.46871607375568802</v>
      </c>
      <c r="E9" s="11">
        <v>275</v>
      </c>
      <c r="F9" s="10">
        <v>0.30545454545454548</v>
      </c>
      <c r="G9" s="10">
        <v>0.46143942585052644</v>
      </c>
      <c r="H9" s="11">
        <v>275</v>
      </c>
      <c r="I9" s="10">
        <v>1.8181818181818164E-2</v>
      </c>
      <c r="J9" s="10">
        <v>0.70399999999999996</v>
      </c>
      <c r="K9" s="10">
        <v>2.8005741781039536E-2</v>
      </c>
      <c r="L9" s="10">
        <v>0.67400000000000004</v>
      </c>
      <c r="M9" s="1"/>
      <c r="N9" t="s">
        <v>65</v>
      </c>
    </row>
    <row r="10" spans="1:14">
      <c r="A10" s="1"/>
      <c r="B10" s="1" t="s">
        <v>40</v>
      </c>
      <c r="C10" s="10">
        <v>0.32363636363636361</v>
      </c>
      <c r="D10" s="10">
        <v>0.46871607375568802</v>
      </c>
      <c r="E10" s="11">
        <v>275</v>
      </c>
      <c r="F10" s="10">
        <v>0.33090909090909093</v>
      </c>
      <c r="G10" s="10">
        <v>0.47139826455149708</v>
      </c>
      <c r="H10" s="11">
        <v>275</v>
      </c>
      <c r="I10" s="10">
        <v>-7.2727272727272996E-3</v>
      </c>
      <c r="J10" s="10">
        <v>0.878</v>
      </c>
      <c r="K10" s="10">
        <v>-8.971415454998315E-3</v>
      </c>
      <c r="L10" s="10">
        <v>0.89200000000000002</v>
      </c>
      <c r="M10" s="1"/>
      <c r="N10" t="s">
        <v>65</v>
      </c>
    </row>
    <row r="11" spans="1:14">
      <c r="A11" s="1"/>
      <c r="B11" s="1" t="s">
        <v>41</v>
      </c>
      <c r="C11" s="10">
        <v>0.17454545454545456</v>
      </c>
      <c r="D11" s="10">
        <v>0.38026987238808674</v>
      </c>
      <c r="E11" s="11">
        <v>275</v>
      </c>
      <c r="F11" s="10">
        <v>0.20727272727272728</v>
      </c>
      <c r="G11" s="10">
        <v>0.40609163750205962</v>
      </c>
      <c r="H11" s="11">
        <v>275</v>
      </c>
      <c r="I11" s="10">
        <v>-3.2727272727272695E-2</v>
      </c>
      <c r="J11" s="10">
        <v>0.44500000000000001</v>
      </c>
      <c r="K11" s="10">
        <v>-4.5964703174202648E-2</v>
      </c>
      <c r="L11" s="10">
        <v>0.44400000000000001</v>
      </c>
      <c r="M11" s="1"/>
      <c r="N11" t="s">
        <v>65</v>
      </c>
    </row>
    <row r="12" spans="1:14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>
      <c r="A15" s="1"/>
      <c r="B15" s="38" t="s">
        <v>66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4">
      <c r="A17" s="1"/>
      <c r="B17" s="9"/>
      <c r="C17" s="45" t="s">
        <v>3</v>
      </c>
      <c r="D17" s="45"/>
      <c r="E17" s="45"/>
      <c r="F17" s="45" t="s">
        <v>4</v>
      </c>
      <c r="G17" s="45"/>
      <c r="H17" s="45"/>
      <c r="I17" s="45" t="s">
        <v>5</v>
      </c>
      <c r="J17" s="45"/>
      <c r="K17" s="45" t="s">
        <v>6</v>
      </c>
      <c r="L17" s="45"/>
      <c r="M17" s="1"/>
    </row>
    <row r="18" spans="1:14">
      <c r="A18" s="1"/>
      <c r="B18" s="2" t="s">
        <v>7</v>
      </c>
      <c r="C18" s="8" t="s">
        <v>8</v>
      </c>
      <c r="D18" s="8" t="s">
        <v>9</v>
      </c>
      <c r="E18" s="8" t="s">
        <v>10</v>
      </c>
      <c r="F18" s="8" t="s">
        <v>8</v>
      </c>
      <c r="G18" s="8" t="s">
        <v>9</v>
      </c>
      <c r="H18" s="8" t="s">
        <v>10</v>
      </c>
      <c r="I18" s="8" t="s">
        <v>8</v>
      </c>
      <c r="J18" s="8" t="s">
        <v>11</v>
      </c>
      <c r="K18" s="8" t="s">
        <v>8</v>
      </c>
      <c r="L18" s="8" t="s">
        <v>11</v>
      </c>
      <c r="M18" s="1"/>
    </row>
    <row r="19" spans="1:14">
      <c r="A19" s="1"/>
      <c r="B19" s="1" t="s">
        <v>35</v>
      </c>
      <c r="C19" s="10">
        <v>0.14762741652021089</v>
      </c>
      <c r="D19" s="10">
        <v>0.35504239236149193</v>
      </c>
      <c r="E19" s="11">
        <v>569</v>
      </c>
      <c r="F19" s="10">
        <v>0.21965317919075145</v>
      </c>
      <c r="G19" s="10">
        <v>0.4144110990547864</v>
      </c>
      <c r="H19" s="11">
        <v>519</v>
      </c>
      <c r="I19" s="10">
        <v>-7.2025762670540699E-2</v>
      </c>
      <c r="J19" s="10">
        <v>2.4E-2</v>
      </c>
      <c r="K19" s="10">
        <v>-0.10475355580946398</v>
      </c>
      <c r="L19" s="10">
        <v>2.5999999999999999E-2</v>
      </c>
      <c r="M19" s="1"/>
    </row>
    <row r="20" spans="1:14">
      <c r="A20" s="1"/>
      <c r="B20" s="1" t="s">
        <v>36</v>
      </c>
      <c r="C20" s="10">
        <v>8.3333333333333329E-2</v>
      </c>
      <c r="D20" s="10">
        <v>0.27804538648895283</v>
      </c>
      <c r="E20" s="11">
        <v>84</v>
      </c>
      <c r="F20" s="10">
        <v>9.6491228070175433E-2</v>
      </c>
      <c r="G20" s="10">
        <v>0.29656733019383896</v>
      </c>
      <c r="H20" s="11">
        <v>114</v>
      </c>
      <c r="I20" s="10">
        <v>-1.3157894736842139E-2</v>
      </c>
      <c r="J20" s="10">
        <v>0.755</v>
      </c>
      <c r="K20" s="10">
        <v>-1.9301470588235344E-2</v>
      </c>
      <c r="L20" s="10">
        <v>0.752</v>
      </c>
      <c r="M20" s="1"/>
    </row>
    <row r="21" spans="1:14">
      <c r="A21" s="1"/>
      <c r="B21" s="1" t="s">
        <v>37</v>
      </c>
      <c r="C21" s="10">
        <v>3.163444639718805E-2</v>
      </c>
      <c r="D21" s="10">
        <v>0.17517888224094735</v>
      </c>
      <c r="E21" s="11">
        <v>569</v>
      </c>
      <c r="F21" s="10">
        <v>1.9267822736030827E-2</v>
      </c>
      <c r="G21" s="10">
        <v>0.1375974331705884</v>
      </c>
      <c r="H21" s="11">
        <v>519</v>
      </c>
      <c r="I21" s="10">
        <v>1.2366623661157225E-2</v>
      </c>
      <c r="J21" s="10">
        <v>0.33800000000000002</v>
      </c>
      <c r="K21" s="10">
        <v>1.7626704786754186E-2</v>
      </c>
      <c r="L21" s="10">
        <v>0.34100000000000003</v>
      </c>
      <c r="M21" s="1"/>
      <c r="N21" t="s">
        <v>65</v>
      </c>
    </row>
    <row r="22" spans="1:14">
      <c r="A22" s="1"/>
      <c r="B22" s="1" t="s">
        <v>39</v>
      </c>
      <c r="C22" s="10">
        <v>0.10017574692442882</v>
      </c>
      <c r="D22" s="10">
        <v>0.30049836078302983</v>
      </c>
      <c r="E22" s="11">
        <v>569</v>
      </c>
      <c r="F22" s="10">
        <v>0.14450867052023122</v>
      </c>
      <c r="G22" s="10">
        <v>0.3519439937427925</v>
      </c>
      <c r="H22" s="11">
        <v>519</v>
      </c>
      <c r="I22" s="10">
        <v>-4.4332923595802466E-2</v>
      </c>
      <c r="J22" s="10">
        <v>0.11799999999999999</v>
      </c>
      <c r="K22" s="10">
        <v>-6.9580600346747318E-2</v>
      </c>
      <c r="L22" s="10">
        <v>7.9000000000000001E-2</v>
      </c>
      <c r="M22" s="1"/>
      <c r="N22" t="s">
        <v>65</v>
      </c>
    </row>
    <row r="23" spans="1:14">
      <c r="A23" s="1"/>
      <c r="B23" s="1" t="s">
        <v>40</v>
      </c>
      <c r="C23" s="10">
        <v>0.1195079086115993</v>
      </c>
      <c r="D23" s="10">
        <v>0.32467064084295011</v>
      </c>
      <c r="E23" s="11">
        <v>569</v>
      </c>
      <c r="F23" s="10">
        <v>0.1811175337186898</v>
      </c>
      <c r="G23" s="10">
        <v>0.38548708552811944</v>
      </c>
      <c r="H23" s="11">
        <v>519</v>
      </c>
      <c r="I23" s="10">
        <v>-6.1609625107090719E-2</v>
      </c>
      <c r="J23" s="10">
        <v>3.9E-2</v>
      </c>
      <c r="K23" s="10">
        <v>-9.4823481015845104E-2</v>
      </c>
      <c r="L23" s="10">
        <v>2.3E-2</v>
      </c>
      <c r="M23" s="1"/>
      <c r="N23" t="s">
        <v>65</v>
      </c>
    </row>
    <row r="24" spans="1:14">
      <c r="A24" s="1"/>
      <c r="B24" s="1" t="s">
        <v>41</v>
      </c>
      <c r="C24" s="10">
        <v>6.32688927943761E-2</v>
      </c>
      <c r="D24" s="10">
        <v>0.24366017615238228</v>
      </c>
      <c r="E24" s="11">
        <v>569</v>
      </c>
      <c r="F24" s="10">
        <v>9.2485549132947972E-2</v>
      </c>
      <c r="G24" s="10">
        <v>0.28998966045214042</v>
      </c>
      <c r="H24" s="11">
        <v>519</v>
      </c>
      <c r="I24" s="10">
        <v>-2.9216656338571921E-2</v>
      </c>
      <c r="J24" s="10">
        <v>0.22500000000000001</v>
      </c>
      <c r="K24" s="10">
        <v>-4.5745541279174851E-2</v>
      </c>
      <c r="L24" s="10">
        <v>0.19400000000000001</v>
      </c>
      <c r="M24" s="1"/>
      <c r="N24" t="s">
        <v>65</v>
      </c>
    </row>
    <row r="25" spans="1:14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1"/>
    </row>
    <row r="26" spans="1:1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</sheetData>
  <mergeCells count="8">
    <mergeCell ref="C4:E4"/>
    <mergeCell ref="F4:H4"/>
    <mergeCell ref="I4:J4"/>
    <mergeCell ref="K4:L4"/>
    <mergeCell ref="C17:E17"/>
    <mergeCell ref="F17:H17"/>
    <mergeCell ref="I17:J17"/>
    <mergeCell ref="K17:L17"/>
  </mergeCells>
  <conditionalFormatting sqref="J6:J7 L6:L7">
    <cfRule type="cellIs" dxfId="87" priority="20" operator="lessThanOrEqual">
      <formula>0.05</formula>
    </cfRule>
  </conditionalFormatting>
  <conditionalFormatting sqref="J6:J7 L6:L7">
    <cfRule type="cellIs" dxfId="86" priority="19" operator="lessThan">
      <formula>0.1</formula>
    </cfRule>
  </conditionalFormatting>
  <conditionalFormatting sqref="J9:J11">
    <cfRule type="cellIs" dxfId="85" priority="18" operator="lessThanOrEqual">
      <formula>0.05</formula>
    </cfRule>
  </conditionalFormatting>
  <conditionalFormatting sqref="J9:J11">
    <cfRule type="cellIs" dxfId="84" priority="17" operator="lessThan">
      <formula>0.1</formula>
    </cfRule>
  </conditionalFormatting>
  <conditionalFormatting sqref="J8">
    <cfRule type="cellIs" dxfId="83" priority="16" operator="lessThanOrEqual">
      <formula>0.05</formula>
    </cfRule>
  </conditionalFormatting>
  <conditionalFormatting sqref="J8">
    <cfRule type="cellIs" dxfId="82" priority="15" operator="lessThan">
      <formula>0.1</formula>
    </cfRule>
  </conditionalFormatting>
  <conditionalFormatting sqref="L9:L11">
    <cfRule type="cellIs" dxfId="81" priority="14" operator="lessThanOrEqual">
      <formula>0.05</formula>
    </cfRule>
  </conditionalFormatting>
  <conditionalFormatting sqref="L9:L11">
    <cfRule type="cellIs" dxfId="80" priority="13" operator="lessThan">
      <formula>0.1</formula>
    </cfRule>
  </conditionalFormatting>
  <conditionalFormatting sqref="L8">
    <cfRule type="cellIs" dxfId="79" priority="12" operator="lessThanOrEqual">
      <formula>0.05</formula>
    </cfRule>
  </conditionalFormatting>
  <conditionalFormatting sqref="L8">
    <cfRule type="cellIs" dxfId="78" priority="11" operator="lessThan">
      <formula>0.1</formula>
    </cfRule>
  </conditionalFormatting>
  <conditionalFormatting sqref="J19:J20 L19:L20">
    <cfRule type="cellIs" dxfId="77" priority="10" operator="lessThanOrEqual">
      <formula>0.05</formula>
    </cfRule>
  </conditionalFormatting>
  <conditionalFormatting sqref="J19:J20 L19:L20">
    <cfRule type="cellIs" dxfId="76" priority="9" operator="lessThan">
      <formula>0.1</formula>
    </cfRule>
  </conditionalFormatting>
  <conditionalFormatting sqref="J22:J24">
    <cfRule type="cellIs" dxfId="75" priority="8" operator="lessThanOrEqual">
      <formula>0.05</formula>
    </cfRule>
  </conditionalFormatting>
  <conditionalFormatting sqref="J22:J24">
    <cfRule type="cellIs" dxfId="74" priority="7" operator="lessThan">
      <formula>0.1</formula>
    </cfRule>
  </conditionalFormatting>
  <conditionalFormatting sqref="J21">
    <cfRule type="cellIs" dxfId="73" priority="6" operator="lessThanOrEqual">
      <formula>0.05</formula>
    </cfRule>
  </conditionalFormatting>
  <conditionalFormatting sqref="J21">
    <cfRule type="cellIs" dxfId="72" priority="5" operator="lessThan">
      <formula>0.1</formula>
    </cfRule>
  </conditionalFormatting>
  <conditionalFormatting sqref="L22:L24">
    <cfRule type="cellIs" dxfId="71" priority="4" operator="lessThanOrEqual">
      <formula>0.05</formula>
    </cfRule>
  </conditionalFormatting>
  <conditionalFormatting sqref="L22:L24">
    <cfRule type="cellIs" dxfId="70" priority="3" operator="lessThan">
      <formula>0.1</formula>
    </cfRule>
  </conditionalFormatting>
  <conditionalFormatting sqref="L21">
    <cfRule type="cellIs" dxfId="69" priority="2" operator="lessThanOrEqual">
      <formula>0.05</formula>
    </cfRule>
  </conditionalFormatting>
  <conditionalFormatting sqref="L21">
    <cfRule type="cellIs" dxfId="68" priority="1" operator="lessThan">
      <formula>0.1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0"/>
  <sheetViews>
    <sheetView topLeftCell="B1" zoomScale="114" zoomScaleNormal="125" zoomScalePageLayoutView="125" workbookViewId="0" xr3:uid="{958C4451-9541-5A59-BF78-D2F731DF1C81}">
      <selection activeCell="D1" sqref="D1"/>
    </sheetView>
  </sheetViews>
  <sheetFormatPr defaultColWidth="11.25" defaultRowHeight="15.6"/>
  <cols>
    <col min="2" max="2" width="62.7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4" t="s">
        <v>67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5</v>
      </c>
      <c r="J4" s="45"/>
      <c r="K4" s="45" t="s">
        <v>6</v>
      </c>
      <c r="L4" s="45"/>
      <c r="M4" s="1"/>
    </row>
    <row r="5" spans="1:13">
      <c r="A5" s="1"/>
      <c r="B5" s="2" t="s">
        <v>7</v>
      </c>
      <c r="C5" s="4" t="s">
        <v>8</v>
      </c>
      <c r="D5" s="4" t="s">
        <v>9</v>
      </c>
      <c r="E5" s="4" t="s">
        <v>10</v>
      </c>
      <c r="F5" s="4" t="s">
        <v>8</v>
      </c>
      <c r="G5" s="4" t="s">
        <v>9</v>
      </c>
      <c r="H5" s="8" t="s">
        <v>10</v>
      </c>
      <c r="I5" s="8" t="s">
        <v>8</v>
      </c>
      <c r="J5" s="8" t="s">
        <v>11</v>
      </c>
      <c r="K5" s="8" t="s">
        <v>8</v>
      </c>
      <c r="L5" s="8" t="s">
        <v>11</v>
      </c>
      <c r="M5" s="1"/>
    </row>
    <row r="6" spans="1:13">
      <c r="A6" s="1"/>
      <c r="B6" s="1" t="s">
        <v>68</v>
      </c>
      <c r="C6" s="10"/>
      <c r="D6" s="10"/>
      <c r="E6" s="11"/>
      <c r="F6" s="10"/>
      <c r="G6" s="10"/>
      <c r="H6" s="11"/>
      <c r="I6" s="10"/>
      <c r="J6" s="10"/>
      <c r="K6" s="10"/>
      <c r="L6" s="10"/>
      <c r="M6" s="1"/>
    </row>
    <row r="7" spans="1:13">
      <c r="A7" s="1"/>
      <c r="B7" s="1" t="s">
        <v>69</v>
      </c>
      <c r="C7" s="10">
        <v>0.21783010371111933</v>
      </c>
      <c r="D7" s="10">
        <v>0.37938436515032059</v>
      </c>
      <c r="E7" s="11">
        <v>1805</v>
      </c>
      <c r="F7" s="10">
        <v>0.28889845372768086</v>
      </c>
      <c r="G7" s="10">
        <v>0.46993308927459032</v>
      </c>
      <c r="H7" s="11">
        <v>1743</v>
      </c>
      <c r="I7" s="10">
        <v>-7.1068350016561394E-2</v>
      </c>
      <c r="J7" s="10">
        <v>5.8000000000000003E-2</v>
      </c>
      <c r="K7" s="10">
        <v>-0.10011494875834363</v>
      </c>
      <c r="L7" s="10">
        <v>5.3999999999999999E-2</v>
      </c>
      <c r="M7" s="1"/>
    </row>
    <row r="8" spans="1:13">
      <c r="A8" s="1"/>
      <c r="B8" s="1" t="s">
        <v>70</v>
      </c>
      <c r="C8" s="10">
        <v>1.7200554021920524</v>
      </c>
      <c r="D8" s="10">
        <v>1.6178233038023433</v>
      </c>
      <c r="E8" s="11">
        <v>1805</v>
      </c>
      <c r="F8" s="10">
        <v>1.767680244992647</v>
      </c>
      <c r="G8" s="10">
        <v>1.6584824674607965</v>
      </c>
      <c r="H8" s="11">
        <v>1743</v>
      </c>
      <c r="I8" s="10">
        <v>-4.7624842800594792E-2</v>
      </c>
      <c r="J8" s="10">
        <v>0.57699999999999996</v>
      </c>
      <c r="K8" s="10">
        <v>-6.5995416027704548E-2</v>
      </c>
      <c r="L8" s="10">
        <v>0.56599999999999995</v>
      </c>
      <c r="M8" s="1"/>
    </row>
    <row r="9" spans="1:13" ht="31.15">
      <c r="A9" s="1"/>
      <c r="B9" s="5" t="s">
        <v>71</v>
      </c>
      <c r="C9" s="10">
        <v>0.80673130182162378</v>
      </c>
      <c r="D9" s="10">
        <v>1.426778105867438</v>
      </c>
      <c r="E9" s="11">
        <v>1805</v>
      </c>
      <c r="F9" s="10">
        <v>0.80067890617041082</v>
      </c>
      <c r="G9" s="10">
        <v>1.4348178765954311</v>
      </c>
      <c r="H9" s="11">
        <v>1743</v>
      </c>
      <c r="I9" s="10">
        <v>6.0523956512128956E-3</v>
      </c>
      <c r="J9" s="10">
        <v>0.93</v>
      </c>
      <c r="K9" s="10">
        <v>1.5282611357932325E-3</v>
      </c>
      <c r="L9" s="10">
        <v>0.98599999999999999</v>
      </c>
      <c r="M9" s="1"/>
    </row>
    <row r="10" spans="1:13">
      <c r="A10" s="1"/>
      <c r="B10" s="1" t="s">
        <v>72</v>
      </c>
      <c r="C10" s="10">
        <v>0.50275161733897278</v>
      </c>
      <c r="D10" s="10">
        <v>0.65640344147049978</v>
      </c>
      <c r="E10" s="11">
        <v>1805</v>
      </c>
      <c r="F10" s="10">
        <v>0.44594568969511944</v>
      </c>
      <c r="G10" s="10">
        <v>0.47760619361922518</v>
      </c>
      <c r="H10" s="11">
        <v>1743</v>
      </c>
      <c r="I10" s="10">
        <v>5.6805927643853227E-2</v>
      </c>
      <c r="J10" s="10">
        <v>8.2000000000000003E-2</v>
      </c>
      <c r="K10" s="10">
        <v>7.9181125624167598E-2</v>
      </c>
      <c r="L10" s="10">
        <v>8.1000000000000003E-2</v>
      </c>
      <c r="M10" s="1"/>
    </row>
    <row r="11" spans="1:13" ht="31.15">
      <c r="A11" s="1"/>
      <c r="B11" s="5" t="s">
        <v>73</v>
      </c>
      <c r="C11" s="10">
        <v>5.7603693447243476</v>
      </c>
      <c r="D11" s="10">
        <v>3.3567080543587999</v>
      </c>
      <c r="E11" s="11">
        <v>1805</v>
      </c>
      <c r="F11" s="10">
        <v>5.928035952802694</v>
      </c>
      <c r="G11" s="10">
        <v>3.3522609361558526</v>
      </c>
      <c r="H11" s="11">
        <v>1743</v>
      </c>
      <c r="I11" s="10">
        <v>-0.16766660807834538</v>
      </c>
      <c r="J11" s="10">
        <v>0.34300000000000003</v>
      </c>
      <c r="K11" s="10">
        <v>-0.19361193945486466</v>
      </c>
      <c r="L11" s="10">
        <v>0.34699999999999998</v>
      </c>
      <c r="M11" s="1"/>
    </row>
    <row r="12" spans="1:13">
      <c r="A12" s="1"/>
      <c r="B12" s="5" t="s">
        <v>74</v>
      </c>
      <c r="C12" s="10">
        <v>8.9124192034438714</v>
      </c>
      <c r="D12" s="10">
        <v>1.7092808150166852</v>
      </c>
      <c r="E12" s="11">
        <v>1805</v>
      </c>
      <c r="F12" s="10">
        <v>8.8645916980911927</v>
      </c>
      <c r="G12" s="10">
        <v>1.7830474439008202</v>
      </c>
      <c r="H12" s="11">
        <v>1743</v>
      </c>
      <c r="I12" s="10">
        <v>4.7827505352677269E-2</v>
      </c>
      <c r="J12" s="10">
        <v>0.71499999999999997</v>
      </c>
      <c r="K12" s="10">
        <v>6.9513378477425933E-2</v>
      </c>
      <c r="L12" s="10">
        <v>0.70399999999999996</v>
      </c>
      <c r="M12" s="1"/>
    </row>
    <row r="13" spans="1:13">
      <c r="A13" s="1"/>
      <c r="B13" s="1" t="s">
        <v>75</v>
      </c>
      <c r="C13" s="10">
        <v>1.6677285317032291</v>
      </c>
      <c r="D13" s="10">
        <v>2.9865081580722688</v>
      </c>
      <c r="E13" s="11">
        <v>1805</v>
      </c>
      <c r="F13" s="10">
        <v>1.6387263344225702</v>
      </c>
      <c r="G13" s="10">
        <v>2.9893101508645383</v>
      </c>
      <c r="H13" s="11">
        <v>1743</v>
      </c>
      <c r="I13" s="10">
        <v>2.9002197280659493E-2</v>
      </c>
      <c r="J13" s="10">
        <v>0.876</v>
      </c>
      <c r="K13" s="10">
        <v>2.9861196834635069E-3</v>
      </c>
      <c r="L13" s="10">
        <v>0.98899999999999999</v>
      </c>
      <c r="M13" s="1"/>
    </row>
    <row r="14" spans="1:13">
      <c r="A14" s="1"/>
      <c r="B14" s="3"/>
      <c r="C14" s="12"/>
      <c r="D14" s="12"/>
      <c r="E14" s="13"/>
      <c r="F14" s="12"/>
      <c r="G14" s="12"/>
      <c r="H14" s="13"/>
      <c r="I14" s="12"/>
      <c r="J14" s="12"/>
      <c r="K14" s="12"/>
      <c r="L14" s="12"/>
      <c r="M14" s="1"/>
    </row>
    <row r="15" spans="1:1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4" t="s">
        <v>76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9"/>
      <c r="C19" s="45" t="s">
        <v>3</v>
      </c>
      <c r="D19" s="45"/>
      <c r="E19" s="45"/>
      <c r="F19" s="45" t="s">
        <v>4</v>
      </c>
      <c r="G19" s="45"/>
      <c r="H19" s="45"/>
      <c r="I19" s="45" t="s">
        <v>5</v>
      </c>
      <c r="J19" s="45"/>
      <c r="K19" s="45" t="s">
        <v>6</v>
      </c>
      <c r="L19" s="45"/>
      <c r="M19" s="1"/>
    </row>
    <row r="20" spans="1:13">
      <c r="A20" s="1"/>
      <c r="B20" s="2" t="s">
        <v>7</v>
      </c>
      <c r="C20" s="4" t="s">
        <v>8</v>
      </c>
      <c r="D20" s="4" t="s">
        <v>9</v>
      </c>
      <c r="E20" s="4" t="s">
        <v>10</v>
      </c>
      <c r="F20" s="4" t="s">
        <v>8</v>
      </c>
      <c r="G20" s="4" t="s">
        <v>9</v>
      </c>
      <c r="H20" s="8" t="s">
        <v>10</v>
      </c>
      <c r="I20" s="8" t="s">
        <v>8</v>
      </c>
      <c r="J20" s="8" t="s">
        <v>11</v>
      </c>
      <c r="K20" s="8" t="s">
        <v>8</v>
      </c>
      <c r="L20" s="8" t="s">
        <v>11</v>
      </c>
      <c r="M20" s="1"/>
    </row>
    <row r="21" spans="1:13">
      <c r="A21" s="1"/>
      <c r="B21" s="1" t="s">
        <v>68</v>
      </c>
      <c r="C21" s="10"/>
      <c r="D21" s="10"/>
      <c r="E21" s="11"/>
      <c r="F21" s="10"/>
      <c r="G21" s="10"/>
      <c r="H21" s="11"/>
      <c r="I21" s="10"/>
      <c r="J21" s="10"/>
      <c r="K21" s="10"/>
      <c r="L21" s="10"/>
      <c r="M21" s="1"/>
    </row>
    <row r="22" spans="1:13">
      <c r="A22" s="1"/>
      <c r="B22" s="1" t="s">
        <v>69</v>
      </c>
      <c r="C22" s="10">
        <v>0.18451327613958743</v>
      </c>
      <c r="D22" s="10">
        <v>0.35384662113227683</v>
      </c>
      <c r="E22" s="11">
        <v>565</v>
      </c>
      <c r="F22" s="10">
        <v>0.23875000232185881</v>
      </c>
      <c r="G22" s="10">
        <v>0.37373928238463833</v>
      </c>
      <c r="H22" s="11">
        <v>520</v>
      </c>
      <c r="I22" s="10">
        <v>-5.4236726182271412E-2</v>
      </c>
      <c r="J22" s="10">
        <v>0.219</v>
      </c>
      <c r="K22" s="10">
        <v>-8.1660551966776643E-2</v>
      </c>
      <c r="L22" s="10">
        <v>0.193</v>
      </c>
      <c r="M22" s="1"/>
    </row>
    <row r="23" spans="1:13">
      <c r="A23" s="1"/>
      <c r="B23" s="1" t="s">
        <v>70</v>
      </c>
      <c r="C23" s="10">
        <v>0.97911504445416209</v>
      </c>
      <c r="D23" s="10">
        <v>0.99423000625226077</v>
      </c>
      <c r="E23" s="11">
        <v>565</v>
      </c>
      <c r="F23" s="10">
        <v>1.0192948720023896</v>
      </c>
      <c r="G23" s="10">
        <v>1.0375798621786032</v>
      </c>
      <c r="H23" s="11">
        <v>520</v>
      </c>
      <c r="I23" s="10">
        <v>-4.0179827548227354E-2</v>
      </c>
      <c r="J23" s="10">
        <v>0.66600000000000004</v>
      </c>
      <c r="K23" s="10">
        <v>-4.571423899485192E-2</v>
      </c>
      <c r="L23" s="10">
        <v>0.72399999999999998</v>
      </c>
      <c r="M23" s="1"/>
    </row>
    <row r="24" spans="1:13" ht="31.15">
      <c r="A24" s="1"/>
      <c r="B24" s="5" t="s">
        <v>71</v>
      </c>
      <c r="C24" s="10">
        <v>0.60870206491543655</v>
      </c>
      <c r="D24" s="10">
        <v>1.0259307823953301</v>
      </c>
      <c r="E24" s="11">
        <v>565</v>
      </c>
      <c r="F24" s="10">
        <v>0.60551282070720425</v>
      </c>
      <c r="G24" s="10">
        <v>1.011865250313408</v>
      </c>
      <c r="H24" s="11">
        <v>520</v>
      </c>
      <c r="I24" s="10">
        <v>3.1892442082322187E-3</v>
      </c>
      <c r="J24" s="10">
        <v>0.97199999999999998</v>
      </c>
      <c r="K24" s="10">
        <v>5.2758432672354062E-3</v>
      </c>
      <c r="L24" s="10">
        <v>0.96799999999999997</v>
      </c>
      <c r="M24" s="1"/>
    </row>
    <row r="25" spans="1:13">
      <c r="A25" s="1"/>
      <c r="B25" s="1" t="s">
        <v>72</v>
      </c>
      <c r="C25" s="10">
        <v>0.58079646155238152</v>
      </c>
      <c r="D25" s="10">
        <v>0.68557727972186366</v>
      </c>
      <c r="E25" s="11">
        <v>565</v>
      </c>
      <c r="F25" s="10">
        <v>0.52990384845851135</v>
      </c>
      <c r="G25" s="10">
        <v>0.60129871626182518</v>
      </c>
      <c r="H25" s="11">
        <v>520</v>
      </c>
      <c r="I25" s="10">
        <v>5.0892613093870442E-2</v>
      </c>
      <c r="J25" s="10">
        <v>0.41299999999999998</v>
      </c>
      <c r="K25" s="10">
        <v>7.102894391630489E-2</v>
      </c>
      <c r="L25" s="10">
        <v>0.42099999999999999</v>
      </c>
      <c r="M25" s="1"/>
    </row>
    <row r="26" spans="1:13" ht="31.15">
      <c r="A26" s="1"/>
      <c r="B26" s="5" t="s">
        <v>73</v>
      </c>
      <c r="C26" s="10">
        <v>2.6473451321367669</v>
      </c>
      <c r="D26" s="10">
        <v>2.6951125447649149</v>
      </c>
      <c r="E26" s="11">
        <v>565</v>
      </c>
      <c r="F26" s="10">
        <v>2.5749999996417992</v>
      </c>
      <c r="G26" s="10">
        <v>2.6339901451405239</v>
      </c>
      <c r="H26" s="11">
        <v>520</v>
      </c>
      <c r="I26" s="10">
        <v>7.2345132494966949E-2</v>
      </c>
      <c r="J26" s="10">
        <v>0.81599999999999995</v>
      </c>
      <c r="K26" s="10">
        <v>0.18854401037907742</v>
      </c>
      <c r="L26" s="10">
        <v>0.68</v>
      </c>
      <c r="M26" s="1"/>
    </row>
    <row r="27" spans="1:13">
      <c r="A27" s="1"/>
      <c r="B27" s="5" t="s">
        <v>74</v>
      </c>
      <c r="C27" s="10">
        <v>9.0647787566733573</v>
      </c>
      <c r="D27" s="10">
        <v>1.4563322550611335</v>
      </c>
      <c r="E27" s="11">
        <v>565</v>
      </c>
      <c r="F27" s="10">
        <v>9.0817307673967793</v>
      </c>
      <c r="G27" s="10">
        <v>1.5096033827957782</v>
      </c>
      <c r="H27" s="11">
        <v>520</v>
      </c>
      <c r="I27" s="10">
        <v>-1.6952010723423134E-2</v>
      </c>
      <c r="J27" s="10">
        <v>0.93500000000000005</v>
      </c>
      <c r="K27" s="10">
        <v>-4.4710777857435408E-2</v>
      </c>
      <c r="L27" s="10">
        <v>0.88</v>
      </c>
      <c r="M27" s="1"/>
    </row>
    <row r="28" spans="1:13">
      <c r="A28" s="1"/>
      <c r="B28" s="1" t="s">
        <v>75</v>
      </c>
      <c r="C28" s="10">
        <v>4.9745427723611346</v>
      </c>
      <c r="D28" s="10">
        <v>3.2039901694685176</v>
      </c>
      <c r="E28" s="11">
        <v>565</v>
      </c>
      <c r="F28" s="10">
        <v>5.1522435914581788</v>
      </c>
      <c r="G28" s="10">
        <v>3.1672778193880262</v>
      </c>
      <c r="H28" s="11">
        <v>520</v>
      </c>
      <c r="I28" s="10">
        <v>-0.17770081909704277</v>
      </c>
      <c r="J28" s="10">
        <v>0.71399999999999997</v>
      </c>
      <c r="K28" s="10">
        <v>-0.31231716267327975</v>
      </c>
      <c r="L28" s="10">
        <v>0.65800000000000003</v>
      </c>
      <c r="M28" s="1"/>
    </row>
    <row r="29" spans="1:13">
      <c r="A29" s="1"/>
      <c r="B29" s="3"/>
      <c r="C29" s="12"/>
      <c r="D29" s="12"/>
      <c r="E29" s="13"/>
      <c r="F29" s="12"/>
      <c r="G29" s="12"/>
      <c r="H29" s="13"/>
      <c r="I29" s="12"/>
      <c r="J29" s="12"/>
      <c r="K29" s="12"/>
      <c r="L29" s="12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4" t="s">
        <v>77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9"/>
      <c r="C34" s="45" t="s">
        <v>3</v>
      </c>
      <c r="D34" s="45"/>
      <c r="E34" s="45"/>
      <c r="F34" s="45" t="s">
        <v>4</v>
      </c>
      <c r="G34" s="45"/>
      <c r="H34" s="45"/>
      <c r="I34" s="45" t="s">
        <v>5</v>
      </c>
      <c r="J34" s="45"/>
      <c r="K34" s="45" t="s">
        <v>6</v>
      </c>
      <c r="L34" s="45"/>
      <c r="M34" s="1"/>
    </row>
    <row r="35" spans="1:13">
      <c r="A35" s="1"/>
      <c r="B35" s="2" t="s">
        <v>7</v>
      </c>
      <c r="C35" s="4" t="s">
        <v>8</v>
      </c>
      <c r="D35" s="4" t="s">
        <v>9</v>
      </c>
      <c r="E35" s="4" t="s">
        <v>10</v>
      </c>
      <c r="F35" s="4" t="s">
        <v>8</v>
      </c>
      <c r="G35" s="4" t="s">
        <v>9</v>
      </c>
      <c r="H35" s="8" t="s">
        <v>10</v>
      </c>
      <c r="I35" s="8" t="s">
        <v>8</v>
      </c>
      <c r="J35" s="8" t="s">
        <v>11</v>
      </c>
      <c r="K35" s="8" t="s">
        <v>8</v>
      </c>
      <c r="L35" s="8" t="s">
        <v>11</v>
      </c>
      <c r="M35" s="1"/>
    </row>
    <row r="36" spans="1:13">
      <c r="A36" s="1"/>
      <c r="B36" s="1" t="s">
        <v>68</v>
      </c>
      <c r="C36" s="10"/>
      <c r="D36" s="10"/>
      <c r="E36" s="11"/>
      <c r="F36" s="10"/>
      <c r="G36" s="10"/>
      <c r="H36" s="11"/>
      <c r="I36" s="10"/>
      <c r="J36" s="10"/>
      <c r="K36" s="10"/>
      <c r="L36" s="10"/>
      <c r="M36" s="1"/>
    </row>
    <row r="37" spans="1:13">
      <c r="A37" s="1"/>
      <c r="B37" s="1" t="s">
        <v>69</v>
      </c>
      <c r="C37" s="10">
        <v>0.27138889144278233</v>
      </c>
      <c r="D37" s="10">
        <v>0.36171329240828598</v>
      </c>
      <c r="E37" s="11">
        <v>360</v>
      </c>
      <c r="F37" s="10">
        <v>0.34431017498595479</v>
      </c>
      <c r="G37" s="10">
        <v>0.53821661884931338</v>
      </c>
      <c r="H37" s="11">
        <v>331</v>
      </c>
      <c r="I37" s="10">
        <v>-7.2921283543172261E-2</v>
      </c>
      <c r="J37" s="10">
        <v>0.14299999999999999</v>
      </c>
      <c r="K37" s="10">
        <v>-0.10204994837690234</v>
      </c>
      <c r="L37" s="10">
        <v>0.14299999999999999</v>
      </c>
      <c r="M37" s="1"/>
    </row>
    <row r="38" spans="1:13">
      <c r="A38" s="1"/>
      <c r="B38" s="1" t="s">
        <v>70</v>
      </c>
      <c r="C38" s="10">
        <v>3.0617129644223797</v>
      </c>
      <c r="D38" s="10">
        <v>1.5337398064989649</v>
      </c>
      <c r="E38" s="11">
        <v>360</v>
      </c>
      <c r="F38" s="10">
        <v>3.0692346425237433</v>
      </c>
      <c r="G38" s="10">
        <v>1.5147048983229161</v>
      </c>
      <c r="H38" s="11">
        <v>331</v>
      </c>
      <c r="I38" s="10">
        <v>-7.5216781013631648E-3</v>
      </c>
      <c r="J38" s="10">
        <v>0.96599999999999997</v>
      </c>
      <c r="K38" s="10">
        <v>-2.2232489599109354E-2</v>
      </c>
      <c r="L38" s="10">
        <v>0.92800000000000005</v>
      </c>
      <c r="M38" s="1"/>
    </row>
    <row r="39" spans="1:13" ht="31.15">
      <c r="A39" s="1"/>
      <c r="B39" s="5" t="s">
        <v>71</v>
      </c>
      <c r="C39" s="10">
        <v>1.8431481478632323</v>
      </c>
      <c r="D39" s="10">
        <v>2.0497561878316883</v>
      </c>
      <c r="E39" s="11">
        <v>360</v>
      </c>
      <c r="F39" s="10">
        <v>1.9416918429205605</v>
      </c>
      <c r="G39" s="10">
        <v>2.1552161978689504</v>
      </c>
      <c r="H39" s="11">
        <v>331</v>
      </c>
      <c r="I39" s="10">
        <v>-9.8543695057327754E-2</v>
      </c>
      <c r="J39" s="10">
        <v>0.6</v>
      </c>
      <c r="K39" s="10">
        <v>-0.12571412960941619</v>
      </c>
      <c r="L39" s="10">
        <v>0.63100000000000001</v>
      </c>
      <c r="M39" s="1"/>
    </row>
    <row r="40" spans="1:13">
      <c r="A40" s="1"/>
      <c r="B40" s="1" t="s">
        <v>72</v>
      </c>
      <c r="C40" s="10">
        <v>0.49000000179124376</v>
      </c>
      <c r="D40" s="10">
        <v>0.45525100901585719</v>
      </c>
      <c r="E40" s="11">
        <v>360</v>
      </c>
      <c r="F40" s="10">
        <v>0.44113796772688535</v>
      </c>
      <c r="G40" s="10">
        <v>0.52607467585316503</v>
      </c>
      <c r="H40" s="11">
        <v>331</v>
      </c>
      <c r="I40" s="10">
        <v>4.8862034064358281E-2</v>
      </c>
      <c r="J40" s="10">
        <v>0.28599999999999998</v>
      </c>
      <c r="K40" s="10">
        <v>7.0727302231900782E-2</v>
      </c>
      <c r="L40" s="10">
        <v>0.25600000000000001</v>
      </c>
      <c r="M40" s="1"/>
    </row>
    <row r="41" spans="1:13" ht="31.15">
      <c r="A41" s="1"/>
      <c r="B41" s="5" t="s">
        <v>73</v>
      </c>
      <c r="C41" s="10">
        <v>5.9284722236502505</v>
      </c>
      <c r="D41" s="10">
        <v>2.4798386010384288</v>
      </c>
      <c r="E41" s="11">
        <v>360</v>
      </c>
      <c r="F41" s="10">
        <v>6.1095669680131524</v>
      </c>
      <c r="G41" s="10">
        <v>2.4854903744309915</v>
      </c>
      <c r="H41" s="11">
        <v>331</v>
      </c>
      <c r="I41" s="10">
        <v>-0.1810947443629021</v>
      </c>
      <c r="J41" s="10">
        <v>0.46400000000000002</v>
      </c>
      <c r="K41" s="10">
        <v>-0.26459707525803805</v>
      </c>
      <c r="L41" s="10">
        <v>0.45100000000000001</v>
      </c>
      <c r="M41" s="1"/>
    </row>
    <row r="42" spans="1:13">
      <c r="A42" s="1"/>
      <c r="B42" s="5" t="s">
        <v>74</v>
      </c>
      <c r="C42" s="10">
        <v>8.598935185538398</v>
      </c>
      <c r="D42" s="10">
        <v>1.4432340156389309</v>
      </c>
      <c r="E42" s="11">
        <v>360</v>
      </c>
      <c r="F42" s="10">
        <v>8.5409365564674768</v>
      </c>
      <c r="G42" s="10">
        <v>1.5862477469426512</v>
      </c>
      <c r="H42" s="11">
        <v>331</v>
      </c>
      <c r="I42" s="10">
        <v>5.7998629070921737E-2</v>
      </c>
      <c r="J42" s="10">
        <v>0.71399999999999997</v>
      </c>
      <c r="K42" s="10">
        <v>7.6818371723315571E-2</v>
      </c>
      <c r="L42" s="10">
        <v>0.72699999999999998</v>
      </c>
      <c r="M42" s="1"/>
    </row>
    <row r="43" spans="1:13">
      <c r="A43" s="1"/>
      <c r="B43" s="1" t="s">
        <v>75</v>
      </c>
      <c r="C43" s="10">
        <v>0.24722222222222223</v>
      </c>
      <c r="D43" s="10">
        <v>1.2567336428563414</v>
      </c>
      <c r="E43" s="11">
        <v>360</v>
      </c>
      <c r="F43" s="10">
        <v>0.16767371601208458</v>
      </c>
      <c r="G43" s="10">
        <v>1.0179362794270206</v>
      </c>
      <c r="H43" s="11">
        <v>331</v>
      </c>
      <c r="I43" s="10">
        <v>7.9548506210137634E-2</v>
      </c>
      <c r="J43" s="10">
        <v>0.32300000000000001</v>
      </c>
      <c r="K43" s="10">
        <v>0.12333739764532009</v>
      </c>
      <c r="L43" s="10">
        <v>0.27900000000000003</v>
      </c>
      <c r="M43" s="1"/>
    </row>
    <row r="44" spans="1:13">
      <c r="A44" s="1"/>
      <c r="B44" s="3"/>
      <c r="C44" s="12"/>
      <c r="D44" s="12"/>
      <c r="E44" s="13"/>
      <c r="F44" s="12"/>
      <c r="G44" s="12"/>
      <c r="H44" s="13"/>
      <c r="I44" s="12"/>
      <c r="J44" s="12"/>
      <c r="K44" s="12"/>
      <c r="L44" s="12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4" t="s">
        <v>78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9"/>
      <c r="C49" s="45" t="s">
        <v>3</v>
      </c>
      <c r="D49" s="45"/>
      <c r="E49" s="45"/>
      <c r="F49" s="45" t="s">
        <v>4</v>
      </c>
      <c r="G49" s="45"/>
      <c r="H49" s="45"/>
      <c r="I49" s="45" t="s">
        <v>79</v>
      </c>
      <c r="J49" s="45"/>
      <c r="K49" s="45" t="s">
        <v>79</v>
      </c>
      <c r="L49" s="45"/>
      <c r="M49" s="1"/>
    </row>
    <row r="50" spans="1:13">
      <c r="A50" s="1"/>
      <c r="B50" s="2" t="s">
        <v>7</v>
      </c>
      <c r="C50" s="4" t="s">
        <v>8</v>
      </c>
      <c r="D50" s="4" t="s">
        <v>9</v>
      </c>
      <c r="E50" s="4" t="s">
        <v>10</v>
      </c>
      <c r="F50" s="4" t="s">
        <v>8</v>
      </c>
      <c r="G50" s="4" t="s">
        <v>9</v>
      </c>
      <c r="H50" s="8" t="s">
        <v>10</v>
      </c>
      <c r="I50" s="8" t="s">
        <v>8</v>
      </c>
      <c r="J50" s="8" t="s">
        <v>11</v>
      </c>
      <c r="K50" s="8" t="s">
        <v>8</v>
      </c>
      <c r="L50" s="8" t="s">
        <v>11</v>
      </c>
      <c r="M50" s="1"/>
    </row>
    <row r="51" spans="1:13">
      <c r="A51" s="1"/>
      <c r="B51" s="1" t="s">
        <v>68</v>
      </c>
      <c r="C51" s="10"/>
      <c r="D51" s="10"/>
      <c r="E51" s="11"/>
      <c r="F51" s="10"/>
      <c r="G51" s="10"/>
      <c r="H51" s="11"/>
      <c r="I51" s="10"/>
      <c r="J51" s="10"/>
      <c r="K51" s="10"/>
      <c r="L51" s="10"/>
      <c r="M51" s="1"/>
    </row>
    <row r="52" spans="1:13">
      <c r="A52" s="1"/>
      <c r="B52" s="1" t="s">
        <v>69</v>
      </c>
      <c r="C52" s="10">
        <v>0.17554563727961586</v>
      </c>
      <c r="D52" s="10">
        <v>0.2713177116475512</v>
      </c>
      <c r="E52" s="11">
        <v>336</v>
      </c>
      <c r="F52" s="10">
        <v>0.23402367116740116</v>
      </c>
      <c r="G52" s="10">
        <v>0.29551742398749858</v>
      </c>
      <c r="H52" s="11">
        <v>338</v>
      </c>
      <c r="I52" s="10">
        <v>-5.847803388778524E-2</v>
      </c>
      <c r="J52" s="10">
        <v>0.112</v>
      </c>
      <c r="K52" s="10">
        <v>-8.1324090476337318E-2</v>
      </c>
      <c r="L52" s="10">
        <v>0.10199999999999999</v>
      </c>
      <c r="M52" s="1"/>
    </row>
    <row r="53" spans="1:13">
      <c r="A53" s="1"/>
      <c r="B53" s="1" t="s">
        <v>70</v>
      </c>
      <c r="C53" s="10">
        <v>0.78546626993366297</v>
      </c>
      <c r="D53" s="10">
        <v>0.8866905584639061</v>
      </c>
      <c r="E53" s="11">
        <v>336</v>
      </c>
      <c r="F53" s="10">
        <v>0.8348619331545114</v>
      </c>
      <c r="G53" s="10">
        <v>1.0377590034464257</v>
      </c>
      <c r="H53" s="11">
        <v>338</v>
      </c>
      <c r="I53" s="10">
        <v>-4.9395663220848214E-2</v>
      </c>
      <c r="J53" s="10">
        <v>0.65700000000000003</v>
      </c>
      <c r="K53" s="10">
        <v>-6.8212889043124433E-2</v>
      </c>
      <c r="L53" s="10">
        <v>0.65800000000000003</v>
      </c>
      <c r="M53" s="1"/>
    </row>
    <row r="54" spans="1:13" ht="31.15">
      <c r="A54" s="1"/>
      <c r="B54" s="5" t="s">
        <v>71</v>
      </c>
      <c r="C54" s="10">
        <v>0.74379960277361712</v>
      </c>
      <c r="D54" s="10">
        <v>1.1840259662007819</v>
      </c>
      <c r="E54" s="11">
        <v>336</v>
      </c>
      <c r="F54" s="10">
        <v>0.70591715974567915</v>
      </c>
      <c r="G54" s="10">
        <v>0.99580532876520045</v>
      </c>
      <c r="H54" s="11">
        <v>338</v>
      </c>
      <c r="I54" s="10">
        <v>3.7882443027937987E-2</v>
      </c>
      <c r="J54" s="10">
        <v>0.61199999999999999</v>
      </c>
      <c r="K54" s="10">
        <v>5.0960382249881281E-2</v>
      </c>
      <c r="L54" s="10">
        <v>0.61699999999999999</v>
      </c>
      <c r="M54" s="1"/>
    </row>
    <row r="55" spans="1:13">
      <c r="A55" s="1"/>
      <c r="B55" s="1" t="s">
        <v>72</v>
      </c>
      <c r="C55" s="10">
        <v>0.41240079631097615</v>
      </c>
      <c r="D55" s="10">
        <v>0.59691300137021708</v>
      </c>
      <c r="E55" s="11">
        <v>336</v>
      </c>
      <c r="F55" s="10">
        <v>0.37169625555556379</v>
      </c>
      <c r="G55" s="10">
        <v>0.38557190660060364</v>
      </c>
      <c r="H55" s="11">
        <v>338</v>
      </c>
      <c r="I55" s="10">
        <v>4.0704540755412355E-2</v>
      </c>
      <c r="J55" s="10">
        <v>0.39600000000000002</v>
      </c>
      <c r="K55" s="10">
        <v>5.81524012530358E-2</v>
      </c>
      <c r="L55" s="10">
        <v>0.371</v>
      </c>
      <c r="M55" s="1"/>
    </row>
    <row r="56" spans="1:13" ht="31.15">
      <c r="A56" s="1"/>
      <c r="B56" s="5" t="s">
        <v>73</v>
      </c>
      <c r="C56" s="10">
        <v>8.5332341279302319</v>
      </c>
      <c r="D56" s="10">
        <v>1.9567385783173779</v>
      </c>
      <c r="E56" s="11">
        <v>336</v>
      </c>
      <c r="F56" s="10">
        <v>8.6054240627401679</v>
      </c>
      <c r="G56" s="10">
        <v>2.0912973794570222</v>
      </c>
      <c r="H56" s="11">
        <v>338</v>
      </c>
      <c r="I56" s="10">
        <v>-7.2189934809935366E-2</v>
      </c>
      <c r="J56" s="10">
        <v>0.65300000000000002</v>
      </c>
      <c r="K56" s="10">
        <v>-0.11465453332076284</v>
      </c>
      <c r="L56" s="10">
        <v>0.60599999999999998</v>
      </c>
      <c r="M56" s="1"/>
    </row>
    <row r="57" spans="1:13">
      <c r="A57" s="1"/>
      <c r="B57" s="5" t="s">
        <v>74</v>
      </c>
      <c r="C57" s="10">
        <v>8.6502480166299005</v>
      </c>
      <c r="D57" s="10">
        <v>1.4656506348857983</v>
      </c>
      <c r="E57" s="11">
        <v>336</v>
      </c>
      <c r="F57" s="10">
        <v>8.5625246516346234</v>
      </c>
      <c r="G57" s="10">
        <v>1.5021874137988203</v>
      </c>
      <c r="H57" s="11">
        <v>338</v>
      </c>
      <c r="I57" s="10">
        <v>8.7723364995277109E-2</v>
      </c>
      <c r="J57" s="10">
        <v>0.60699999999999998</v>
      </c>
      <c r="K57" s="10">
        <v>0.12130662768430761</v>
      </c>
      <c r="L57" s="10">
        <v>0.60499999999999998</v>
      </c>
      <c r="M57" s="1"/>
    </row>
    <row r="58" spans="1:13">
      <c r="A58" s="1"/>
      <c r="B58" s="1" t="s">
        <v>75</v>
      </c>
      <c r="C58" s="10">
        <v>0.29910714285714285</v>
      </c>
      <c r="D58" s="10">
        <v>1.3952903000171548</v>
      </c>
      <c r="E58" s="11">
        <v>336</v>
      </c>
      <c r="F58" s="10">
        <v>0.33619329390617519</v>
      </c>
      <c r="G58" s="10">
        <v>1.5248340019071498</v>
      </c>
      <c r="H58" s="11">
        <v>338</v>
      </c>
      <c r="I58" s="10">
        <v>-3.7086151049032533E-2</v>
      </c>
      <c r="J58" s="10">
        <v>0.73399999999999999</v>
      </c>
      <c r="K58" s="10">
        <v>-3.846059487592287E-2</v>
      </c>
      <c r="L58" s="10">
        <v>0.79300000000000004</v>
      </c>
      <c r="M58" s="1"/>
    </row>
    <row r="59" spans="1:13">
      <c r="A59" s="1"/>
      <c r="B59" s="3"/>
      <c r="C59" s="12"/>
      <c r="D59" s="12"/>
      <c r="E59" s="13"/>
      <c r="F59" s="12"/>
      <c r="G59" s="12"/>
      <c r="H59" s="13"/>
      <c r="I59" s="12"/>
      <c r="J59" s="12"/>
      <c r="K59" s="12"/>
      <c r="L59" s="12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</sheetData>
  <mergeCells count="16">
    <mergeCell ref="C4:E4"/>
    <mergeCell ref="F4:H4"/>
    <mergeCell ref="I4:J4"/>
    <mergeCell ref="K4:L4"/>
    <mergeCell ref="C19:E19"/>
    <mergeCell ref="F19:H19"/>
    <mergeCell ref="I19:J19"/>
    <mergeCell ref="K19:L19"/>
    <mergeCell ref="C34:E34"/>
    <mergeCell ref="F34:H34"/>
    <mergeCell ref="I34:J34"/>
    <mergeCell ref="K34:L34"/>
    <mergeCell ref="C49:E49"/>
    <mergeCell ref="F49:H49"/>
    <mergeCell ref="I49:J49"/>
    <mergeCell ref="K49:L49"/>
  </mergeCells>
  <conditionalFormatting sqref="J8:J13">
    <cfRule type="cellIs" dxfId="67" priority="54" operator="lessThanOrEqual">
      <formula>0.05</formula>
    </cfRule>
  </conditionalFormatting>
  <conditionalFormatting sqref="J8:J13">
    <cfRule type="cellIs" dxfId="66" priority="53" operator="lessThan">
      <formula>0.1</formula>
    </cfRule>
  </conditionalFormatting>
  <conditionalFormatting sqref="J13">
    <cfRule type="cellIs" dxfId="65" priority="52" operator="lessThanOrEqual">
      <formula>0.05</formula>
    </cfRule>
  </conditionalFormatting>
  <conditionalFormatting sqref="J13">
    <cfRule type="cellIs" dxfId="64" priority="51" operator="lessThan">
      <formula>0.1</formula>
    </cfRule>
  </conditionalFormatting>
  <conditionalFormatting sqref="J7">
    <cfRule type="cellIs" dxfId="63" priority="50" operator="lessThanOrEqual">
      <formula>0.05</formula>
    </cfRule>
  </conditionalFormatting>
  <conditionalFormatting sqref="J7">
    <cfRule type="cellIs" dxfId="62" priority="49" operator="lessThan">
      <formula>0.1</formula>
    </cfRule>
  </conditionalFormatting>
  <conditionalFormatting sqref="J23:J28">
    <cfRule type="cellIs" dxfId="61" priority="48" operator="lessThanOrEqual">
      <formula>0.05</formula>
    </cfRule>
  </conditionalFormatting>
  <conditionalFormatting sqref="J23:J28">
    <cfRule type="cellIs" dxfId="60" priority="47" operator="lessThan">
      <formula>0.1</formula>
    </cfRule>
  </conditionalFormatting>
  <conditionalFormatting sqref="J28">
    <cfRule type="cellIs" dxfId="59" priority="46" operator="lessThanOrEqual">
      <formula>0.05</formula>
    </cfRule>
  </conditionalFormatting>
  <conditionalFormatting sqref="J28">
    <cfRule type="cellIs" dxfId="58" priority="45" operator="lessThan">
      <formula>0.1</formula>
    </cfRule>
  </conditionalFormatting>
  <conditionalFormatting sqref="J22">
    <cfRule type="cellIs" dxfId="57" priority="44" operator="lessThanOrEqual">
      <formula>0.05</formula>
    </cfRule>
  </conditionalFormatting>
  <conditionalFormatting sqref="J22">
    <cfRule type="cellIs" dxfId="56" priority="43" operator="lessThan">
      <formula>0.1</formula>
    </cfRule>
  </conditionalFormatting>
  <conditionalFormatting sqref="J38:J43">
    <cfRule type="cellIs" dxfId="55" priority="42" operator="lessThanOrEqual">
      <formula>0.05</formula>
    </cfRule>
  </conditionalFormatting>
  <conditionalFormatting sqref="J38:J43">
    <cfRule type="cellIs" dxfId="54" priority="41" operator="lessThan">
      <formula>0.1</formula>
    </cfRule>
  </conditionalFormatting>
  <conditionalFormatting sqref="J43">
    <cfRule type="cellIs" dxfId="53" priority="40" operator="lessThanOrEqual">
      <formula>0.05</formula>
    </cfRule>
  </conditionalFormatting>
  <conditionalFormatting sqref="J43">
    <cfRule type="cellIs" dxfId="52" priority="39" operator="lessThan">
      <formula>0.1</formula>
    </cfRule>
  </conditionalFormatting>
  <conditionalFormatting sqref="J37">
    <cfRule type="cellIs" dxfId="51" priority="38" operator="lessThanOrEqual">
      <formula>0.05</formula>
    </cfRule>
  </conditionalFormatting>
  <conditionalFormatting sqref="J37">
    <cfRule type="cellIs" dxfId="50" priority="37" operator="lessThan">
      <formula>0.1</formula>
    </cfRule>
  </conditionalFormatting>
  <conditionalFormatting sqref="J53:J58">
    <cfRule type="cellIs" dxfId="49" priority="36" operator="lessThanOrEqual">
      <formula>0.05</formula>
    </cfRule>
  </conditionalFormatting>
  <conditionalFormatting sqref="J53:J58">
    <cfRule type="cellIs" dxfId="48" priority="35" operator="lessThan">
      <formula>0.1</formula>
    </cfRule>
  </conditionalFormatting>
  <conditionalFormatting sqref="J58">
    <cfRule type="cellIs" dxfId="47" priority="34" operator="lessThanOrEqual">
      <formula>0.05</formula>
    </cfRule>
  </conditionalFormatting>
  <conditionalFormatting sqref="J58">
    <cfRule type="cellIs" dxfId="46" priority="33" operator="lessThan">
      <formula>0.1</formula>
    </cfRule>
  </conditionalFormatting>
  <conditionalFormatting sqref="J52">
    <cfRule type="cellIs" dxfId="45" priority="32" operator="lessThanOrEqual">
      <formula>0.05</formula>
    </cfRule>
  </conditionalFormatting>
  <conditionalFormatting sqref="J52">
    <cfRule type="cellIs" dxfId="44" priority="31" operator="lessThan">
      <formula>0.1</formula>
    </cfRule>
  </conditionalFormatting>
  <conditionalFormatting sqref="L8:L13">
    <cfRule type="cellIs" dxfId="43" priority="30" operator="lessThanOrEqual">
      <formula>0.05</formula>
    </cfRule>
  </conditionalFormatting>
  <conditionalFormatting sqref="L8:L13">
    <cfRule type="cellIs" dxfId="42" priority="29" operator="lessThan">
      <formula>0.1</formula>
    </cfRule>
  </conditionalFormatting>
  <conditionalFormatting sqref="L13">
    <cfRule type="cellIs" dxfId="41" priority="28" operator="lessThanOrEqual">
      <formula>0.05</formula>
    </cfRule>
  </conditionalFormatting>
  <conditionalFormatting sqref="L13">
    <cfRule type="cellIs" dxfId="40" priority="27" operator="lessThan">
      <formula>0.1</formula>
    </cfRule>
  </conditionalFormatting>
  <conditionalFormatting sqref="L7">
    <cfRule type="cellIs" dxfId="39" priority="26" operator="lessThanOrEqual">
      <formula>0.05</formula>
    </cfRule>
  </conditionalFormatting>
  <conditionalFormatting sqref="L7">
    <cfRule type="cellIs" dxfId="38" priority="25" operator="lessThan">
      <formula>0.1</formula>
    </cfRule>
  </conditionalFormatting>
  <conditionalFormatting sqref="L23:L28">
    <cfRule type="cellIs" dxfId="37" priority="24" operator="lessThanOrEqual">
      <formula>0.05</formula>
    </cfRule>
  </conditionalFormatting>
  <conditionalFormatting sqref="L23:L28">
    <cfRule type="cellIs" dxfId="36" priority="23" operator="lessThan">
      <formula>0.1</formula>
    </cfRule>
  </conditionalFormatting>
  <conditionalFormatting sqref="L28">
    <cfRule type="cellIs" dxfId="35" priority="22" operator="lessThanOrEqual">
      <formula>0.05</formula>
    </cfRule>
  </conditionalFormatting>
  <conditionalFormatting sqref="L28">
    <cfRule type="cellIs" dxfId="34" priority="21" operator="lessThan">
      <formula>0.1</formula>
    </cfRule>
  </conditionalFormatting>
  <conditionalFormatting sqref="L22">
    <cfRule type="cellIs" dxfId="33" priority="20" operator="lessThanOrEqual">
      <formula>0.05</formula>
    </cfRule>
  </conditionalFormatting>
  <conditionalFormatting sqref="L22">
    <cfRule type="cellIs" dxfId="32" priority="19" operator="lessThan">
      <formula>0.1</formula>
    </cfRule>
  </conditionalFormatting>
  <conditionalFormatting sqref="L38:L43">
    <cfRule type="cellIs" dxfId="31" priority="18" operator="lessThanOrEqual">
      <formula>0.05</formula>
    </cfRule>
  </conditionalFormatting>
  <conditionalFormatting sqref="L38:L43">
    <cfRule type="cellIs" dxfId="30" priority="17" operator="lessThan">
      <formula>0.1</formula>
    </cfRule>
  </conditionalFormatting>
  <conditionalFormatting sqref="L43">
    <cfRule type="cellIs" dxfId="29" priority="16" operator="lessThanOrEqual">
      <formula>0.05</formula>
    </cfRule>
  </conditionalFormatting>
  <conditionalFormatting sqref="L43">
    <cfRule type="cellIs" dxfId="28" priority="15" operator="lessThan">
      <formula>0.1</formula>
    </cfRule>
  </conditionalFormatting>
  <conditionalFormatting sqref="L37">
    <cfRule type="cellIs" dxfId="27" priority="14" operator="lessThanOrEqual">
      <formula>0.05</formula>
    </cfRule>
  </conditionalFormatting>
  <conditionalFormatting sqref="L37">
    <cfRule type="cellIs" dxfId="26" priority="13" operator="lessThan">
      <formula>0.1</formula>
    </cfRule>
  </conditionalFormatting>
  <conditionalFormatting sqref="L53:L58">
    <cfRule type="cellIs" dxfId="25" priority="12" operator="lessThanOrEqual">
      <formula>0.05</formula>
    </cfRule>
  </conditionalFormatting>
  <conditionalFormatting sqref="L53:L58">
    <cfRule type="cellIs" dxfId="24" priority="11" operator="lessThan">
      <formula>0.1</formula>
    </cfRule>
  </conditionalFormatting>
  <conditionalFormatting sqref="L58">
    <cfRule type="cellIs" dxfId="23" priority="10" operator="lessThanOrEqual">
      <formula>0.05</formula>
    </cfRule>
  </conditionalFormatting>
  <conditionalFormatting sqref="L58">
    <cfRule type="cellIs" dxfId="22" priority="9" operator="lessThan">
      <formula>0.1</formula>
    </cfRule>
  </conditionalFormatting>
  <conditionalFormatting sqref="L52">
    <cfRule type="cellIs" dxfId="21" priority="8" operator="lessThanOrEqual">
      <formula>0.05</formula>
    </cfRule>
  </conditionalFormatting>
  <conditionalFormatting sqref="L52">
    <cfRule type="cellIs" dxfId="20" priority="7" operator="lessThan">
      <formula>0.1</formula>
    </cfRule>
  </conditionalFormatting>
  <conditionalFormatting sqref="J22:J28">
    <cfRule type="cellIs" dxfId="19" priority="6" operator="lessThanOrEqual">
      <formula>0.1</formula>
    </cfRule>
  </conditionalFormatting>
  <conditionalFormatting sqref="J37:J43">
    <cfRule type="cellIs" dxfId="18" priority="5" operator="lessThanOrEqual">
      <formula>0.1</formula>
    </cfRule>
  </conditionalFormatting>
  <conditionalFormatting sqref="J52:J58">
    <cfRule type="cellIs" dxfId="17" priority="4" operator="lessThanOrEqual">
      <formula>0.1</formula>
    </cfRule>
  </conditionalFormatting>
  <conditionalFormatting sqref="L52:L58">
    <cfRule type="cellIs" dxfId="16" priority="3" operator="lessThanOrEqual">
      <formula>0.1</formula>
    </cfRule>
  </conditionalFormatting>
  <conditionalFormatting sqref="L37:L43">
    <cfRule type="cellIs" dxfId="15" priority="2" operator="lessThanOrEqual">
      <formula>0.1</formula>
    </cfRule>
  </conditionalFormatting>
  <conditionalFormatting sqref="L22:L28">
    <cfRule type="cellIs" dxfId="14" priority="1" operator="lessThanOrEqual">
      <formula>0.1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411D5-B89A-4677-93E8-9BA27F3A4697}">
  <dimension ref="A1:N45"/>
  <sheetViews>
    <sheetView tabSelected="1" zoomScale="70" zoomScaleNormal="70" workbookViewId="0" xr3:uid="{E7ABFC65-C6CC-504E-8241-3BE65F36C6A6}">
      <selection activeCell="B13" sqref="B13"/>
    </sheetView>
  </sheetViews>
  <sheetFormatPr defaultColWidth="11.25" defaultRowHeight="15.6"/>
  <cols>
    <col min="2" max="2" width="61.25" customWidth="1"/>
    <col min="13" max="13" width="60.75" customWidth="1"/>
    <col min="14" max="14" width="120.75" customWidth="1"/>
  </cols>
  <sheetData>
    <row r="1" spans="1:14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"/>
    </row>
    <row r="2" spans="1:14">
      <c r="A2" s="15"/>
      <c r="B2" s="16" t="s">
        <v>103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"/>
    </row>
    <row r="3" spans="1:14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34" t="s">
        <v>104</v>
      </c>
      <c r="N3" s="29" t="s">
        <v>105</v>
      </c>
    </row>
    <row r="4" spans="1:14">
      <c r="A4" s="15"/>
      <c r="B4" s="17"/>
      <c r="C4" s="46" t="s">
        <v>3</v>
      </c>
      <c r="D4" s="46"/>
      <c r="E4" s="46"/>
      <c r="F4" s="46" t="s">
        <v>4</v>
      </c>
      <c r="G4" s="46"/>
      <c r="H4" s="46"/>
      <c r="I4" s="46" t="s">
        <v>5</v>
      </c>
      <c r="J4" s="46"/>
      <c r="K4" s="46" t="s">
        <v>6</v>
      </c>
      <c r="L4" s="46"/>
      <c r="M4" s="15"/>
      <c r="N4" s="1"/>
    </row>
    <row r="5" spans="1:14">
      <c r="A5" s="15"/>
      <c r="B5" s="18" t="s">
        <v>7</v>
      </c>
      <c r="C5" s="8" t="s">
        <v>8</v>
      </c>
      <c r="D5" s="8" t="s">
        <v>9</v>
      </c>
      <c r="E5" s="8" t="s">
        <v>10</v>
      </c>
      <c r="F5" s="8" t="s">
        <v>8</v>
      </c>
      <c r="G5" s="8" t="s">
        <v>9</v>
      </c>
      <c r="H5" s="4" t="s">
        <v>10</v>
      </c>
      <c r="I5" s="4" t="s">
        <v>8</v>
      </c>
      <c r="J5" s="4" t="s">
        <v>11</v>
      </c>
      <c r="K5" s="4" t="s">
        <v>8</v>
      </c>
      <c r="L5" s="4" t="s">
        <v>11</v>
      </c>
      <c r="M5" s="15"/>
      <c r="N5" s="1"/>
    </row>
    <row r="6" spans="1:14">
      <c r="A6" s="15"/>
      <c r="B6" s="15" t="s">
        <v>106</v>
      </c>
      <c r="C6" s="19"/>
      <c r="D6" s="19"/>
      <c r="E6" s="20"/>
      <c r="F6" s="19"/>
      <c r="G6" s="19"/>
      <c r="H6" s="20"/>
      <c r="I6" s="19"/>
      <c r="J6" s="19"/>
      <c r="K6" s="19"/>
      <c r="L6" s="19"/>
      <c r="M6" s="15"/>
      <c r="N6" s="1"/>
    </row>
    <row r="7" spans="1:14">
      <c r="A7" s="15"/>
      <c r="B7" s="15" t="s">
        <v>107</v>
      </c>
      <c r="C7" s="10">
        <v>1.3698630136986301E-2</v>
      </c>
      <c r="D7" s="10">
        <v>0.11633637689120163</v>
      </c>
      <c r="E7" s="11">
        <v>584</v>
      </c>
      <c r="F7" s="10">
        <v>1.7667844522968198E-3</v>
      </c>
      <c r="G7" s="10">
        <v>4.2033135170919854E-2</v>
      </c>
      <c r="H7" s="11">
        <v>566</v>
      </c>
      <c r="I7" s="10">
        <v>1.1931845684689428E-2</v>
      </c>
      <c r="J7" s="10">
        <v>4.4999999999999998E-2</v>
      </c>
      <c r="K7" s="10">
        <v>1.6645704783529839E-2</v>
      </c>
      <c r="L7" s="10">
        <v>3.7999999999999999E-2</v>
      </c>
      <c r="M7" s="15"/>
      <c r="N7" s="1"/>
    </row>
    <row r="8" spans="1:14">
      <c r="A8" s="15"/>
      <c r="B8" s="15" t="s">
        <v>108</v>
      </c>
      <c r="C8" s="10">
        <v>0.21061643835616439</v>
      </c>
      <c r="D8" s="10">
        <v>0.40809598071045378</v>
      </c>
      <c r="E8" s="11">
        <v>584</v>
      </c>
      <c r="F8" s="10">
        <v>9.187279151943463E-2</v>
      </c>
      <c r="G8" s="10">
        <v>0.28910179742797765</v>
      </c>
      <c r="H8" s="11">
        <v>566</v>
      </c>
      <c r="I8" s="10">
        <v>0.11874364683672928</v>
      </c>
      <c r="J8" s="10">
        <v>6.0000000000000001E-3</v>
      </c>
      <c r="K8" s="10">
        <v>0.16565515029248137</v>
      </c>
      <c r="L8" s="10">
        <v>4.0000000000000001E-3</v>
      </c>
      <c r="M8" s="15"/>
      <c r="N8" s="1"/>
    </row>
    <row r="9" spans="1:14">
      <c r="A9" s="15"/>
      <c r="B9" s="15" t="s">
        <v>109</v>
      </c>
      <c r="C9" s="10">
        <v>0.77568493150684936</v>
      </c>
      <c r="D9" s="10">
        <v>0.41748804900140607</v>
      </c>
      <c r="E9" s="11">
        <v>584</v>
      </c>
      <c r="F9" s="10">
        <v>0.90636042402826855</v>
      </c>
      <c r="G9" s="10">
        <v>0.29158432795175487</v>
      </c>
      <c r="H9" s="11">
        <v>566</v>
      </c>
      <c r="I9" s="10">
        <v>-0.13067549252141819</v>
      </c>
      <c r="J9" s="10">
        <v>2E-3</v>
      </c>
      <c r="K9" s="10">
        <v>-0.18230085507601046</v>
      </c>
      <c r="L9" s="10">
        <v>1E-3</v>
      </c>
      <c r="M9" s="15"/>
      <c r="N9" s="1"/>
    </row>
    <row r="10" spans="1:14">
      <c r="A10" s="15"/>
      <c r="B10" s="15" t="s">
        <v>110</v>
      </c>
      <c r="C10" s="25"/>
      <c r="D10" s="25"/>
      <c r="E10" s="26"/>
      <c r="F10" s="25"/>
      <c r="G10" s="25"/>
      <c r="H10" s="26"/>
      <c r="I10" s="25"/>
      <c r="J10" s="25"/>
      <c r="K10" s="25"/>
      <c r="L10" s="25"/>
      <c r="M10" s="15"/>
      <c r="N10" s="1"/>
    </row>
    <row r="11" spans="1:14">
      <c r="A11" s="15"/>
      <c r="B11" s="15" t="s">
        <v>111</v>
      </c>
      <c r="C11" s="10">
        <v>14.625</v>
      </c>
      <c r="D11" s="10">
        <v>21.843191158802782</v>
      </c>
      <c r="E11" s="11">
        <v>8</v>
      </c>
      <c r="F11" s="10">
        <v>3</v>
      </c>
      <c r="G11" s="10" t="s">
        <v>90</v>
      </c>
      <c r="H11" s="11">
        <v>1</v>
      </c>
      <c r="I11" s="10">
        <v>11.624999999999996</v>
      </c>
      <c r="J11" s="10">
        <v>0.34399999999999997</v>
      </c>
      <c r="K11" s="10" t="s">
        <v>90</v>
      </c>
      <c r="L11" s="10" t="s">
        <v>90</v>
      </c>
      <c r="M11" s="15"/>
      <c r="N11" s="1"/>
    </row>
    <row r="12" spans="1:14">
      <c r="A12" s="15"/>
      <c r="B12" s="21" t="s">
        <v>112</v>
      </c>
      <c r="C12" s="10">
        <v>14.375</v>
      </c>
      <c r="D12" s="10">
        <v>22.006086820306265</v>
      </c>
      <c r="E12" s="11">
        <v>8</v>
      </c>
      <c r="F12" s="10">
        <v>1</v>
      </c>
      <c r="G12" s="10" t="s">
        <v>90</v>
      </c>
      <c r="H12" s="11">
        <v>1</v>
      </c>
      <c r="I12" s="10">
        <v>13.374999999999998</v>
      </c>
      <c r="J12" s="10">
        <v>0.28499999999999998</v>
      </c>
      <c r="K12" s="10" t="s">
        <v>90</v>
      </c>
      <c r="L12" s="10" t="s">
        <v>90</v>
      </c>
      <c r="M12" s="15"/>
      <c r="N12" s="1"/>
    </row>
    <row r="13" spans="1:14">
      <c r="A13" s="15"/>
      <c r="B13" s="15" t="s">
        <v>113</v>
      </c>
      <c r="C13" s="10">
        <v>29</v>
      </c>
      <c r="D13" s="10">
        <v>43.843878869070359</v>
      </c>
      <c r="E13" s="11">
        <v>8</v>
      </c>
      <c r="F13" s="10">
        <v>4</v>
      </c>
      <c r="G13" s="10" t="s">
        <v>90</v>
      </c>
      <c r="H13" s="11">
        <v>1</v>
      </c>
      <c r="I13" s="10">
        <v>24.999999999999993</v>
      </c>
      <c r="J13" s="10">
        <v>0.313</v>
      </c>
      <c r="K13" s="10" t="s">
        <v>90</v>
      </c>
      <c r="L13" s="10" t="s">
        <v>90</v>
      </c>
      <c r="M13" s="15"/>
      <c r="N13" s="1"/>
    </row>
    <row r="14" spans="1:14" ht="31.15">
      <c r="A14" s="15"/>
      <c r="B14" s="32" t="s">
        <v>114</v>
      </c>
      <c r="C14" s="10">
        <v>2.3005181347150261</v>
      </c>
      <c r="D14" s="10">
        <v>3.5958717786816323</v>
      </c>
      <c r="E14" s="11">
        <v>579</v>
      </c>
      <c r="F14" s="10">
        <v>0.84504504504504507</v>
      </c>
      <c r="G14" s="10">
        <v>3.047361963205288</v>
      </c>
      <c r="H14" s="11">
        <v>555</v>
      </c>
      <c r="I14" s="10">
        <v>1.4554730896699799</v>
      </c>
      <c r="J14" s="10">
        <v>2E-3</v>
      </c>
      <c r="K14" s="10">
        <v>2.0381075639919426</v>
      </c>
      <c r="L14" s="10">
        <v>0</v>
      </c>
      <c r="M14" s="21" t="s">
        <v>115</v>
      </c>
      <c r="N14" s="33" t="s">
        <v>116</v>
      </c>
    </row>
    <row r="15" spans="1:14" ht="31.15">
      <c r="A15" s="15"/>
      <c r="B15" s="21" t="s">
        <v>117</v>
      </c>
      <c r="C15" s="27"/>
      <c r="D15" s="27"/>
      <c r="E15" s="28"/>
      <c r="F15" s="27"/>
      <c r="G15" s="27"/>
      <c r="H15" s="28"/>
      <c r="I15" s="27"/>
      <c r="J15" s="25"/>
      <c r="K15" s="25"/>
      <c r="L15" s="25"/>
      <c r="M15" s="15"/>
      <c r="N15" s="1"/>
    </row>
    <row r="16" spans="1:14">
      <c r="A16" s="15"/>
      <c r="B16" s="15" t="s">
        <v>118</v>
      </c>
      <c r="C16" s="10">
        <v>4.2808219178082189E-2</v>
      </c>
      <c r="D16" s="10">
        <v>0.2025980249817291</v>
      </c>
      <c r="E16" s="11">
        <v>584</v>
      </c>
      <c r="F16" s="10">
        <v>2.8268551236749116E-2</v>
      </c>
      <c r="G16" s="10">
        <v>0.1658856796894746</v>
      </c>
      <c r="H16" s="11">
        <v>566</v>
      </c>
      <c r="I16" s="10">
        <v>1.4539667941332976E-2</v>
      </c>
      <c r="J16" s="10">
        <v>0.36599999999999999</v>
      </c>
      <c r="K16" s="10">
        <v>2.0283787319889505E-2</v>
      </c>
      <c r="L16" s="10">
        <v>0.36099999999999999</v>
      </c>
      <c r="M16" s="15"/>
      <c r="N16" s="1"/>
    </row>
    <row r="17" spans="1:14">
      <c r="A17" s="15"/>
      <c r="B17" s="15" t="s">
        <v>119</v>
      </c>
      <c r="C17" s="10">
        <v>4.965753424657534E-2</v>
      </c>
      <c r="D17" s="10">
        <v>0.21742265242785497</v>
      </c>
      <c r="E17" s="11">
        <v>584</v>
      </c>
      <c r="F17" s="10">
        <v>3.8869257950530034E-2</v>
      </c>
      <c r="G17" s="10">
        <v>0.19345428366260847</v>
      </c>
      <c r="H17" s="11">
        <v>566</v>
      </c>
      <c r="I17" s="10">
        <v>1.078827629604521E-2</v>
      </c>
      <c r="J17" s="10">
        <v>0.56599999999999995</v>
      </c>
      <c r="K17" s="10">
        <v>1.505035072466205E-2</v>
      </c>
      <c r="L17" s="10">
        <v>0.56299999999999994</v>
      </c>
      <c r="M17" s="15"/>
      <c r="N17" s="1"/>
    </row>
    <row r="18" spans="1:14">
      <c r="A18" s="15"/>
      <c r="B18" s="15" t="s">
        <v>120</v>
      </c>
      <c r="C18" s="10">
        <v>0.27397260273972601</v>
      </c>
      <c r="D18" s="10">
        <v>0.44637742101558858</v>
      </c>
      <c r="E18" s="11">
        <v>584</v>
      </c>
      <c r="F18" s="10">
        <v>0.18197879858657243</v>
      </c>
      <c r="G18" s="10">
        <v>0.3861683427344032</v>
      </c>
      <c r="H18" s="11">
        <v>566</v>
      </c>
      <c r="I18" s="10">
        <v>9.1993804153153336E-2</v>
      </c>
      <c r="J18" s="10">
        <v>3.7999999999999999E-2</v>
      </c>
      <c r="K18" s="10">
        <v>0.12833737095780326</v>
      </c>
      <c r="L18" s="10">
        <v>3.2000000000000001E-2</v>
      </c>
      <c r="M18" s="15"/>
      <c r="N18" s="1"/>
    </row>
    <row r="19" spans="1:14">
      <c r="A19" s="15"/>
      <c r="B19" s="21" t="s">
        <v>121</v>
      </c>
      <c r="C19" s="10">
        <v>1.8835616438356163E-2</v>
      </c>
      <c r="D19" s="10">
        <v>0.13606077884129189</v>
      </c>
      <c r="E19" s="11">
        <v>584</v>
      </c>
      <c r="F19" s="10">
        <v>7.0671378091872791E-3</v>
      </c>
      <c r="G19" s="10">
        <v>8.3842788501169094E-2</v>
      </c>
      <c r="H19" s="11">
        <v>566</v>
      </c>
      <c r="I19" s="10">
        <v>1.1768478629168853E-2</v>
      </c>
      <c r="J19" s="10">
        <v>0.251</v>
      </c>
      <c r="K19" s="10">
        <v>1.6417797060834478E-2</v>
      </c>
      <c r="L19" s="10">
        <v>0.252</v>
      </c>
      <c r="M19" s="15"/>
      <c r="N19" s="1"/>
    </row>
    <row r="20" spans="1:14">
      <c r="A20" s="15"/>
      <c r="B20" s="15" t="s">
        <v>122</v>
      </c>
      <c r="C20" s="10">
        <v>0</v>
      </c>
      <c r="D20" s="10">
        <v>0</v>
      </c>
      <c r="E20" s="11">
        <v>584</v>
      </c>
      <c r="F20" s="10">
        <v>0</v>
      </c>
      <c r="G20" s="10">
        <v>0</v>
      </c>
      <c r="H20" s="11">
        <v>566</v>
      </c>
      <c r="I20" s="10">
        <v>0</v>
      </c>
      <c r="J20" s="10" t="s">
        <v>90</v>
      </c>
      <c r="K20" s="10" t="s">
        <v>90</v>
      </c>
      <c r="L20" s="10" t="s">
        <v>90</v>
      </c>
      <c r="M20" s="15"/>
      <c r="N20" s="1"/>
    </row>
    <row r="21" spans="1:14">
      <c r="A21" s="15"/>
      <c r="B21" s="15" t="s">
        <v>123</v>
      </c>
      <c r="C21" s="10">
        <v>0.67123287671232879</v>
      </c>
      <c r="D21" s="10">
        <v>0.47016786960276719</v>
      </c>
      <c r="E21" s="11">
        <v>584</v>
      </c>
      <c r="F21" s="10">
        <v>0.79151943462897523</v>
      </c>
      <c r="G21" s="10">
        <v>0.40658146009431267</v>
      </c>
      <c r="H21" s="11">
        <v>566</v>
      </c>
      <c r="I21" s="10">
        <v>-0.12028655791664586</v>
      </c>
      <c r="J21" s="10">
        <v>1.2999999999999999E-2</v>
      </c>
      <c r="K21" s="10">
        <v>-0.16780761211793757</v>
      </c>
      <c r="L21" s="10">
        <v>0.01</v>
      </c>
      <c r="M21" s="15"/>
      <c r="N21" s="1"/>
    </row>
    <row r="22" spans="1:14" ht="31.15">
      <c r="A22" s="15"/>
      <c r="B22" s="21" t="s">
        <v>124</v>
      </c>
      <c r="C22" s="27"/>
      <c r="D22" s="27"/>
      <c r="E22" s="28"/>
      <c r="F22" s="27"/>
      <c r="G22" s="27"/>
      <c r="H22" s="28"/>
      <c r="I22" s="27"/>
      <c r="J22" s="25"/>
      <c r="K22" s="25"/>
      <c r="L22" s="25"/>
      <c r="M22" s="15"/>
      <c r="N22" s="1"/>
    </row>
    <row r="23" spans="1:14">
      <c r="A23" s="15"/>
      <c r="B23" s="15" t="s">
        <v>125</v>
      </c>
      <c r="C23" s="10">
        <v>0.19691780821917809</v>
      </c>
      <c r="D23" s="10">
        <v>0.39801060187141868</v>
      </c>
      <c r="E23" s="11">
        <v>584</v>
      </c>
      <c r="F23" s="10">
        <v>0.12367491166077739</v>
      </c>
      <c r="G23" s="10">
        <v>0.32950151726924648</v>
      </c>
      <c r="H23" s="11">
        <v>566</v>
      </c>
      <c r="I23" s="10">
        <v>7.3242896558400425E-2</v>
      </c>
      <c r="J23" s="10">
        <v>4.2999999999999997E-2</v>
      </c>
      <c r="K23" s="10">
        <v>0.10217862900843247</v>
      </c>
      <c r="L23" s="10">
        <v>3.4000000000000002E-2</v>
      </c>
      <c r="M23" s="15"/>
      <c r="N23" s="1"/>
    </row>
    <row r="24" spans="1:14">
      <c r="A24" s="15"/>
      <c r="B24" s="15" t="s">
        <v>126</v>
      </c>
      <c r="C24" s="10">
        <v>4.6232876712328765E-2</v>
      </c>
      <c r="D24" s="10">
        <v>0.21016905850760831</v>
      </c>
      <c r="E24" s="11">
        <v>584</v>
      </c>
      <c r="F24" s="10">
        <v>7.0671378091872791E-3</v>
      </c>
      <c r="G24" s="10">
        <v>8.3842788501169094E-2</v>
      </c>
      <c r="H24" s="11">
        <v>566</v>
      </c>
      <c r="I24" s="10">
        <v>3.9165738903141442E-2</v>
      </c>
      <c r="J24" s="10">
        <v>4.0000000000000001E-3</v>
      </c>
      <c r="K24" s="10">
        <v>5.4638766259527884E-2</v>
      </c>
      <c r="L24" s="10">
        <v>3.0000000000000001E-3</v>
      </c>
      <c r="M24" s="15"/>
      <c r="N24" s="1"/>
    </row>
    <row r="25" spans="1:14">
      <c r="A25" s="15"/>
      <c r="B25" s="15" t="s">
        <v>127</v>
      </c>
      <c r="C25" s="10">
        <v>0</v>
      </c>
      <c r="D25" s="10">
        <v>0</v>
      </c>
      <c r="E25" s="11">
        <v>584</v>
      </c>
      <c r="F25" s="10">
        <v>1.7667844522968198E-3</v>
      </c>
      <c r="G25" s="10">
        <v>4.2033135170919854E-2</v>
      </c>
      <c r="H25" s="11">
        <v>566</v>
      </c>
      <c r="I25" s="10">
        <v>-1.7667844522968124E-3</v>
      </c>
      <c r="J25" s="10">
        <v>0.317</v>
      </c>
      <c r="K25" s="10">
        <v>-2.464779815816792E-3</v>
      </c>
      <c r="L25" s="10">
        <v>0.313</v>
      </c>
      <c r="M25" s="15"/>
      <c r="N25" s="1"/>
    </row>
    <row r="26" spans="1:14">
      <c r="A26" s="15"/>
      <c r="B26" s="15" t="s">
        <v>128</v>
      </c>
      <c r="C26" s="10">
        <v>0.7654109589041096</v>
      </c>
      <c r="D26" s="10">
        <v>0.42410495272515808</v>
      </c>
      <c r="E26" s="11">
        <v>584</v>
      </c>
      <c r="F26" s="10">
        <v>0.86925795053003529</v>
      </c>
      <c r="G26" s="10">
        <v>0.33741623238180213</v>
      </c>
      <c r="H26" s="11">
        <v>566</v>
      </c>
      <c r="I26" s="10">
        <v>-0.10384699162592567</v>
      </c>
      <c r="J26" s="10">
        <v>8.0000000000000002E-3</v>
      </c>
      <c r="K26" s="10">
        <v>-0.14487334239336899</v>
      </c>
      <c r="L26" s="10">
        <v>4.0000000000000001E-3</v>
      </c>
      <c r="M26" s="15"/>
      <c r="N26" s="1"/>
    </row>
    <row r="27" spans="1:14">
      <c r="A27" s="15"/>
      <c r="B27" s="30" t="s">
        <v>129</v>
      </c>
      <c r="C27" s="10">
        <v>27.332161687170476</v>
      </c>
      <c r="D27" s="10">
        <v>16.791504257011873</v>
      </c>
      <c r="E27" s="11">
        <v>569</v>
      </c>
      <c r="F27" s="10">
        <v>30.598165137614679</v>
      </c>
      <c r="G27" s="10">
        <v>20.748981112703497</v>
      </c>
      <c r="H27" s="11">
        <v>545</v>
      </c>
      <c r="I27" s="10">
        <v>-3.2660034504442188</v>
      </c>
      <c r="J27" s="10">
        <v>1.4999999999999999E-2</v>
      </c>
      <c r="K27" s="10">
        <v>-4.5940279686656682</v>
      </c>
      <c r="L27" s="10">
        <v>1.4E-2</v>
      </c>
      <c r="M27" s="15" t="s">
        <v>130</v>
      </c>
      <c r="N27" s="1" t="s">
        <v>131</v>
      </c>
    </row>
    <row r="28" spans="1:14">
      <c r="A28" s="15"/>
      <c r="B28" s="1" t="s">
        <v>132</v>
      </c>
      <c r="C28" s="10">
        <v>0.56335616438356162</v>
      </c>
      <c r="D28" s="10">
        <v>0.49639493129750317</v>
      </c>
      <c r="E28" s="11">
        <v>584</v>
      </c>
      <c r="F28" s="10">
        <v>0.56537102473498235</v>
      </c>
      <c r="G28" s="10">
        <v>0.49614669555780611</v>
      </c>
      <c r="H28" s="11">
        <v>566</v>
      </c>
      <c r="I28" s="10">
        <v>-2.0148603514206329E-3</v>
      </c>
      <c r="J28" s="10">
        <v>0.97399999999999998</v>
      </c>
      <c r="K28" s="10">
        <v>-2.8108619132430567E-3</v>
      </c>
      <c r="L28" s="10">
        <v>0.97399999999999998</v>
      </c>
      <c r="M28" s="15"/>
      <c r="N28" s="1"/>
    </row>
    <row r="29" spans="1:14">
      <c r="A29" s="15"/>
      <c r="B29" s="1" t="s">
        <v>133</v>
      </c>
      <c r="C29" s="25"/>
      <c r="D29" s="25"/>
      <c r="E29" s="26"/>
      <c r="F29" s="25"/>
      <c r="G29" s="25"/>
      <c r="H29" s="26"/>
      <c r="I29" s="25"/>
      <c r="J29" s="25"/>
      <c r="K29" s="25"/>
      <c r="L29" s="25"/>
      <c r="M29" s="15"/>
      <c r="N29" s="1"/>
    </row>
    <row r="30" spans="1:14">
      <c r="A30" s="15"/>
      <c r="B30" s="1" t="s">
        <v>134</v>
      </c>
      <c r="C30" s="10">
        <v>9.11854103343465E-3</v>
      </c>
      <c r="D30" s="10">
        <v>9.5199475699578734E-2</v>
      </c>
      <c r="E30" s="11">
        <v>329</v>
      </c>
      <c r="F30" s="10">
        <v>3.1250000000000002E-3</v>
      </c>
      <c r="G30" s="10">
        <v>5.5901699437494741E-2</v>
      </c>
      <c r="H30" s="11">
        <v>320</v>
      </c>
      <c r="I30" s="10">
        <v>5.993541033434668E-3</v>
      </c>
      <c r="J30" s="10">
        <v>0.31900000000000001</v>
      </c>
      <c r="K30" s="10">
        <v>9.2277094514558299E-3</v>
      </c>
      <c r="L30" s="10">
        <v>0.31</v>
      </c>
      <c r="M30" s="15"/>
      <c r="N30" s="1"/>
    </row>
    <row r="31" spans="1:14">
      <c r="A31" s="15"/>
      <c r="B31" s="1" t="s">
        <v>135</v>
      </c>
      <c r="C31" s="10">
        <v>3.3434650455927049E-2</v>
      </c>
      <c r="D31" s="10">
        <v>0.18004249875143641</v>
      </c>
      <c r="E31" s="11">
        <v>329</v>
      </c>
      <c r="F31" s="10">
        <v>3.125E-2</v>
      </c>
      <c r="G31" s="10">
        <v>0.1742651386766548</v>
      </c>
      <c r="H31" s="11">
        <v>320</v>
      </c>
      <c r="I31" s="10">
        <v>2.1846504559270394E-3</v>
      </c>
      <c r="J31" s="10">
        <v>0.88800000000000001</v>
      </c>
      <c r="K31" s="10">
        <v>3.3635074070282453E-3</v>
      </c>
      <c r="L31" s="10">
        <v>0.88700000000000001</v>
      </c>
      <c r="M31" s="15"/>
      <c r="N31" s="1"/>
    </row>
    <row r="32" spans="1:14">
      <c r="A32" s="15"/>
      <c r="B32" s="1" t="s">
        <v>136</v>
      </c>
      <c r="C32" s="10">
        <v>1.82370820668693E-2</v>
      </c>
      <c r="D32" s="10">
        <v>0.13401148371340968</v>
      </c>
      <c r="E32" s="11">
        <v>329</v>
      </c>
      <c r="F32" s="10">
        <v>9.3749999999999997E-3</v>
      </c>
      <c r="G32" s="10">
        <v>9.6520581072292111E-2</v>
      </c>
      <c r="H32" s="11">
        <v>320</v>
      </c>
      <c r="I32" s="10">
        <v>8.8620820668693038E-3</v>
      </c>
      <c r="J32" s="10">
        <v>0.376</v>
      </c>
      <c r="K32" s="10">
        <v>1.3644140916336396E-2</v>
      </c>
      <c r="L32" s="10">
        <v>0.375</v>
      </c>
      <c r="M32" s="15"/>
      <c r="N32" s="1"/>
    </row>
    <row r="33" spans="1:14">
      <c r="A33" s="15"/>
      <c r="B33" s="1" t="s">
        <v>137</v>
      </c>
      <c r="C33" s="10">
        <v>9.11854103343465E-3</v>
      </c>
      <c r="D33" s="10">
        <v>9.5199475699578734E-2</v>
      </c>
      <c r="E33" s="11">
        <v>329</v>
      </c>
      <c r="F33" s="10">
        <v>6.2500000000000003E-3</v>
      </c>
      <c r="G33" s="10">
        <v>7.8932930539230409E-2</v>
      </c>
      <c r="H33" s="11">
        <v>320</v>
      </c>
      <c r="I33" s="10">
        <v>2.8685410334346453E-3</v>
      </c>
      <c r="J33" s="10">
        <v>0.67100000000000004</v>
      </c>
      <c r="K33" s="10">
        <v>4.4164314648805821E-3</v>
      </c>
      <c r="L33" s="10">
        <v>0.66900000000000004</v>
      </c>
      <c r="M33" s="15"/>
      <c r="N33" s="1"/>
    </row>
    <row r="34" spans="1:14">
      <c r="A34" s="15"/>
      <c r="B34" s="1" t="s">
        <v>138</v>
      </c>
      <c r="C34" s="10">
        <v>1.5197568389057751E-2</v>
      </c>
      <c r="D34" s="10">
        <v>0.1225244146657767</v>
      </c>
      <c r="E34" s="11">
        <v>329</v>
      </c>
      <c r="F34" s="10">
        <v>6.2500000000000003E-3</v>
      </c>
      <c r="G34" s="10">
        <v>7.8932930539230409E-2</v>
      </c>
      <c r="H34" s="11">
        <v>320</v>
      </c>
      <c r="I34" s="10">
        <v>8.9475683890576987E-3</v>
      </c>
      <c r="J34" s="10">
        <v>0.36199999999999999</v>
      </c>
      <c r="K34" s="10">
        <v>1.3775756423567853E-2</v>
      </c>
      <c r="L34" s="10">
        <v>0.36399999999999999</v>
      </c>
      <c r="M34" s="15"/>
      <c r="N34" s="1"/>
    </row>
    <row r="35" spans="1:14">
      <c r="A35" s="15"/>
      <c r="B35" s="1" t="s">
        <v>139</v>
      </c>
      <c r="C35" s="10">
        <v>0.57446808510638303</v>
      </c>
      <c r="D35" s="10">
        <v>0.49517652652711247</v>
      </c>
      <c r="E35" s="11">
        <v>329</v>
      </c>
      <c r="F35" s="10">
        <v>0.578125</v>
      </c>
      <c r="G35" s="10">
        <v>0.4946322372801229</v>
      </c>
      <c r="H35" s="11">
        <v>320</v>
      </c>
      <c r="I35" s="10">
        <v>-3.6569148936169802E-3</v>
      </c>
      <c r="J35" s="10">
        <v>0.94799999999999995</v>
      </c>
      <c r="K35" s="10">
        <v>-5.6302189204602915E-3</v>
      </c>
      <c r="L35" s="10">
        <v>0.94799999999999995</v>
      </c>
      <c r="M35" s="15"/>
      <c r="N35" s="1"/>
    </row>
    <row r="36" spans="1:14">
      <c r="A36" s="15"/>
      <c r="B36" s="1" t="s">
        <v>140</v>
      </c>
      <c r="C36" s="10">
        <v>6.0790273556231003E-3</v>
      </c>
      <c r="D36" s="10">
        <v>7.7849172992630084E-2</v>
      </c>
      <c r="E36" s="11">
        <v>329</v>
      </c>
      <c r="F36" s="10">
        <v>0</v>
      </c>
      <c r="G36" s="10">
        <v>0</v>
      </c>
      <c r="H36" s="11">
        <v>320</v>
      </c>
      <c r="I36" s="10">
        <v>6.0790273556231272E-3</v>
      </c>
      <c r="J36" s="10">
        <v>0.16</v>
      </c>
      <c r="K36" s="10">
        <v>9.3593249586873834E-3</v>
      </c>
      <c r="L36" s="10">
        <v>0.154</v>
      </c>
      <c r="M36" s="15"/>
      <c r="N36" s="1"/>
    </row>
    <row r="37" spans="1:14">
      <c r="A37" s="15"/>
      <c r="B37" s="1" t="s">
        <v>141</v>
      </c>
      <c r="C37" s="10">
        <v>0.30699088145896658</v>
      </c>
      <c r="D37" s="10">
        <v>0.46194815783413923</v>
      </c>
      <c r="E37" s="11">
        <v>329</v>
      </c>
      <c r="F37" s="10">
        <v>0.32187500000000002</v>
      </c>
      <c r="G37" s="10">
        <v>0.46792704666767743</v>
      </c>
      <c r="H37" s="11">
        <v>320</v>
      </c>
      <c r="I37" s="10">
        <v>-1.4884118541033435E-2</v>
      </c>
      <c r="J37" s="10">
        <v>0.753</v>
      </c>
      <c r="K37" s="10">
        <v>-2.2915722203536042E-2</v>
      </c>
      <c r="L37" s="10">
        <v>0.752</v>
      </c>
      <c r="M37" s="15"/>
      <c r="N37" s="1"/>
    </row>
    <row r="38" spans="1:14">
      <c r="A38" s="15"/>
      <c r="B38" s="1" t="s">
        <v>142</v>
      </c>
      <c r="C38" s="10">
        <v>1.5197568389057751E-2</v>
      </c>
      <c r="D38" s="10">
        <v>0.1225244146657767</v>
      </c>
      <c r="E38" s="11">
        <v>329</v>
      </c>
      <c r="F38" s="10">
        <v>3.4375000000000003E-2</v>
      </c>
      <c r="G38" s="10">
        <v>0.18247578960811062</v>
      </c>
      <c r="H38" s="11">
        <v>320</v>
      </c>
      <c r="I38" s="10">
        <v>-1.9177431610942292E-2</v>
      </c>
      <c r="J38" s="10">
        <v>0.33600000000000002</v>
      </c>
      <c r="K38" s="10">
        <v>-2.9525745455609043E-2</v>
      </c>
      <c r="L38" s="10">
        <v>0.33900000000000002</v>
      </c>
      <c r="M38" s="15"/>
      <c r="N38" s="1"/>
    </row>
    <row r="39" spans="1:14">
      <c r="A39" s="15"/>
      <c r="B39" s="1" t="s">
        <v>143</v>
      </c>
      <c r="C39" s="10">
        <v>1.2158054711246201E-2</v>
      </c>
      <c r="D39" s="10">
        <v>0.10975815683276695</v>
      </c>
      <c r="E39" s="11">
        <v>329</v>
      </c>
      <c r="F39" s="10">
        <v>9.3749999999999997E-3</v>
      </c>
      <c r="G39" s="10">
        <v>9.6520581072292111E-2</v>
      </c>
      <c r="H39" s="11">
        <v>320</v>
      </c>
      <c r="I39" s="10">
        <v>2.7830547112461471E-3</v>
      </c>
      <c r="J39" s="10">
        <v>0.73</v>
      </c>
      <c r="K39" s="10">
        <v>4.284815957648967E-3</v>
      </c>
      <c r="L39" s="10">
        <v>0.72699999999999998</v>
      </c>
      <c r="M39" s="15"/>
      <c r="N39" s="1"/>
    </row>
    <row r="40" spans="1:14">
      <c r="A40" s="15"/>
      <c r="B40" s="15" t="s">
        <v>144</v>
      </c>
      <c r="C40" s="10">
        <v>15.693009118541033</v>
      </c>
      <c r="D40" s="10">
        <v>20.046439523365265</v>
      </c>
      <c r="E40" s="11">
        <v>329</v>
      </c>
      <c r="F40" s="10">
        <v>15.05</v>
      </c>
      <c r="G40" s="10">
        <v>14.730941143024355</v>
      </c>
      <c r="H40" s="11">
        <v>320</v>
      </c>
      <c r="I40" s="10">
        <v>0.64300911854103038</v>
      </c>
      <c r="J40" s="10">
        <v>0.73299999999999998</v>
      </c>
      <c r="K40" s="10">
        <v>0.98998259750514916</v>
      </c>
      <c r="L40" s="10">
        <v>0.73099999999999998</v>
      </c>
      <c r="M40" s="15"/>
      <c r="N40" s="1"/>
    </row>
    <row r="41" spans="1:14">
      <c r="A41" s="15"/>
      <c r="B41" s="15" t="s">
        <v>145</v>
      </c>
      <c r="C41" s="10">
        <v>7.3981762917933134</v>
      </c>
      <c r="D41" s="10">
        <v>7.1939250510106199</v>
      </c>
      <c r="E41" s="11">
        <v>329</v>
      </c>
      <c r="F41" s="10">
        <v>6.6968750000000004</v>
      </c>
      <c r="G41" s="10">
        <v>6.3299053549407702</v>
      </c>
      <c r="H41" s="11">
        <v>320</v>
      </c>
      <c r="I41" s="10">
        <v>0.70130129179331213</v>
      </c>
      <c r="J41" s="10">
        <v>0.47099999999999997</v>
      </c>
      <c r="K41" s="10">
        <v>1.0797297494918152</v>
      </c>
      <c r="L41" s="10">
        <v>0.46500000000000002</v>
      </c>
      <c r="M41" s="15"/>
      <c r="N41" s="1"/>
    </row>
    <row r="42" spans="1:14">
      <c r="A42" s="15"/>
      <c r="B42" s="22"/>
      <c r="C42" s="23"/>
      <c r="D42" s="23"/>
      <c r="E42" s="24"/>
      <c r="F42" s="23"/>
      <c r="G42" s="23"/>
      <c r="H42" s="24"/>
      <c r="I42" s="23"/>
      <c r="J42" s="23"/>
      <c r="K42" s="23"/>
      <c r="L42" s="23"/>
      <c r="M42" s="15"/>
      <c r="N42" s="1"/>
    </row>
    <row r="43" spans="1:14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"/>
    </row>
    <row r="44" spans="1:14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"/>
    </row>
    <row r="45" spans="1:14">
      <c r="N45" s="1"/>
    </row>
  </sheetData>
  <mergeCells count="4">
    <mergeCell ref="C4:E4"/>
    <mergeCell ref="F4:H4"/>
    <mergeCell ref="I4:J4"/>
    <mergeCell ref="K4:L4"/>
  </mergeCells>
  <conditionalFormatting sqref="J16:J21 J7:J9 L7:L9 J11:J14 J23:J28 J30:J41">
    <cfRule type="cellIs" dxfId="13" priority="4" operator="lessThanOrEqual">
      <formula>0.1</formula>
    </cfRule>
  </conditionalFormatting>
  <conditionalFormatting sqref="K20">
    <cfRule type="cellIs" dxfId="12" priority="3" operator="lessThanOrEqual">
      <formula>0.1</formula>
    </cfRule>
  </conditionalFormatting>
  <conditionalFormatting sqref="L20">
    <cfRule type="cellIs" dxfId="11" priority="2" operator="lessThanOrEqual">
      <formula>0.1</formula>
    </cfRule>
  </conditionalFormatting>
  <conditionalFormatting sqref="L14 L16:L21 L23:L28 L30:L41">
    <cfRule type="cellIs" dxfId="10" priority="1" operator="lessThanOrEqual">
      <formula>0.1</formula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"/>
  <sheetViews>
    <sheetView topLeftCell="B1" zoomScale="70" zoomScaleNormal="70" zoomScalePageLayoutView="125" workbookViewId="0" xr3:uid="{51F8DEE0-4D01-5F28-A812-FC0BD7CAC4A5}">
      <selection activeCell="B18" sqref="B18"/>
    </sheetView>
  </sheetViews>
  <sheetFormatPr defaultColWidth="11.25" defaultRowHeight="15.6"/>
  <cols>
    <col min="2" max="2" width="60.75" customWidth="1"/>
  </cols>
  <sheetData>
    <row r="1" spans="1:11">
      <c r="A1" s="1"/>
      <c r="B1" s="39"/>
      <c r="C1" s="39"/>
      <c r="D1" s="39"/>
      <c r="E1" s="39"/>
      <c r="F1" s="39"/>
      <c r="G1" s="39"/>
      <c r="H1" s="39"/>
      <c r="I1" s="39"/>
      <c r="J1" s="39"/>
      <c r="K1" s="1"/>
    </row>
    <row r="2" spans="1:11">
      <c r="A2" s="1"/>
      <c r="B2" s="16" t="s">
        <v>146</v>
      </c>
      <c r="C2" s="39"/>
      <c r="D2" s="39"/>
      <c r="E2" s="39"/>
      <c r="F2" s="39"/>
      <c r="G2" s="39"/>
      <c r="H2" s="39"/>
      <c r="I2" s="39"/>
      <c r="J2" s="39"/>
      <c r="K2" s="1"/>
    </row>
    <row r="3" spans="1:11">
      <c r="A3" s="1"/>
      <c r="B3" s="39"/>
      <c r="C3" s="39"/>
      <c r="D3" s="39"/>
      <c r="E3" s="39"/>
      <c r="F3" s="39"/>
      <c r="G3" s="39"/>
      <c r="H3" s="39"/>
      <c r="I3" s="39"/>
      <c r="J3" s="39"/>
      <c r="K3" s="1"/>
    </row>
    <row r="4" spans="1:11">
      <c r="A4" s="1"/>
      <c r="B4" s="40"/>
      <c r="C4" s="47" t="s">
        <v>3</v>
      </c>
      <c r="D4" s="47"/>
      <c r="E4" s="47"/>
      <c r="F4" s="47" t="s">
        <v>4</v>
      </c>
      <c r="G4" s="47"/>
      <c r="H4" s="47"/>
      <c r="I4" s="47" t="s">
        <v>147</v>
      </c>
      <c r="J4" s="47"/>
      <c r="K4" s="1"/>
    </row>
    <row r="5" spans="1:11">
      <c r="A5" s="1"/>
      <c r="B5" s="41" t="s">
        <v>7</v>
      </c>
      <c r="C5" s="8" t="s">
        <v>8</v>
      </c>
      <c r="D5" s="8" t="s">
        <v>9</v>
      </c>
      <c r="E5" s="8" t="s">
        <v>10</v>
      </c>
      <c r="F5" s="8" t="s">
        <v>8</v>
      </c>
      <c r="G5" s="8" t="s">
        <v>9</v>
      </c>
      <c r="H5" s="8" t="s">
        <v>10</v>
      </c>
      <c r="I5" s="8" t="s">
        <v>8</v>
      </c>
      <c r="J5" s="8" t="s">
        <v>11</v>
      </c>
      <c r="K5" s="1"/>
    </row>
    <row r="6" spans="1:11">
      <c r="A6" s="1"/>
      <c r="B6" s="42"/>
      <c r="C6" s="36"/>
      <c r="D6" s="36"/>
      <c r="E6" s="36"/>
      <c r="F6" s="36"/>
      <c r="G6" s="36"/>
      <c r="H6" s="36"/>
      <c r="I6" s="36"/>
      <c r="J6" s="36"/>
      <c r="K6" s="1"/>
    </row>
    <row r="7" spans="1:11">
      <c r="A7" s="1"/>
      <c r="B7" s="43" t="s">
        <v>148</v>
      </c>
      <c r="C7" s="10">
        <v>0.72489683631361757</v>
      </c>
      <c r="D7" s="10">
        <v>0.44666865877126255</v>
      </c>
      <c r="E7" s="11">
        <v>2181</v>
      </c>
      <c r="F7" s="10">
        <v>1.5647226173541962E-2</v>
      </c>
      <c r="G7" s="10">
        <v>0.12413580113516495</v>
      </c>
      <c r="H7" s="11">
        <v>2109</v>
      </c>
      <c r="I7" s="10">
        <v>0.70924961014006671</v>
      </c>
      <c r="J7" s="10">
        <v>0</v>
      </c>
      <c r="K7" s="1"/>
    </row>
    <row r="8" spans="1:11">
      <c r="A8" s="1"/>
      <c r="B8" s="44"/>
      <c r="C8" s="44"/>
      <c r="D8" s="44"/>
      <c r="E8" s="44"/>
      <c r="F8" s="44"/>
      <c r="G8" s="44"/>
      <c r="H8" s="44"/>
      <c r="I8" s="44"/>
      <c r="J8" s="44"/>
      <c r="K8" s="1"/>
    </row>
    <row r="9" spans="1:11">
      <c r="A9" s="1"/>
      <c r="B9" s="39"/>
      <c r="C9" s="39"/>
      <c r="D9" s="39"/>
      <c r="E9" s="39"/>
      <c r="F9" s="39"/>
      <c r="G9" s="39"/>
      <c r="H9" s="39"/>
      <c r="I9" s="39"/>
      <c r="J9" s="39"/>
      <c r="K9" s="1"/>
    </row>
  </sheetData>
  <mergeCells count="3">
    <mergeCell ref="C4:E4"/>
    <mergeCell ref="F4:H4"/>
    <mergeCell ref="I4:J4"/>
  </mergeCells>
  <conditionalFormatting sqref="J7">
    <cfRule type="cellIs" dxfId="9" priority="1" operator="lessThanOrEqual">
      <formula>0.1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0"/>
  <sheetViews>
    <sheetView topLeftCell="A5" zoomScale="70" zoomScaleNormal="70" zoomScalePageLayoutView="125" workbookViewId="0" xr3:uid="{F9CF3CF3-643B-5BE6-8B46-32C596A47465}">
      <selection activeCell="A29" sqref="A29"/>
    </sheetView>
  </sheetViews>
  <sheetFormatPr defaultColWidth="11.25" defaultRowHeight="15.6"/>
  <cols>
    <col min="2" max="2" width="60.75" customWidth="1"/>
    <col min="14" max="15" width="75.75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>
      <c r="A2" s="1"/>
      <c r="B2" s="14" t="s">
        <v>149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9" t="s">
        <v>1</v>
      </c>
      <c r="O3" s="29" t="s">
        <v>150</v>
      </c>
    </row>
    <row r="4" spans="1:15">
      <c r="A4" s="1"/>
      <c r="B4" s="9"/>
      <c r="C4" s="45" t="s">
        <v>3</v>
      </c>
      <c r="D4" s="45"/>
      <c r="E4" s="45"/>
      <c r="F4" s="45" t="s">
        <v>4</v>
      </c>
      <c r="G4" s="45"/>
      <c r="H4" s="45"/>
      <c r="I4" s="45" t="s">
        <v>5</v>
      </c>
      <c r="J4" s="45"/>
      <c r="K4" s="45" t="s">
        <v>6</v>
      </c>
      <c r="L4" s="45"/>
      <c r="M4" s="1"/>
    </row>
    <row r="5" spans="1:15">
      <c r="A5" s="1"/>
      <c r="B5" s="2" t="s">
        <v>7</v>
      </c>
      <c r="C5" s="8" t="s">
        <v>8</v>
      </c>
      <c r="D5" s="8" t="s">
        <v>9</v>
      </c>
      <c r="E5" s="8" t="s">
        <v>10</v>
      </c>
      <c r="F5" s="8" t="s">
        <v>8</v>
      </c>
      <c r="G5" s="8" t="s">
        <v>9</v>
      </c>
      <c r="H5" s="8" t="s">
        <v>10</v>
      </c>
      <c r="I5" s="8" t="s">
        <v>8</v>
      </c>
      <c r="J5" s="8" t="s">
        <v>11</v>
      </c>
      <c r="K5" s="8" t="s">
        <v>8</v>
      </c>
      <c r="L5" s="8" t="s">
        <v>11</v>
      </c>
      <c r="M5" s="1"/>
    </row>
    <row r="6" spans="1:15" ht="31.15">
      <c r="A6" s="1"/>
      <c r="B6" s="5" t="s">
        <v>151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1"/>
    </row>
    <row r="7" spans="1:15">
      <c r="A7" s="1"/>
      <c r="B7" s="1" t="s">
        <v>152</v>
      </c>
      <c r="C7" s="10">
        <v>8.7328767123287673E-2</v>
      </c>
      <c r="D7" s="10">
        <v>0.28255824966553716</v>
      </c>
      <c r="E7" s="11">
        <v>584</v>
      </c>
      <c r="F7" s="10">
        <v>7.4204946996466431E-2</v>
      </c>
      <c r="G7" s="10">
        <v>0.26233597395729219</v>
      </c>
      <c r="H7" s="11">
        <v>566</v>
      </c>
      <c r="I7" s="10">
        <v>1.3123820126821244E-2</v>
      </c>
      <c r="J7" s="10">
        <v>0.56399999999999995</v>
      </c>
      <c r="K7" s="10">
        <v>1.8308587056529605E-2</v>
      </c>
      <c r="L7" s="10">
        <v>0.55800000000000005</v>
      </c>
      <c r="M7" s="1"/>
    </row>
    <row r="8" spans="1:15">
      <c r="A8" s="1"/>
      <c r="B8" s="1" t="s">
        <v>153</v>
      </c>
      <c r="C8" s="10">
        <v>0.29965753424657532</v>
      </c>
      <c r="D8" s="10">
        <v>0.45850067293150593</v>
      </c>
      <c r="E8" s="11">
        <v>584</v>
      </c>
      <c r="F8" s="10">
        <v>0.16254416961130741</v>
      </c>
      <c r="G8" s="10">
        <v>0.36927562767671912</v>
      </c>
      <c r="H8" s="11">
        <v>566</v>
      </c>
      <c r="I8" s="10">
        <v>0.13711336463526808</v>
      </c>
      <c r="J8" s="10">
        <v>6.0000000000000001E-3</v>
      </c>
      <c r="K8" s="10">
        <v>0.19128210755556374</v>
      </c>
      <c r="L8" s="10">
        <v>4.0000000000000001E-3</v>
      </c>
      <c r="M8" s="1"/>
    </row>
    <row r="9" spans="1:15">
      <c r="A9" s="1"/>
      <c r="B9" s="1" t="s">
        <v>154</v>
      </c>
      <c r="C9" s="10">
        <v>0.52397260273972601</v>
      </c>
      <c r="D9" s="10">
        <v>0.49985312347298705</v>
      </c>
      <c r="E9" s="11">
        <v>584</v>
      </c>
      <c r="F9" s="10">
        <v>0.64487632508833925</v>
      </c>
      <c r="G9" s="10">
        <v>0.47897409049729406</v>
      </c>
      <c r="H9" s="11">
        <v>566</v>
      </c>
      <c r="I9" s="10">
        <v>-0.12090372234861355</v>
      </c>
      <c r="J9" s="10">
        <v>6.4000000000000001E-2</v>
      </c>
      <c r="K9" s="10">
        <v>-0.16866859684812152</v>
      </c>
      <c r="L9" s="10">
        <v>5.5E-2</v>
      </c>
      <c r="M9" s="1"/>
    </row>
    <row r="10" spans="1:15">
      <c r="A10" s="1"/>
      <c r="B10" s="1" t="s">
        <v>155</v>
      </c>
      <c r="C10" s="10">
        <v>7.1917808219178078E-2</v>
      </c>
      <c r="D10" s="10">
        <v>0.25857324608924553</v>
      </c>
      <c r="E10" s="11">
        <v>584</v>
      </c>
      <c r="F10" s="10">
        <v>0.10777385159010601</v>
      </c>
      <c r="G10" s="10">
        <v>0.3103688785973493</v>
      </c>
      <c r="H10" s="11">
        <v>566</v>
      </c>
      <c r="I10" s="10">
        <v>-3.5856043370927834E-2</v>
      </c>
      <c r="J10" s="10">
        <v>0.25800000000000001</v>
      </c>
      <c r="K10" s="10">
        <v>-5.0021524618254563E-2</v>
      </c>
      <c r="L10" s="10">
        <v>0.25</v>
      </c>
      <c r="M10" s="1"/>
    </row>
    <row r="11" spans="1:15">
      <c r="A11" s="1"/>
      <c r="B11" s="1" t="s">
        <v>156</v>
      </c>
      <c r="C11" s="10">
        <v>1.7123287671232876E-2</v>
      </c>
      <c r="D11" s="10">
        <v>0.1298420145927163</v>
      </c>
      <c r="E11" s="11">
        <v>584</v>
      </c>
      <c r="F11" s="10">
        <v>1.0600706713780919E-2</v>
      </c>
      <c r="G11" s="10">
        <v>0.1025031470245775</v>
      </c>
      <c r="H11" s="11">
        <v>566</v>
      </c>
      <c r="I11" s="10">
        <v>6.5225809574518739E-3</v>
      </c>
      <c r="J11" s="10">
        <v>0.437</v>
      </c>
      <c r="K11" s="10">
        <v>9.0994268542824615E-3</v>
      </c>
      <c r="L11" s="10">
        <v>0.42799999999999999</v>
      </c>
      <c r="M11" s="1"/>
    </row>
    <row r="12" spans="1:15">
      <c r="A12" s="1"/>
      <c r="B12" s="1" t="s">
        <v>157</v>
      </c>
      <c r="C12" s="10">
        <v>0.84586466165413532</v>
      </c>
      <c r="D12" s="10">
        <v>0.36141827304345836</v>
      </c>
      <c r="E12" s="11">
        <v>532</v>
      </c>
      <c r="F12" s="10">
        <v>0.75951903807615229</v>
      </c>
      <c r="G12" s="10">
        <v>0.42780443625680242</v>
      </c>
      <c r="H12" s="11">
        <v>499</v>
      </c>
      <c r="I12" s="10">
        <v>8.634562357798338E-2</v>
      </c>
      <c r="J12" s="10">
        <v>3.3000000000000002E-2</v>
      </c>
      <c r="K12" s="10">
        <v>0.12018603090378084</v>
      </c>
      <c r="L12" s="10">
        <v>2.9000000000000001E-2</v>
      </c>
      <c r="M12" s="1"/>
    </row>
    <row r="13" spans="1:15">
      <c r="A13" s="1"/>
      <c r="B13" s="1" t="s">
        <v>158</v>
      </c>
      <c r="C13" s="10">
        <v>0.43796992481203006</v>
      </c>
      <c r="D13" s="10">
        <v>0.49660430260795418</v>
      </c>
      <c r="E13" s="11">
        <v>532</v>
      </c>
      <c r="F13" s="10">
        <v>0.37875751503006011</v>
      </c>
      <c r="G13" s="10">
        <v>0.48556436269553077</v>
      </c>
      <c r="H13" s="11">
        <v>499</v>
      </c>
      <c r="I13" s="10">
        <v>5.92124097819701E-2</v>
      </c>
      <c r="J13" s="10">
        <v>0.222</v>
      </c>
      <c r="K13" s="10">
        <v>8.2418821210039628E-2</v>
      </c>
      <c r="L13" s="10">
        <v>0.217</v>
      </c>
      <c r="M13" s="1"/>
    </row>
    <row r="14" spans="1:15">
      <c r="A14" s="1"/>
      <c r="B14" s="1" t="s">
        <v>159</v>
      </c>
      <c r="C14" s="6"/>
      <c r="D14" s="6"/>
      <c r="E14" s="7"/>
      <c r="F14" s="6"/>
      <c r="G14" s="6"/>
      <c r="H14" s="7"/>
      <c r="I14" s="6"/>
      <c r="J14" s="6"/>
      <c r="K14" s="10"/>
      <c r="L14" s="6"/>
      <c r="M14" s="1"/>
      <c r="N14" t="s">
        <v>160</v>
      </c>
    </row>
    <row r="15" spans="1:15">
      <c r="A15" s="1"/>
      <c r="B15" s="1" t="s">
        <v>161</v>
      </c>
      <c r="C15" s="10">
        <v>1.9230769230769232E-2</v>
      </c>
      <c r="D15" s="10">
        <v>0.13867504905630726</v>
      </c>
      <c r="E15" s="11">
        <v>52</v>
      </c>
      <c r="F15" s="10">
        <v>1.4925373134328358E-2</v>
      </c>
      <c r="G15" s="10">
        <v>0.12216944435630521</v>
      </c>
      <c r="H15" s="11">
        <v>67</v>
      </c>
      <c r="I15" s="10">
        <v>4.3053960964408462E-3</v>
      </c>
      <c r="J15" s="10">
        <v>0.85499999999999998</v>
      </c>
      <c r="K15" s="10">
        <v>6.2189054726367781E-3</v>
      </c>
      <c r="L15" s="10">
        <v>0.85099999999999998</v>
      </c>
      <c r="M15" s="1"/>
    </row>
    <row r="16" spans="1:15">
      <c r="A16" s="1"/>
      <c r="B16" s="1" t="s">
        <v>162</v>
      </c>
      <c r="C16" s="10">
        <v>0.19230769230769232</v>
      </c>
      <c r="D16" s="10">
        <v>0.3979585917202717</v>
      </c>
      <c r="E16" s="11">
        <v>52</v>
      </c>
      <c r="F16" s="10">
        <v>0.1044776119402985</v>
      </c>
      <c r="G16" s="10">
        <v>0.30818768180842854</v>
      </c>
      <c r="H16" s="11">
        <v>67</v>
      </c>
      <c r="I16" s="10">
        <v>8.7830080367393898E-2</v>
      </c>
      <c r="J16" s="10">
        <v>0.30499999999999999</v>
      </c>
      <c r="K16" s="10">
        <v>0.12686567164179119</v>
      </c>
      <c r="L16" s="10">
        <v>0.253</v>
      </c>
      <c r="M16" s="1"/>
    </row>
    <row r="17" spans="1:14">
      <c r="A17" s="1"/>
      <c r="B17" s="1" t="s">
        <v>163</v>
      </c>
      <c r="C17" s="10">
        <v>0.30769230769230771</v>
      </c>
      <c r="D17" s="10">
        <v>0.4660413824283704</v>
      </c>
      <c r="E17" s="11">
        <v>52</v>
      </c>
      <c r="F17" s="10">
        <v>0.37313432835820898</v>
      </c>
      <c r="G17" s="10">
        <v>0.48728751066093723</v>
      </c>
      <c r="H17" s="11">
        <v>67</v>
      </c>
      <c r="I17" s="10">
        <v>-6.5442020665901254E-2</v>
      </c>
      <c r="J17" s="10">
        <v>0.54200000000000004</v>
      </c>
      <c r="K17" s="10">
        <v>-9.4527363184079588E-2</v>
      </c>
      <c r="L17" s="10">
        <v>0.53900000000000003</v>
      </c>
      <c r="M17" s="1"/>
    </row>
    <row r="18" spans="1:14">
      <c r="A18" s="1"/>
      <c r="B18" s="1" t="s">
        <v>164</v>
      </c>
      <c r="C18" s="10" t="str">
        <f t="shared" ref="C18:L18" si="0">" -- "</f>
        <v xml:space="preserve"> -- </v>
      </c>
      <c r="D18" s="10" t="str">
        <f t="shared" si="0"/>
        <v xml:space="preserve"> -- </v>
      </c>
      <c r="E18" s="11" t="str">
        <f t="shared" si="0"/>
        <v xml:space="preserve"> -- </v>
      </c>
      <c r="F18" s="10" t="str">
        <f t="shared" si="0"/>
        <v xml:space="preserve"> -- </v>
      </c>
      <c r="G18" s="10" t="str">
        <f t="shared" si="0"/>
        <v xml:space="preserve"> -- </v>
      </c>
      <c r="H18" s="11" t="str">
        <f t="shared" si="0"/>
        <v xml:space="preserve"> -- </v>
      </c>
      <c r="I18" s="10" t="str">
        <f t="shared" si="0"/>
        <v xml:space="preserve"> -- </v>
      </c>
      <c r="J18" s="10" t="str">
        <f t="shared" si="0"/>
        <v xml:space="preserve"> -- </v>
      </c>
      <c r="K18" s="10" t="str">
        <f t="shared" si="0"/>
        <v xml:space="preserve"> -- </v>
      </c>
      <c r="L18" s="10" t="str">
        <f t="shared" si="0"/>
        <v xml:space="preserve"> -- </v>
      </c>
      <c r="M18" s="1"/>
    </row>
    <row r="19" spans="1:14">
      <c r="A19" s="1"/>
      <c r="B19" s="1" t="s">
        <v>165</v>
      </c>
      <c r="C19" s="10">
        <v>3.8461538461538464E-2</v>
      </c>
      <c r="D19" s="10">
        <v>0.19418390934515434</v>
      </c>
      <c r="E19" s="11">
        <v>52</v>
      </c>
      <c r="F19" s="10">
        <v>2.9850746268656716E-2</v>
      </c>
      <c r="G19" s="10">
        <v>0.17145979772029107</v>
      </c>
      <c r="H19" s="11">
        <v>67</v>
      </c>
      <c r="I19" s="10">
        <v>8.6107921928817444E-3</v>
      </c>
      <c r="J19" s="10">
        <v>0.80200000000000005</v>
      </c>
      <c r="K19" s="10">
        <v>1.2437810945273631E-2</v>
      </c>
      <c r="L19" s="10">
        <v>0.79600000000000004</v>
      </c>
      <c r="M19" s="1"/>
    </row>
    <row r="20" spans="1:14">
      <c r="A20" s="1"/>
      <c r="B20" s="1" t="s">
        <v>166</v>
      </c>
      <c r="C20" s="10">
        <v>0.44230769230769229</v>
      </c>
      <c r="D20" s="10">
        <v>0.50150602750709061</v>
      </c>
      <c r="E20" s="11">
        <v>52</v>
      </c>
      <c r="F20" s="10">
        <v>0.47761194029850745</v>
      </c>
      <c r="G20" s="10">
        <v>0.5032683769612476</v>
      </c>
      <c r="H20" s="11">
        <v>67</v>
      </c>
      <c r="I20" s="10">
        <v>-3.5304247990815087E-2</v>
      </c>
      <c r="J20" s="10">
        <v>0.78400000000000003</v>
      </c>
      <c r="K20" s="10">
        <v>-5.0995024875621797E-2</v>
      </c>
      <c r="L20" s="10">
        <v>0.77500000000000002</v>
      </c>
      <c r="M20" s="1"/>
    </row>
    <row r="21" spans="1:14" ht="31.15">
      <c r="A21" s="1"/>
      <c r="B21" s="5" t="s">
        <v>167</v>
      </c>
      <c r="C21" s="10">
        <v>0.53846153846153844</v>
      </c>
      <c r="D21" s="10">
        <v>0.49923017660270624</v>
      </c>
      <c r="E21" s="11">
        <v>351</v>
      </c>
      <c r="F21" s="10">
        <v>0.53580901856763929</v>
      </c>
      <c r="G21" s="10">
        <v>0.49937881159660813</v>
      </c>
      <c r="H21" s="11">
        <v>377</v>
      </c>
      <c r="I21" s="10">
        <v>2.6525198938991651E-3</v>
      </c>
      <c r="J21" s="10">
        <v>0.95199999999999996</v>
      </c>
      <c r="K21" s="10">
        <v>3.633916554508689E-3</v>
      </c>
      <c r="L21" s="10">
        <v>0.95099999999999996</v>
      </c>
      <c r="M21" s="1"/>
    </row>
    <row r="22" spans="1:14">
      <c r="A22" s="1"/>
      <c r="B22" s="1" t="s">
        <v>168</v>
      </c>
      <c r="C22" s="10">
        <v>0.40211640211640209</v>
      </c>
      <c r="D22" s="10">
        <v>0.49162752636152107</v>
      </c>
      <c r="E22" s="11">
        <v>189</v>
      </c>
      <c r="F22" s="10">
        <v>0.43069306930693069</v>
      </c>
      <c r="G22" s="10">
        <v>0.49640349786040489</v>
      </c>
      <c r="H22" s="11">
        <v>202</v>
      </c>
      <c r="I22" s="10">
        <v>-2.8576667190528648E-2</v>
      </c>
      <c r="J22" s="10">
        <v>0.61299999999999999</v>
      </c>
      <c r="K22" s="10">
        <v>-3.6216969857920653E-2</v>
      </c>
      <c r="L22" s="10">
        <v>0.61</v>
      </c>
      <c r="M22" s="1"/>
    </row>
    <row r="23" spans="1:14">
      <c r="A23" s="1"/>
      <c r="B23" s="1" t="s">
        <v>169</v>
      </c>
      <c r="C23" s="6"/>
      <c r="D23" s="6"/>
      <c r="E23" s="7"/>
      <c r="F23" s="6"/>
      <c r="G23" s="6"/>
      <c r="H23" s="7"/>
      <c r="I23" s="6"/>
      <c r="J23" s="6"/>
      <c r="K23" s="10"/>
      <c r="L23" s="6"/>
      <c r="M23" s="1"/>
    </row>
    <row r="24" spans="1:14">
      <c r="A24" s="1"/>
      <c r="B24" s="1" t="s">
        <v>170</v>
      </c>
      <c r="C24" s="10">
        <v>0.63430420711974111</v>
      </c>
      <c r="D24" s="10">
        <v>0.48240595410936293</v>
      </c>
      <c r="E24" s="11">
        <v>309</v>
      </c>
      <c r="F24" s="10">
        <v>0.55797101449275366</v>
      </c>
      <c r="G24" s="10">
        <v>0.49753013163431414</v>
      </c>
      <c r="H24" s="11">
        <v>276</v>
      </c>
      <c r="I24" s="10">
        <v>7.6333192626987567E-2</v>
      </c>
      <c r="J24" s="10">
        <v>0.22500000000000001</v>
      </c>
      <c r="K24" s="10">
        <v>0.10586398673041263</v>
      </c>
      <c r="L24" s="10">
        <v>0.214</v>
      </c>
      <c r="M24" s="1"/>
    </row>
    <row r="25" spans="1:14">
      <c r="A25" s="1"/>
      <c r="B25" s="1" t="s">
        <v>171</v>
      </c>
      <c r="C25" s="10">
        <v>0.34951456310679613</v>
      </c>
      <c r="D25" s="10">
        <v>0.47759009208050068</v>
      </c>
      <c r="E25" s="11">
        <v>309</v>
      </c>
      <c r="F25" s="10">
        <v>0.4311594202898551</v>
      </c>
      <c r="G25" s="10">
        <v>0.49613791698939097</v>
      </c>
      <c r="H25" s="11">
        <v>276</v>
      </c>
      <c r="I25" s="10">
        <v>-8.1644857183059083E-2</v>
      </c>
      <c r="J25" s="10">
        <v>0.189</v>
      </c>
      <c r="K25" s="10">
        <v>-0.11323055907893446</v>
      </c>
      <c r="L25" s="10">
        <v>0.17799999999999999</v>
      </c>
      <c r="M25" s="1"/>
    </row>
    <row r="26" spans="1:14">
      <c r="A26" s="1"/>
      <c r="B26" s="1" t="s">
        <v>172</v>
      </c>
      <c r="C26" s="10">
        <v>1.6181229773462782E-2</v>
      </c>
      <c r="D26" s="10">
        <v>0.12637675392353206</v>
      </c>
      <c r="E26" s="11">
        <v>309</v>
      </c>
      <c r="F26" s="10">
        <v>1.0869565217391304E-2</v>
      </c>
      <c r="G26" s="10">
        <v>0.10387739809021063</v>
      </c>
      <c r="H26" s="11">
        <v>276</v>
      </c>
      <c r="I26" s="10">
        <v>5.3116645560714968E-3</v>
      </c>
      <c r="J26" s="10">
        <v>0.57299999999999995</v>
      </c>
      <c r="K26" s="10">
        <v>7.3665723485218165E-3</v>
      </c>
      <c r="L26" s="10">
        <v>0.56999999999999995</v>
      </c>
      <c r="M26" s="1"/>
    </row>
    <row r="27" spans="1:14">
      <c r="A27" s="1"/>
      <c r="B27" s="1" t="s">
        <v>173</v>
      </c>
      <c r="C27" s="10">
        <v>0.7226027397260274</v>
      </c>
      <c r="D27" s="10">
        <v>0.44809802712529184</v>
      </c>
      <c r="E27" s="11">
        <v>584</v>
      </c>
      <c r="F27" s="10">
        <v>0.69081272084805656</v>
      </c>
      <c r="G27" s="10">
        <v>0.46256733764457769</v>
      </c>
      <c r="H27" s="11">
        <v>566</v>
      </c>
      <c r="I27" s="10">
        <v>3.1790018877970769E-2</v>
      </c>
      <c r="J27" s="10">
        <v>0.38</v>
      </c>
      <c r="K27" s="10">
        <v>4.4349154631169313E-2</v>
      </c>
      <c r="L27" s="10">
        <v>0.36799999999999999</v>
      </c>
      <c r="M27" s="1"/>
      <c r="N27" t="s">
        <v>174</v>
      </c>
    </row>
    <row r="28" spans="1:14">
      <c r="A28" s="1"/>
      <c r="B28" s="1" t="s">
        <v>175</v>
      </c>
      <c r="C28" s="10">
        <v>0.67535545023696686</v>
      </c>
      <c r="D28" s="10">
        <v>0.46879766533893008</v>
      </c>
      <c r="E28" s="11">
        <v>422</v>
      </c>
      <c r="F28" s="10">
        <v>0.61636828644501274</v>
      </c>
      <c r="G28" s="10">
        <v>0.4868929302791058</v>
      </c>
      <c r="H28" s="11">
        <v>391</v>
      </c>
      <c r="I28" s="10">
        <v>5.898716379195388E-2</v>
      </c>
      <c r="J28" s="10">
        <v>0.318</v>
      </c>
      <c r="K28" s="10">
        <v>8.0007562617652322E-2</v>
      </c>
      <c r="L28" s="10">
        <v>0.313</v>
      </c>
      <c r="M28" s="1"/>
    </row>
    <row r="29" spans="1:14">
      <c r="A29" s="1"/>
      <c r="B29" s="1" t="s">
        <v>176</v>
      </c>
      <c r="C29" s="6"/>
      <c r="D29" s="6"/>
      <c r="E29" s="7"/>
      <c r="F29" s="6"/>
      <c r="G29" s="6"/>
      <c r="H29" s="7"/>
      <c r="I29" s="6"/>
      <c r="J29" s="6"/>
      <c r="K29" s="10"/>
      <c r="L29" s="6"/>
      <c r="M29" s="1"/>
    </row>
    <row r="30" spans="1:14">
      <c r="A30" s="1"/>
      <c r="B30" s="1" t="s">
        <v>177</v>
      </c>
      <c r="C30" s="10">
        <v>0.41943127962085308</v>
      </c>
      <c r="D30" s="10">
        <v>0.49405170449581831</v>
      </c>
      <c r="E30" s="11">
        <v>422</v>
      </c>
      <c r="F30" s="10">
        <v>0.38618925831202044</v>
      </c>
      <c r="G30" s="10">
        <v>0.48749864429761502</v>
      </c>
      <c r="H30" s="11">
        <v>391</v>
      </c>
      <c r="I30" s="10">
        <v>3.3242021308832831E-2</v>
      </c>
      <c r="J30" s="10">
        <v>0.51</v>
      </c>
      <c r="K30" s="10">
        <v>4.5087997632572381E-2</v>
      </c>
      <c r="L30" s="10">
        <v>0.50700000000000001</v>
      </c>
      <c r="M30" s="1"/>
      <c r="N30" t="s">
        <v>178</v>
      </c>
    </row>
    <row r="31" spans="1:14">
      <c r="A31" s="1"/>
      <c r="B31" s="1" t="s">
        <v>179</v>
      </c>
      <c r="C31" s="10">
        <v>0.14218009478672985</v>
      </c>
      <c r="D31" s="10">
        <v>0.34964927902139459</v>
      </c>
      <c r="E31" s="11">
        <v>422</v>
      </c>
      <c r="F31" s="10">
        <v>9.2071611253196933E-2</v>
      </c>
      <c r="G31" s="10">
        <v>0.28949745136332161</v>
      </c>
      <c r="H31" s="11">
        <v>391</v>
      </c>
      <c r="I31" s="10">
        <v>5.0108483533532817E-2</v>
      </c>
      <c r="J31" s="10">
        <v>6.2E-2</v>
      </c>
      <c r="K31" s="10">
        <v>6.796491603028354E-2</v>
      </c>
      <c r="L31" s="10">
        <v>0.06</v>
      </c>
      <c r="M31" s="1"/>
      <c r="N31" t="s">
        <v>178</v>
      </c>
    </row>
    <row r="32" spans="1:14">
      <c r="A32" s="1"/>
      <c r="B32" s="1" t="s">
        <v>180</v>
      </c>
      <c r="C32" s="10">
        <v>8.2938388625592413E-2</v>
      </c>
      <c r="D32" s="10">
        <v>0.2761164183457</v>
      </c>
      <c r="E32" s="11">
        <v>422</v>
      </c>
      <c r="F32" s="10">
        <v>6.3938618925831206E-2</v>
      </c>
      <c r="G32" s="10">
        <v>0.24495700578722296</v>
      </c>
      <c r="H32" s="11">
        <v>391</v>
      </c>
      <c r="I32" s="10">
        <v>1.8999769699761183E-2</v>
      </c>
      <c r="J32" s="10">
        <v>0.37</v>
      </c>
      <c r="K32" s="10">
        <v>2.5770441673311443E-2</v>
      </c>
      <c r="L32" s="10">
        <v>0.36699999999999999</v>
      </c>
      <c r="M32" s="1"/>
      <c r="N32" t="s">
        <v>178</v>
      </c>
    </row>
    <row r="33" spans="1:14">
      <c r="A33" s="1"/>
      <c r="B33" s="1" t="s">
        <v>181</v>
      </c>
      <c r="C33" s="10">
        <v>7.3459715639810422E-2</v>
      </c>
      <c r="D33" s="10">
        <v>0.26119926601751764</v>
      </c>
      <c r="E33" s="11">
        <v>422</v>
      </c>
      <c r="F33" s="10">
        <v>5.6265984654731455E-2</v>
      </c>
      <c r="G33" s="10">
        <v>0.2307298805718658</v>
      </c>
      <c r="H33" s="11">
        <v>391</v>
      </c>
      <c r="I33" s="10">
        <v>1.7193730985078867E-2</v>
      </c>
      <c r="J33" s="10">
        <v>0.33600000000000002</v>
      </c>
      <c r="K33" s="10">
        <v>2.3320811172945537E-2</v>
      </c>
      <c r="L33" s="10">
        <v>0.32800000000000001</v>
      </c>
      <c r="M33" s="1"/>
      <c r="N33" t="s">
        <v>178</v>
      </c>
    </row>
    <row r="34" spans="1:14">
      <c r="A34" s="1"/>
      <c r="B34" s="1" t="s">
        <v>182</v>
      </c>
      <c r="C34" s="10">
        <v>0.2014218009478673</v>
      </c>
      <c r="D34" s="10">
        <v>0.40153845155185153</v>
      </c>
      <c r="E34" s="11">
        <v>422</v>
      </c>
      <c r="F34" s="10">
        <v>0.11253196930946291</v>
      </c>
      <c r="G34" s="10">
        <v>0.31642471195264921</v>
      </c>
      <c r="H34" s="11">
        <v>391</v>
      </c>
      <c r="I34" s="10">
        <v>8.8889831638404165E-2</v>
      </c>
      <c r="J34" s="10">
        <v>8.9999999999999993E-3</v>
      </c>
      <c r="K34" s="10">
        <v>0.12056620989552111</v>
      </c>
      <c r="L34" s="10">
        <v>7.0000000000000001E-3</v>
      </c>
      <c r="M34" s="1"/>
      <c r="N34" t="s">
        <v>178</v>
      </c>
    </row>
    <row r="35" spans="1:14">
      <c r="A35" s="1"/>
      <c r="B35" s="1" t="s">
        <v>183</v>
      </c>
      <c r="C35" s="10">
        <v>4.7393364928909949E-2</v>
      </c>
      <c r="D35" s="10">
        <v>0.2127309849901364</v>
      </c>
      <c r="E35" s="11">
        <v>422</v>
      </c>
      <c r="F35" s="10">
        <v>3.0690537084398978E-2</v>
      </c>
      <c r="G35" s="10">
        <v>0.17269888983791779</v>
      </c>
      <c r="H35" s="11">
        <v>391</v>
      </c>
      <c r="I35" s="10">
        <v>1.6702827844510919E-2</v>
      </c>
      <c r="J35" s="10">
        <v>0.26400000000000001</v>
      </c>
      <c r="K35" s="10">
        <v>2.2654972010094487E-2</v>
      </c>
      <c r="L35" s="10">
        <v>0.25700000000000001</v>
      </c>
      <c r="M35" s="1"/>
      <c r="N35" t="s">
        <v>178</v>
      </c>
    </row>
    <row r="36" spans="1:14">
      <c r="A36" s="1"/>
      <c r="B36" s="1" t="s">
        <v>184</v>
      </c>
      <c r="C36" s="10">
        <v>0.15639810426540285</v>
      </c>
      <c r="D36" s="10">
        <v>0.36366348255972386</v>
      </c>
      <c r="E36" s="11">
        <v>422</v>
      </c>
      <c r="F36" s="10">
        <v>0.13299232736572891</v>
      </c>
      <c r="G36" s="10">
        <v>0.34000150443476396</v>
      </c>
      <c r="H36" s="11">
        <v>391</v>
      </c>
      <c r="I36" s="10">
        <v>2.3405776899673852E-2</v>
      </c>
      <c r="J36" s="10">
        <v>0.42299999999999999</v>
      </c>
      <c r="K36" s="10">
        <v>3.1746553665814539E-2</v>
      </c>
      <c r="L36" s="10">
        <v>0.41599999999999998</v>
      </c>
      <c r="M36" s="1"/>
      <c r="N36" t="s">
        <v>178</v>
      </c>
    </row>
    <row r="37" spans="1:14">
      <c r="A37" s="1"/>
      <c r="B37" s="1" t="s">
        <v>185</v>
      </c>
      <c r="C37" s="10">
        <v>0.17535545023696683</v>
      </c>
      <c r="D37" s="10">
        <v>0.38072220620242264</v>
      </c>
      <c r="E37" s="11">
        <v>422</v>
      </c>
      <c r="F37" s="10">
        <v>0.20460358056265984</v>
      </c>
      <c r="G37" s="10">
        <v>0.40392850838308331</v>
      </c>
      <c r="H37" s="11">
        <v>391</v>
      </c>
      <c r="I37" s="10">
        <v>-2.9248130325692744E-2</v>
      </c>
      <c r="J37" s="10">
        <v>0.41899999999999998</v>
      </c>
      <c r="K37" s="10">
        <v>-3.9670861727400343E-2</v>
      </c>
      <c r="L37" s="10">
        <v>0.41799999999999998</v>
      </c>
      <c r="M37" s="1"/>
      <c r="N37" t="s">
        <v>178</v>
      </c>
    </row>
    <row r="38" spans="1:14">
      <c r="A38" s="1"/>
      <c r="B38" s="1" t="s">
        <v>186</v>
      </c>
      <c r="C38" s="10">
        <v>3.3175355450236969E-2</v>
      </c>
      <c r="D38" s="10">
        <v>0.17930682725029448</v>
      </c>
      <c r="E38" s="11">
        <v>422</v>
      </c>
      <c r="F38" s="10">
        <v>3.5805626598465472E-2</v>
      </c>
      <c r="G38" s="10">
        <v>0.18604328988665506</v>
      </c>
      <c r="H38" s="11">
        <v>391</v>
      </c>
      <c r="I38" s="10">
        <v>-2.6302711482286069E-3</v>
      </c>
      <c r="J38" s="10">
        <v>0.871</v>
      </c>
      <c r="K38" s="10">
        <v>-3.5675826750295415E-3</v>
      </c>
      <c r="L38" s="10">
        <v>0.871</v>
      </c>
      <c r="M38" s="1"/>
      <c r="N38" t="s">
        <v>178</v>
      </c>
    </row>
    <row r="39" spans="1:14">
      <c r="A39" s="1"/>
      <c r="B39" s="1" t="s">
        <v>187</v>
      </c>
      <c r="C39" s="10">
        <v>9.4786729857819912E-3</v>
      </c>
      <c r="D39" s="10">
        <v>9.7010973594536157E-2</v>
      </c>
      <c r="E39" s="11">
        <v>422</v>
      </c>
      <c r="F39" s="10">
        <v>1.278772378516624E-2</v>
      </c>
      <c r="G39" s="10">
        <v>0.11250141174127513</v>
      </c>
      <c r="H39" s="11">
        <v>391</v>
      </c>
      <c r="I39" s="10">
        <v>-3.3090507993842693E-3</v>
      </c>
      <c r="J39" s="10">
        <v>0.63900000000000001</v>
      </c>
      <c r="K39" s="10">
        <v>-4.4882491718112134E-3</v>
      </c>
      <c r="L39" s="10">
        <v>0.64</v>
      </c>
      <c r="M39" s="1"/>
      <c r="N39" t="s">
        <v>178</v>
      </c>
    </row>
    <row r="40" spans="1:14">
      <c r="A40" s="1"/>
      <c r="B40" s="1" t="s">
        <v>188</v>
      </c>
      <c r="C40" s="10">
        <v>4.7393364928909956E-3</v>
      </c>
      <c r="D40" s="10">
        <v>6.8761029381139732E-2</v>
      </c>
      <c r="E40" s="11">
        <v>422</v>
      </c>
      <c r="F40" s="10">
        <v>2.5575447570332483E-3</v>
      </c>
      <c r="G40" s="10">
        <v>5.0572173742417362E-2</v>
      </c>
      <c r="H40" s="11">
        <v>391</v>
      </c>
      <c r="I40" s="10">
        <v>2.1817917358577478E-3</v>
      </c>
      <c r="J40" s="10">
        <v>0.68300000000000005</v>
      </c>
      <c r="K40" s="10">
        <v>2.9592851682271578E-3</v>
      </c>
      <c r="L40" s="10">
        <v>0.68</v>
      </c>
      <c r="M40" s="1"/>
      <c r="N40" t="s">
        <v>178</v>
      </c>
    </row>
    <row r="41" spans="1:14">
      <c r="A41" s="1"/>
      <c r="B41" s="1" t="s">
        <v>189</v>
      </c>
      <c r="C41" s="10">
        <v>0.3246445497630332</v>
      </c>
      <c r="D41" s="10">
        <v>0.46879766533893008</v>
      </c>
      <c r="E41" s="11">
        <v>422</v>
      </c>
      <c r="F41" s="10">
        <v>0.38363171355498721</v>
      </c>
      <c r="G41" s="10">
        <v>0.4868929302791058</v>
      </c>
      <c r="H41" s="11">
        <v>391</v>
      </c>
      <c r="I41" s="10">
        <v>-5.898716379195388E-2</v>
      </c>
      <c r="J41" s="10">
        <v>0.318</v>
      </c>
      <c r="K41" s="10">
        <v>-8.0007562617652322E-2</v>
      </c>
      <c r="L41" s="10">
        <v>0.313</v>
      </c>
      <c r="M41" s="1"/>
      <c r="N41" t="s">
        <v>190</v>
      </c>
    </row>
    <row r="42" spans="1:14">
      <c r="A42" s="1"/>
      <c r="B42" s="1" t="s">
        <v>191</v>
      </c>
      <c r="C42" s="6"/>
      <c r="D42" s="6"/>
      <c r="E42" s="7"/>
      <c r="F42" s="6"/>
      <c r="G42" s="6"/>
      <c r="H42" s="7"/>
      <c r="I42" s="6"/>
      <c r="J42" s="6"/>
      <c r="K42" s="10"/>
      <c r="L42" s="6"/>
      <c r="M42" s="1"/>
    </row>
    <row r="43" spans="1:14">
      <c r="A43" s="1"/>
      <c r="B43" s="1" t="s">
        <v>192</v>
      </c>
      <c r="C43" s="10">
        <v>0.86815068493150682</v>
      </c>
      <c r="D43" s="10">
        <v>0.33861690923131532</v>
      </c>
      <c r="E43" s="11">
        <v>584</v>
      </c>
      <c r="F43" s="10">
        <v>0.89045936395759717</v>
      </c>
      <c r="G43" s="10">
        <v>0.31259258611563712</v>
      </c>
      <c r="H43" s="11">
        <v>566</v>
      </c>
      <c r="I43" s="10">
        <v>-2.2308679026090045E-2</v>
      </c>
      <c r="J43" s="10">
        <v>0.42499999999999999</v>
      </c>
      <c r="K43" s="10">
        <v>-3.1122065688069987E-2</v>
      </c>
      <c r="L43" s="10">
        <v>0.41899999999999998</v>
      </c>
      <c r="M43" s="1"/>
    </row>
    <row r="44" spans="1:14">
      <c r="A44" s="1"/>
      <c r="B44" s="1" t="s">
        <v>193</v>
      </c>
      <c r="C44" s="10">
        <v>0.1952054794520548</v>
      </c>
      <c r="D44" s="10">
        <v>0.39669858712444123</v>
      </c>
      <c r="E44" s="11">
        <v>584</v>
      </c>
      <c r="F44" s="10">
        <v>0.22084805653710246</v>
      </c>
      <c r="G44" s="10">
        <v>0.41518519789816494</v>
      </c>
      <c r="H44" s="11">
        <v>566</v>
      </c>
      <c r="I44" s="10">
        <v>-2.5642577085047368E-2</v>
      </c>
      <c r="J44" s="10">
        <v>0.51400000000000001</v>
      </c>
      <c r="K44" s="10">
        <v>-3.5773071436409183E-2</v>
      </c>
      <c r="L44" s="10">
        <v>0.51200000000000001</v>
      </c>
      <c r="M44" s="1"/>
    </row>
    <row r="45" spans="1:14">
      <c r="A45" s="1"/>
      <c r="B45" s="1" t="s">
        <v>194</v>
      </c>
      <c r="C45" s="10">
        <v>0.33904109589041098</v>
      </c>
      <c r="D45" s="10">
        <v>0.47378962519548623</v>
      </c>
      <c r="E45" s="11">
        <v>584</v>
      </c>
      <c r="F45" s="10">
        <v>0.28975265017667845</v>
      </c>
      <c r="G45" s="10">
        <v>0.45404877787753067</v>
      </c>
      <c r="H45" s="11">
        <v>566</v>
      </c>
      <c r="I45" s="10">
        <v>4.9288445713732698E-2</v>
      </c>
      <c r="J45" s="10">
        <v>0.151</v>
      </c>
      <c r="K45" s="10">
        <v>6.8760604039875856E-2</v>
      </c>
      <c r="L45" s="10">
        <v>0.14199999999999999</v>
      </c>
      <c r="M45" s="1"/>
    </row>
    <row r="46" spans="1:14">
      <c r="A46" s="1"/>
      <c r="B46" s="1" t="s">
        <v>195</v>
      </c>
      <c r="C46" s="10">
        <v>0.14212328767123289</v>
      </c>
      <c r="D46" s="10">
        <v>0.34947588084457076</v>
      </c>
      <c r="E46" s="11">
        <v>584</v>
      </c>
      <c r="F46" s="10">
        <v>0.15724381625441697</v>
      </c>
      <c r="G46" s="10">
        <v>0.36435249963221367</v>
      </c>
      <c r="H46" s="11">
        <v>566</v>
      </c>
      <c r="I46" s="10">
        <v>-1.5120528583184018E-2</v>
      </c>
      <c r="J46" s="10">
        <v>0.58899999999999997</v>
      </c>
      <c r="K46" s="10">
        <v>-2.1094125889473153E-2</v>
      </c>
      <c r="L46" s="10">
        <v>0.59</v>
      </c>
      <c r="M46" s="1"/>
    </row>
    <row r="47" spans="1:14">
      <c r="A47" s="1"/>
      <c r="B47" s="1" t="s">
        <v>196</v>
      </c>
      <c r="C47" s="10">
        <v>0.11301369863013698</v>
      </c>
      <c r="D47" s="10">
        <v>0.31688096116886738</v>
      </c>
      <c r="E47" s="11">
        <v>584</v>
      </c>
      <c r="F47" s="10">
        <v>9.5406360424028266E-2</v>
      </c>
      <c r="G47" s="10">
        <v>0.29403526528940316</v>
      </c>
      <c r="H47" s="11">
        <v>566</v>
      </c>
      <c r="I47" s="10">
        <v>1.760733820610879E-2</v>
      </c>
      <c r="J47" s="10">
        <v>0.505</v>
      </c>
      <c r="K47" s="10">
        <v>2.4563387890503167E-2</v>
      </c>
      <c r="L47" s="10">
        <v>0.502</v>
      </c>
      <c r="M47" s="1"/>
    </row>
    <row r="48" spans="1:14">
      <c r="A48" s="1"/>
      <c r="B48" s="1" t="s">
        <v>197</v>
      </c>
      <c r="C48" s="10">
        <v>0.42294520547945208</v>
      </c>
      <c r="D48" s="10">
        <v>0.49445039267600288</v>
      </c>
      <c r="E48" s="11">
        <v>584</v>
      </c>
      <c r="F48" s="10">
        <v>0.43639575971731448</v>
      </c>
      <c r="G48" s="10">
        <v>0.49637668994249862</v>
      </c>
      <c r="H48" s="11">
        <v>566</v>
      </c>
      <c r="I48" s="10">
        <v>-1.3450554237862407E-2</v>
      </c>
      <c r="J48" s="10">
        <v>0.7</v>
      </c>
      <c r="K48" s="10">
        <v>-1.8764402501920345E-2</v>
      </c>
      <c r="L48" s="10">
        <v>0.69799999999999995</v>
      </c>
      <c r="M48" s="1"/>
    </row>
    <row r="49" spans="1:13">
      <c r="A49" s="1"/>
      <c r="B49" s="1" t="s">
        <v>198</v>
      </c>
      <c r="C49" s="10">
        <v>5.1369863013698627E-3</v>
      </c>
      <c r="D49" s="10">
        <v>7.1549728908319524E-2</v>
      </c>
      <c r="E49" s="11">
        <v>584</v>
      </c>
      <c r="F49" s="10">
        <v>1.2367491166077738E-2</v>
      </c>
      <c r="G49" s="10">
        <v>0.11061715498377031</v>
      </c>
      <c r="H49" s="11">
        <v>566</v>
      </c>
      <c r="I49" s="10">
        <v>-7.2305048647078379E-3</v>
      </c>
      <c r="J49" s="10">
        <v>0.17699999999999999</v>
      </c>
      <c r="K49" s="10">
        <v>-1.0087026985962547E-2</v>
      </c>
      <c r="L49" s="10">
        <v>0.17799999999999999</v>
      </c>
      <c r="M49" s="1"/>
    </row>
    <row r="50" spans="1:13">
      <c r="A50" s="1"/>
      <c r="B50" s="1" t="s">
        <v>199</v>
      </c>
      <c r="C50" s="10">
        <v>1.7123287671232876E-3</v>
      </c>
      <c r="D50" s="10">
        <v>4.1380294430118404E-2</v>
      </c>
      <c r="E50" s="11">
        <v>584</v>
      </c>
      <c r="F50" s="10">
        <v>7.0671378091872791E-3</v>
      </c>
      <c r="G50" s="10">
        <v>8.3842788501169094E-2</v>
      </c>
      <c r="H50" s="11">
        <v>566</v>
      </c>
      <c r="I50" s="10">
        <v>-5.3548090420639637E-3</v>
      </c>
      <c r="J50" s="10">
        <v>0.16400000000000001</v>
      </c>
      <c r="K50" s="10">
        <v>-7.4703086883488312E-3</v>
      </c>
      <c r="L50" s="10">
        <v>0.16400000000000001</v>
      </c>
      <c r="M50" s="1"/>
    </row>
    <row r="51" spans="1:13">
      <c r="A51" s="1"/>
      <c r="B51" s="1" t="s">
        <v>200</v>
      </c>
      <c r="C51" s="10">
        <v>1.8835616438356163E-2</v>
      </c>
      <c r="D51" s="10">
        <v>0.13606077884129189</v>
      </c>
      <c r="E51" s="11">
        <v>584</v>
      </c>
      <c r="F51" s="10">
        <v>1.0600706713780919E-2</v>
      </c>
      <c r="G51" s="10">
        <v>0.1025031470245775</v>
      </c>
      <c r="H51" s="11">
        <v>566</v>
      </c>
      <c r="I51" s="10">
        <v>8.2349097245752664E-3</v>
      </c>
      <c r="J51" s="10">
        <v>0.4</v>
      </c>
      <c r="K51" s="10">
        <v>1.1488237429200946E-2</v>
      </c>
      <c r="L51" s="10">
        <v>0.4</v>
      </c>
      <c r="M51" s="1"/>
    </row>
    <row r="52" spans="1:13" ht="46.9">
      <c r="A52" s="1"/>
      <c r="B52" s="5" t="s">
        <v>201</v>
      </c>
      <c r="C52" s="10">
        <v>0.76712328767123283</v>
      </c>
      <c r="D52" s="10">
        <v>0.42302668132195925</v>
      </c>
      <c r="E52" s="11">
        <v>584</v>
      </c>
      <c r="F52" s="10">
        <v>0.75795053003533563</v>
      </c>
      <c r="G52" s="10">
        <v>0.4287029679352975</v>
      </c>
      <c r="H52" s="11">
        <v>566</v>
      </c>
      <c r="I52" s="10">
        <v>9.1727576358974165E-3</v>
      </c>
      <c r="J52" s="10">
        <v>0.81699999999999995</v>
      </c>
      <c r="K52" s="10">
        <v>1.27965965780081E-2</v>
      </c>
      <c r="L52" s="10">
        <v>0.81599999999999995</v>
      </c>
      <c r="M52" s="1"/>
    </row>
    <row r="53" spans="1:13" ht="31.15">
      <c r="A53" s="1"/>
      <c r="B53" s="5" t="s">
        <v>202</v>
      </c>
      <c r="C53" s="6"/>
      <c r="D53" s="6"/>
      <c r="E53" s="7"/>
      <c r="F53" s="6"/>
      <c r="G53" s="6"/>
      <c r="H53" s="7"/>
      <c r="I53" s="6"/>
      <c r="J53" s="6"/>
      <c r="K53" s="10"/>
      <c r="L53" s="6"/>
      <c r="M53" s="1"/>
    </row>
    <row r="54" spans="1:13">
      <c r="A54" s="1"/>
      <c r="B54" s="1" t="s">
        <v>203</v>
      </c>
      <c r="C54" s="10">
        <v>0.9933035714285714</v>
      </c>
      <c r="D54" s="10">
        <v>8.1648434904408332E-2</v>
      </c>
      <c r="E54" s="11">
        <v>448</v>
      </c>
      <c r="F54" s="10">
        <v>1</v>
      </c>
      <c r="G54" s="10">
        <v>0</v>
      </c>
      <c r="H54" s="11">
        <v>429</v>
      </c>
      <c r="I54" s="10">
        <v>-6.6964285714285659E-3</v>
      </c>
      <c r="J54" s="10">
        <v>7.8E-2</v>
      </c>
      <c r="K54" s="10">
        <v>-9.5096648341904851E-3</v>
      </c>
      <c r="L54" s="10">
        <v>7.0999999999999994E-2</v>
      </c>
      <c r="M54" s="1"/>
    </row>
    <row r="55" spans="1:13">
      <c r="A55" s="1"/>
      <c r="B55" s="1" t="s">
        <v>204</v>
      </c>
      <c r="C55" s="10">
        <v>2.232142857142857E-3</v>
      </c>
      <c r="D55" s="10">
        <v>4.72455591261534E-2</v>
      </c>
      <c r="E55" s="11">
        <v>448</v>
      </c>
      <c r="F55" s="10">
        <v>0</v>
      </c>
      <c r="G55" s="10">
        <v>0</v>
      </c>
      <c r="H55" s="11">
        <v>429</v>
      </c>
      <c r="I55" s="10">
        <v>2.2321428571428562E-3</v>
      </c>
      <c r="J55" s="10">
        <v>0.32300000000000001</v>
      </c>
      <c r="K55" s="10">
        <v>3.1698882780634968E-3</v>
      </c>
      <c r="L55" s="10">
        <v>0.318</v>
      </c>
      <c r="M55" s="1"/>
    </row>
    <row r="56" spans="1:13">
      <c r="A56" s="1"/>
      <c r="B56" s="1" t="s">
        <v>205</v>
      </c>
      <c r="C56" s="10" t="str">
        <f t="shared" ref="C56:L58" si="1">" -- "</f>
        <v xml:space="preserve"> -- </v>
      </c>
      <c r="D56" s="10" t="str">
        <f t="shared" si="1"/>
        <v xml:space="preserve"> -- </v>
      </c>
      <c r="E56" s="11" t="str">
        <f t="shared" si="1"/>
        <v xml:space="preserve"> -- </v>
      </c>
      <c r="F56" s="10" t="str">
        <f t="shared" si="1"/>
        <v xml:space="preserve"> -- </v>
      </c>
      <c r="G56" s="10" t="str">
        <f t="shared" si="1"/>
        <v xml:space="preserve"> -- </v>
      </c>
      <c r="H56" s="11" t="str">
        <f t="shared" si="1"/>
        <v xml:space="preserve"> -- </v>
      </c>
      <c r="I56" s="10" t="str">
        <f t="shared" si="1"/>
        <v xml:space="preserve"> -- </v>
      </c>
      <c r="J56" s="10" t="str">
        <f t="shared" si="1"/>
        <v xml:space="preserve"> -- </v>
      </c>
      <c r="K56" s="10" t="str">
        <f t="shared" si="1"/>
        <v xml:space="preserve"> -- </v>
      </c>
      <c r="L56" s="10" t="str">
        <f t="shared" si="1"/>
        <v xml:space="preserve"> -- </v>
      </c>
      <c r="M56" s="1"/>
    </row>
    <row r="57" spans="1:13">
      <c r="A57" s="1"/>
      <c r="B57" s="1" t="s">
        <v>206</v>
      </c>
      <c r="C57" s="10">
        <v>4.464285714285714E-3</v>
      </c>
      <c r="D57" s="10">
        <v>6.674053114804121E-2</v>
      </c>
      <c r="E57" s="11">
        <v>448</v>
      </c>
      <c r="F57" s="10">
        <v>0</v>
      </c>
      <c r="G57" s="10">
        <v>0</v>
      </c>
      <c r="H57" s="11">
        <v>429</v>
      </c>
      <c r="I57" s="10">
        <v>4.4642857142857114E-3</v>
      </c>
      <c r="J57" s="10">
        <v>0.14899999999999999</v>
      </c>
      <c r="K57" s="10">
        <v>6.3397765561269918E-3</v>
      </c>
      <c r="L57" s="10">
        <v>0.13900000000000001</v>
      </c>
      <c r="M57" s="1"/>
    </row>
    <row r="58" spans="1:13">
      <c r="A58" s="1"/>
      <c r="B58" s="1" t="s">
        <v>207</v>
      </c>
      <c r="C58" s="10" t="str">
        <f t="shared" ref="C58:J58" si="2">" -- "</f>
        <v xml:space="preserve"> -- </v>
      </c>
      <c r="D58" s="10" t="str">
        <f t="shared" si="2"/>
        <v xml:space="preserve"> -- </v>
      </c>
      <c r="E58" s="11" t="str">
        <f t="shared" si="2"/>
        <v xml:space="preserve"> -- </v>
      </c>
      <c r="F58" s="10" t="str">
        <f t="shared" si="2"/>
        <v xml:space="preserve"> -- </v>
      </c>
      <c r="G58" s="10" t="str">
        <f t="shared" si="2"/>
        <v xml:space="preserve"> -- </v>
      </c>
      <c r="H58" s="11" t="str">
        <f t="shared" si="2"/>
        <v xml:space="preserve"> -- </v>
      </c>
      <c r="I58" s="10" t="str">
        <f t="shared" si="2"/>
        <v xml:space="preserve"> -- </v>
      </c>
      <c r="J58" s="10" t="str">
        <f t="shared" si="2"/>
        <v xml:space="preserve"> -- </v>
      </c>
      <c r="K58" s="10" t="str">
        <f t="shared" si="1"/>
        <v xml:space="preserve"> -- </v>
      </c>
      <c r="L58" s="10" t="str">
        <f t="shared" si="1"/>
        <v xml:space="preserve"> -- </v>
      </c>
      <c r="M58" s="1"/>
    </row>
    <row r="59" spans="1:1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31"/>
      <c r="L60" s="1"/>
      <c r="M60" s="1"/>
    </row>
  </sheetData>
  <mergeCells count="4">
    <mergeCell ref="C4:E4"/>
    <mergeCell ref="F4:H4"/>
    <mergeCell ref="I4:J4"/>
    <mergeCell ref="K4:L4"/>
  </mergeCells>
  <conditionalFormatting sqref="J7:J13 L7:L13 J15:J22 J24:J26 J30:J41 L24:L26 L30:L41 J43:J52 J54:J58 L43:L52 L15:L22 L54:L58 J28 L28">
    <cfRule type="cellIs" dxfId="8" priority="4" operator="lessThanOrEqual">
      <formula>0.1</formula>
    </cfRule>
  </conditionalFormatting>
  <conditionalFormatting sqref="K18">
    <cfRule type="cellIs" dxfId="7" priority="3" operator="lessThanOrEqual">
      <formula>0.1</formula>
    </cfRule>
  </conditionalFormatting>
  <conditionalFormatting sqref="K56">
    <cfRule type="cellIs" dxfId="6" priority="2" operator="lessThanOrEqual">
      <formula>0.1</formula>
    </cfRule>
  </conditionalFormatting>
  <conditionalFormatting sqref="K58">
    <cfRule type="cellIs" dxfId="5" priority="1" operator="lessThanOrEqual">
      <formula>0.1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EBF887E0EBEA344BB3AE022CBB82FE8" ma:contentTypeVersion="1043" ma:contentTypeDescription="A content type to manage public (operations) IDB documents" ma:contentTypeScope="" ma:versionID="9fa12b073b8ba98d2375e5551342ffb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9180379ffdd9e2385404169e32acd3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8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Sturzenegger, German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RURAL AND PERI-URBAN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TaxCatchAll xmlns="cdc7663a-08f0-4737-9e8c-148ce897a09c">
      <Value>26</Value>
      <Value>39</Value>
      <Value>29</Value>
      <Value>1</Value>
      <Value>49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BO-L1184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R0001270257</Record_x0020_Number>
    <_dlc_DocId xmlns="cdc7663a-08f0-4737-9e8c-148ce897a09c">EZSHARE-1404194580-82</_dlc_DocId>
    <_dlc_DocIdUrl xmlns="cdc7663a-08f0-4737-9e8c-148ce897a09c">
      <Url>https://idbg.sharepoint.com/teams/EZ-BO-LON/BO-L1184/_layouts/15/DocIdRedir.aspx?ID=EZSHARE-1404194580-82</Url>
      <Description>EZSHARE-1404194580-82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B993B80-BA06-4320-9584-CB88C61BB3E4}"/>
</file>

<file path=customXml/itemProps2.xml><?xml version="1.0" encoding="utf-8"?>
<ds:datastoreItem xmlns:ds="http://schemas.openxmlformats.org/officeDocument/2006/customXml" ds:itemID="{CCBF8888-7174-4849-B216-0909276C9A0A}"/>
</file>

<file path=customXml/itemProps3.xml><?xml version="1.0" encoding="utf-8"?>
<ds:datastoreItem xmlns:ds="http://schemas.openxmlformats.org/officeDocument/2006/customXml" ds:itemID="{2E5EC228-BFF0-4831-AB7C-C24B3AB73A43}"/>
</file>

<file path=customXml/itemProps4.xml><?xml version="1.0" encoding="utf-8"?>
<ds:datastoreItem xmlns:ds="http://schemas.openxmlformats.org/officeDocument/2006/customXml" ds:itemID="{53BB2966-264C-4EA3-9EA5-2F8588476CE5}"/>
</file>

<file path=customXml/itemProps5.xml><?xml version="1.0" encoding="utf-8"?>
<ds:datastoreItem xmlns:ds="http://schemas.openxmlformats.org/officeDocument/2006/customXml" ds:itemID="{6A8BECBB-6F96-4C23-AD14-18BD763EDFD1}"/>
</file>

<file path=customXml/itemProps6.xml><?xml version="1.0" encoding="utf-8"?>
<ds:datastoreItem xmlns:ds="http://schemas.openxmlformats.org/officeDocument/2006/customXml" ds:itemID="{FD406E06-00DC-48D9-ADF7-75B0984156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Lopez, Liliana M.</cp:lastModifiedBy>
  <cp:revision/>
  <dcterms:created xsi:type="dcterms:W3CDTF">2017-08-04T18:01:49Z</dcterms:created>
  <dcterms:modified xsi:type="dcterms:W3CDTF">2018-08-29T18:44:17Z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49;#WATER SUPPLY RURAL AND PERI-URBAN|8436ee66-009e-4204-be28-64e6f6bf19fc</vt:lpwstr>
  </property>
  <property fmtid="{D5CDD505-2E9C-101B-9397-08002B2CF9AE}" pid="7" name="Fund IDB">
    <vt:lpwstr>29;#BLD|60acb4c1-0ef3-40ba-9d70-f741cd9e6c23</vt:lpwstr>
  </property>
  <property fmtid="{D5CDD505-2E9C-101B-9397-08002B2CF9AE}" pid="8" name="Country">
    <vt:lpwstr>26;#Bolivia|6445a937-aea4-4907-9f24-bff96a7c61c8</vt:lpwstr>
  </property>
  <property fmtid="{D5CDD505-2E9C-101B-9397-08002B2CF9AE}" pid="9" name="Sector IDB">
    <vt:lpwstr>39;#WATER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8294bd7c-fc14-452f-af7e-81c5b484887f</vt:lpwstr>
  </property>
  <property fmtid="{D5CDD505-2E9C-101B-9397-08002B2CF9AE}" pid="12" name="ContentTypeId">
    <vt:lpwstr>0x0101001A458A224826124E8B45B1D613300CFC00BEBF887E0EBEA344BB3AE022CBB82FE8</vt:lpwstr>
  </property>
</Properties>
</file>