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E-TCP/PE-T1342/15 LifeCycle Milestones/Draft Area/"/>
    </mc:Choice>
  </mc:AlternateContent>
  <xr:revisionPtr revIDLastSave="0" documentId="666A2144EC1A61CDC7318A612167055154CF68ED" xr6:coauthVersionLast="23" xr6:coauthVersionMax="23" xr10:uidLastSave="{00000000-0000-0000-0000-000000000000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Print_Area" localSheetId="0">Sheet1!$A$1:$O$35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1" i="1"/>
  <c r="K20" i="1"/>
  <c r="K19" i="1"/>
  <c r="K18" i="1"/>
  <c r="J29" i="1" l="1"/>
  <c r="I29" i="1"/>
  <c r="H29" i="1"/>
  <c r="E29" i="1"/>
  <c r="K27" i="1"/>
  <c r="K26" i="1"/>
  <c r="K25" i="1"/>
  <c r="K24" i="1"/>
  <c r="K23" i="1"/>
  <c r="K17" i="1"/>
  <c r="K16" i="1"/>
  <c r="K15" i="1"/>
  <c r="K14" i="1"/>
  <c r="K13" i="1"/>
  <c r="K29" i="1" l="1"/>
</calcChain>
</file>

<file path=xl/sharedStrings.xml><?xml version="1.0" encoding="utf-8"?>
<sst xmlns="http://schemas.openxmlformats.org/spreadsheetml/2006/main" count="168" uniqueCount="90">
  <si>
    <t>Banco Interamericano de Desarrollo</t>
  </si>
  <si>
    <t>ORP/GCM</t>
  </si>
  <si>
    <t>PLAN DE ADQUISICIONES PARA OPERACIONES EJECUTADAS POR EL BANCO</t>
  </si>
  <si>
    <t>Agencia Ejecutora:  IDB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</si>
  <si>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</si>
  <si>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</si>
  <si>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</si>
  <si>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</si>
  <si>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</si>
  <si>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</si>
  <si>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</si>
  <si>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</si>
  <si>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</si>
  <si>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</si>
  <si>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</si>
  <si>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</si>
  <si>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</si>
  <si>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</si>
  <si>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</si>
  <si>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</si>
  <si>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</si>
  <si>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</si>
  <si>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</si>
  <si>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</si>
  <si>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</si>
  <si>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</si>
  <si>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</si>
  <si>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</si>
  <si>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</si>
  <si>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</si>
  <si>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</si>
  <si>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</si>
  <si>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</si>
  <si>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</si>
  <si>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</si>
  <si>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</si>
  <si>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</si>
  <si>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</si>
  <si>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</si>
  <si>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</si>
  <si>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</si>
  <si>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</si>
  <si>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</si>
  <si>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</si>
  <si>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</si>
  <si>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</si>
  <si>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</si>
  <si>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</si>
  <si>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</si>
  <si>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</si>
  <si>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</si>
  <si>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</si>
  <si>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</si>
  <si>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</si>
  <si>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</si>
  <si>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</si>
  <si>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</si>
  <si>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</si>
  <si>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</si>
  <si>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</si>
  <si>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</si>
  <si>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</si>
  <si>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</si>
  <si>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</si>
  <si>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</si>
  <si>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</si>
  <si>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</si>
  <si>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</si>
  <si>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</si>
  <si>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País: Perú</t>
  </si>
  <si>
    <t>Número de Proyecto: PE-T1342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</si>
  <si>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2017- 2020 (48 meses)</t>
    </r>
  </si>
  <si>
    <t>Nombre del Proyecto: Apoyo a la preparación e inicio de ejecución del Programa de Mejora de la Gestión de las Entidades Prestadoras de los Servicios de Saneamiento PE-L1236</t>
  </si>
  <si>
    <t>UBR: Público</t>
  </si>
  <si>
    <t>Elaboración del Manual Operativo</t>
  </si>
  <si>
    <t>Elaboración de las herramientas de gestión del programa (PEP, PA, PF,.GRP, MR)</t>
  </si>
  <si>
    <t>Análisis SECI para el Organismo Ejecutor</t>
  </si>
  <si>
    <t>Análisis financiero de las EPS</t>
  </si>
  <si>
    <t>Modelos de gobernanza corporativa de las EPS</t>
  </si>
  <si>
    <t>Proyecto piloto reducción de costos energía eléctrica</t>
  </si>
  <si>
    <t>Proyecto piloto mejora de la gestión comercial</t>
  </si>
  <si>
    <t>Proyecto piloto actualización de estructura tarifaria</t>
  </si>
  <si>
    <t>Proyecto piloto actualización catastro de usuarios</t>
  </si>
  <si>
    <t>Proyecto piloto contrato de gestión</t>
  </si>
  <si>
    <t>Coordinador Técnico</t>
  </si>
  <si>
    <t>Especialista de Agua y Saneamiento</t>
  </si>
  <si>
    <t>Especialista de Adquisiciones</t>
  </si>
  <si>
    <t>Especialista Financiero</t>
  </si>
  <si>
    <t>Especialista Institucional</t>
  </si>
  <si>
    <t>Edgar Orellana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</si>
</sst>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12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27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0" fontId="9" fillId="0" borderId="9" xfId="2" applyNumberFormat="1" applyFont="1" applyBorder="1"/>
    <xf numFmtId="166" fontId="9" fillId="0" borderId="9" xfId="0" applyNumberFormat="1" applyFont="1" applyBorder="1"/>
    <xf numFmtId="166" fontId="9" fillId="0" borderId="10" xfId="0" applyNumberFormat="1" applyFont="1" applyBorder="1"/>
    <xf numFmtId="0" fontId="9" fillId="0" borderId="17" xfId="0" applyFont="1" applyBorder="1"/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9" xfId="1" applyNumberFormat="1" applyFont="1" applyBorder="1" applyAlignment="1">
      <alignment horizontal="left"/>
    </xf>
    <xf numFmtId="164" fontId="9" fillId="0" borderId="29" xfId="2" applyNumberFormat="1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9" fontId="9" fillId="0" borderId="29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0" fontId="12" fillId="0" borderId="5" xfId="0" applyFont="1" applyFill="1" applyBorder="1" applyAlignment="1">
      <alignment vertical="center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topLeftCell="A7" zoomScale="70" zoomScaleNormal="70" workbookViewId="0">
      <selection activeCell="G13" sqref="G13"/>
    </sheetView>
  </sheetViews>
  <sheetFormatPr defaultRowHeight="14.4" outlineLevelRow="1" x14ac:dyDescent="0.3"/>
  <cols>
    <col min="1" max="1" width="16.88671875" customWidth="1"/>
    <col min="2" max="2" width="23.5546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7.44140625" customWidth="1"/>
    <col min="8" max="8" width="13.109375" customWidth="1"/>
    <col min="9" max="9" width="6.44140625" style="1" customWidth="1"/>
    <col min="10" max="10" width="13.109375" customWidth="1"/>
    <col min="11" max="11" width="6" style="2" customWidth="1"/>
    <col min="12" max="14" width="13.6640625" customWidth="1"/>
    <col min="15" max="15" width="30.88671875" customWidth="1"/>
    <col min="18" max="18" width="9" customWidth="1"/>
    <col min="19" max="19" width="0.44140625" hidden="1" customWidth="1"/>
  </cols>
  <sheetData>
    <row r="1" spans="1:21" ht="14.7" customHeight="1" x14ac:dyDescent="0.3">
      <c r="A1" s="55"/>
      <c r="B1" s="55"/>
      <c r="C1" s="55"/>
      <c r="D1" s="55"/>
      <c r="E1" s="55"/>
      <c r="F1" s="55"/>
      <c r="G1" s="55"/>
      <c r="H1" s="55"/>
      <c r="I1" s="56"/>
      <c r="J1" s="55"/>
      <c r="K1" s="57"/>
      <c r="L1" s="55"/>
      <c r="M1" s="55" t="s">
        <v>0</v>
      </c>
      <c r="N1" s="55"/>
      <c r="O1" s="55"/>
    </row>
    <row r="2" spans="1:21" ht="14.7" customHeight="1" x14ac:dyDescent="0.3">
      <c r="A2" s="55"/>
      <c r="B2" s="55"/>
      <c r="C2" s="55"/>
      <c r="D2" s="55"/>
      <c r="E2" s="55"/>
      <c r="F2" s="55"/>
      <c r="G2" s="55"/>
      <c r="H2" s="55"/>
      <c r="I2" s="56"/>
      <c r="J2" s="55"/>
      <c r="K2" s="57"/>
      <c r="L2" s="55"/>
      <c r="M2" s="55" t="s">
        <v>1</v>
      </c>
      <c r="N2" s="55"/>
      <c r="O2" s="55"/>
    </row>
    <row r="3" spans="1:21" ht="9" customHeight="1" thickBot="1" x14ac:dyDescent="0.35">
      <c r="A3" s="55"/>
      <c r="B3" s="55"/>
      <c r="C3" s="55"/>
      <c r="D3" s="55"/>
      <c r="E3" s="55"/>
      <c r="F3" s="55"/>
      <c r="G3" s="55"/>
      <c r="H3" s="55"/>
      <c r="I3" s="56"/>
      <c r="J3" s="55"/>
      <c r="K3" s="57"/>
      <c r="L3" s="55"/>
      <c r="M3" s="55"/>
      <c r="N3" s="55"/>
      <c r="O3" s="55"/>
    </row>
    <row r="4" spans="1:21" ht="24.75" customHeight="1" x14ac:dyDescent="0.3">
      <c r="A4" s="58" t="s">
        <v>2</v>
      </c>
      <c r="B4" s="59"/>
      <c r="C4" s="59"/>
      <c r="D4" s="59"/>
      <c r="E4" s="59"/>
      <c r="F4" s="59"/>
      <c r="G4" s="59"/>
      <c r="H4" s="59"/>
      <c r="I4" s="60"/>
      <c r="J4" s="59"/>
      <c r="K4" s="61"/>
      <c r="L4" s="59"/>
      <c r="M4" s="59"/>
      <c r="N4" s="59"/>
      <c r="O4" s="62"/>
      <c r="P4" s="3"/>
      <c r="Q4" s="3"/>
      <c r="R4" s="3"/>
      <c r="S4" s="3"/>
      <c r="T4" s="3"/>
      <c r="U4" s="3"/>
    </row>
    <row r="5" spans="1:21" ht="14.7" customHeight="1" x14ac:dyDescent="0.3">
      <c r="A5" s="82" t="s">
        <v>69</v>
      </c>
      <c r="B5" s="83"/>
      <c r="C5" s="83"/>
      <c r="D5" s="83"/>
      <c r="E5" s="83"/>
      <c r="F5" s="84"/>
      <c r="G5" s="87" t="s">
        <v>3</v>
      </c>
      <c r="H5" s="87"/>
      <c r="I5" s="87"/>
      <c r="J5" s="87"/>
      <c r="K5" s="87"/>
      <c r="L5" s="87"/>
      <c r="M5" s="87"/>
      <c r="N5" s="88"/>
      <c r="O5" s="22" t="s">
        <v>73</v>
      </c>
    </row>
    <row r="6" spans="1:21" ht="15" customHeight="1" x14ac:dyDescent="0.3">
      <c r="A6" s="82" t="s">
        <v>70</v>
      </c>
      <c r="B6" s="83"/>
      <c r="C6" s="83"/>
      <c r="D6" s="83"/>
      <c r="E6" s="84"/>
      <c r="F6" s="85" t="s">
        <v>72</v>
      </c>
      <c r="G6" s="83"/>
      <c r="H6" s="83"/>
      <c r="I6" s="83"/>
      <c r="J6" s="83"/>
      <c r="K6" s="83"/>
      <c r="L6" s="83"/>
      <c r="M6" s="83"/>
      <c r="N6" s="83"/>
      <c r="O6" s="86"/>
    </row>
    <row r="7" spans="1:21" ht="20.25" customHeight="1" thickBot="1" x14ac:dyDescent="0.35">
      <c r="A7" s="108" t="s">
        <v>71</v>
      </c>
      <c r="B7" s="98"/>
      <c r="C7" s="98"/>
      <c r="D7" s="98"/>
      <c r="E7" s="109"/>
      <c r="F7" s="98" t="s">
        <v>4</v>
      </c>
      <c r="G7" s="98"/>
      <c r="H7" s="63">
        <v>700000</v>
      </c>
      <c r="I7" s="64"/>
      <c r="J7" s="65"/>
      <c r="K7" s="66"/>
      <c r="L7" s="65"/>
      <c r="M7" s="65"/>
      <c r="N7" s="65"/>
      <c r="O7" s="67"/>
    </row>
    <row r="8" spans="1:21" ht="4.6500000000000004" customHeight="1" x14ac:dyDescent="0.3">
      <c r="A8" s="68"/>
      <c r="B8" s="69"/>
      <c r="C8" s="69"/>
      <c r="D8" s="69"/>
      <c r="E8" s="69"/>
      <c r="F8" s="69"/>
      <c r="G8" s="69"/>
      <c r="H8" s="69"/>
      <c r="I8" s="70"/>
      <c r="J8" s="69"/>
      <c r="K8" s="71"/>
      <c r="L8" s="69"/>
      <c r="M8" s="69"/>
      <c r="N8" s="69"/>
      <c r="O8" s="72"/>
    </row>
    <row r="9" spans="1:21" ht="39" customHeight="1" x14ac:dyDescent="0.3">
      <c r="A9" s="99" t="s">
        <v>5</v>
      </c>
      <c r="B9" s="89" t="s">
        <v>6</v>
      </c>
      <c r="C9" s="89" t="s">
        <v>7</v>
      </c>
      <c r="D9" s="89" t="s">
        <v>8</v>
      </c>
      <c r="E9" s="89" t="s">
        <v>9</v>
      </c>
      <c r="F9" s="89" t="s">
        <v>10</v>
      </c>
      <c r="G9" s="89" t="s">
        <v>11</v>
      </c>
      <c r="H9" s="95" t="s">
        <v>12</v>
      </c>
      <c r="I9" s="96"/>
      <c r="J9" s="96"/>
      <c r="K9" s="97"/>
      <c r="L9" s="89" t="s">
        <v>13</v>
      </c>
      <c r="M9" s="89" t="s">
        <v>14</v>
      </c>
      <c r="N9" s="89" t="s">
        <v>15</v>
      </c>
      <c r="O9" s="93" t="s">
        <v>16</v>
      </c>
    </row>
    <row r="10" spans="1:21" ht="28.5" customHeight="1" thickBot="1" x14ac:dyDescent="0.35">
      <c r="A10" s="100"/>
      <c r="B10" s="90"/>
      <c r="C10" s="90"/>
      <c r="D10" s="90"/>
      <c r="E10" s="90"/>
      <c r="F10" s="90"/>
      <c r="G10" s="90"/>
      <c r="H10" s="95" t="s">
        <v>17</v>
      </c>
      <c r="I10" s="97"/>
      <c r="J10" s="30" t="s">
        <v>18</v>
      </c>
      <c r="K10" s="7"/>
      <c r="L10" s="90"/>
      <c r="M10" s="90"/>
      <c r="N10" s="92"/>
      <c r="O10" s="94"/>
    </row>
    <row r="11" spans="1:21" ht="28.5" customHeight="1" x14ac:dyDescent="0.3">
      <c r="A11" s="101"/>
      <c r="B11" s="91"/>
      <c r="C11" s="91"/>
      <c r="D11" s="91"/>
      <c r="E11" s="91"/>
      <c r="F11" s="91"/>
      <c r="G11" s="91"/>
      <c r="H11" s="5" t="s">
        <v>19</v>
      </c>
      <c r="I11" s="6" t="s">
        <v>20</v>
      </c>
      <c r="J11" s="5" t="s">
        <v>19</v>
      </c>
      <c r="K11" s="7" t="s">
        <v>20</v>
      </c>
      <c r="L11" s="90"/>
      <c r="M11" s="90"/>
      <c r="N11" s="92"/>
      <c r="O11" s="94"/>
      <c r="S11" s="8" t="s">
        <v>21</v>
      </c>
    </row>
    <row r="12" spans="1:21" ht="0.9" customHeight="1" thickBot="1" x14ac:dyDescent="0.35">
      <c r="A12" s="73" t="s">
        <v>22</v>
      </c>
      <c r="B12" s="73" t="s">
        <v>23</v>
      </c>
      <c r="C12" s="74" t="s">
        <v>24</v>
      </c>
      <c r="D12" s="75" t="s">
        <v>25</v>
      </c>
      <c r="E12" s="76"/>
      <c r="F12" s="76" t="s">
        <v>26</v>
      </c>
      <c r="G12" s="76" t="s">
        <v>27</v>
      </c>
      <c r="H12" s="76"/>
      <c r="I12" s="77"/>
      <c r="J12" s="76"/>
      <c r="K12" s="78"/>
      <c r="L12" s="79">
        <v>42430</v>
      </c>
      <c r="M12" s="79"/>
      <c r="N12" s="92"/>
      <c r="O12" s="80"/>
      <c r="S12" s="9" t="s">
        <v>28</v>
      </c>
    </row>
    <row r="13" spans="1:21" s="10" customFormat="1" ht="24.15" customHeight="1" x14ac:dyDescent="0.3">
      <c r="A13" s="33" t="s">
        <v>50</v>
      </c>
      <c r="B13" s="34" t="s">
        <v>51</v>
      </c>
      <c r="C13" s="35" t="s">
        <v>52</v>
      </c>
      <c r="D13" s="81" t="s">
        <v>74</v>
      </c>
      <c r="E13" s="36">
        <v>10000</v>
      </c>
      <c r="F13" s="34" t="s">
        <v>58</v>
      </c>
      <c r="G13" s="34" t="s">
        <v>54</v>
      </c>
      <c r="H13" s="36">
        <v>10000</v>
      </c>
      <c r="I13" s="37">
        <v>1</v>
      </c>
      <c r="J13" s="36">
        <v>0</v>
      </c>
      <c r="K13" s="37">
        <f>IF(I13&gt;0,1-I13,0)</f>
        <v>0</v>
      </c>
      <c r="L13" s="38"/>
      <c r="M13" s="38"/>
      <c r="N13" s="39"/>
      <c r="O13" s="40"/>
      <c r="S13" s="9" t="s">
        <v>30</v>
      </c>
    </row>
    <row r="14" spans="1:21" s="10" customFormat="1" ht="24.15" customHeight="1" thickBot="1" x14ac:dyDescent="0.35">
      <c r="A14" s="33" t="s">
        <v>50</v>
      </c>
      <c r="B14" s="34" t="s">
        <v>51</v>
      </c>
      <c r="C14" s="35" t="s">
        <v>52</v>
      </c>
      <c r="D14" s="81" t="s">
        <v>75</v>
      </c>
      <c r="E14" s="36">
        <v>10000</v>
      </c>
      <c r="F14" s="34" t="s">
        <v>58</v>
      </c>
      <c r="G14" s="34" t="s">
        <v>54</v>
      </c>
      <c r="H14" s="36">
        <v>10000</v>
      </c>
      <c r="I14" s="37">
        <v>1</v>
      </c>
      <c r="J14" s="36"/>
      <c r="K14" s="37">
        <f t="shared" ref="K14:K27" si="0">IF(I14&gt;0,1-I14,0)</f>
        <v>0</v>
      </c>
      <c r="L14" s="38"/>
      <c r="M14" s="38"/>
      <c r="N14" s="41"/>
      <c r="O14" s="40"/>
      <c r="S14" s="9" t="s">
        <v>31</v>
      </c>
    </row>
    <row r="15" spans="1:21" s="10" customFormat="1" ht="24.15" customHeight="1" x14ac:dyDescent="0.3">
      <c r="A15" s="33" t="s">
        <v>50</v>
      </c>
      <c r="B15" s="34" t="s">
        <v>51</v>
      </c>
      <c r="C15" s="35" t="s">
        <v>52</v>
      </c>
      <c r="D15" s="81" t="s">
        <v>76</v>
      </c>
      <c r="E15" s="36">
        <v>10000</v>
      </c>
      <c r="F15" s="34" t="s">
        <v>58</v>
      </c>
      <c r="G15" s="34" t="s">
        <v>54</v>
      </c>
      <c r="H15" s="36">
        <v>10000</v>
      </c>
      <c r="I15" s="37">
        <v>1</v>
      </c>
      <c r="J15" s="36"/>
      <c r="K15" s="37">
        <f t="shared" si="0"/>
        <v>0</v>
      </c>
      <c r="L15" s="38"/>
      <c r="M15" s="38"/>
      <c r="N15" s="41"/>
      <c r="O15" s="40"/>
      <c r="S15" s="8" t="s">
        <v>32</v>
      </c>
    </row>
    <row r="16" spans="1:21" s="10" customFormat="1" ht="24.15" customHeight="1" x14ac:dyDescent="0.3">
      <c r="A16" s="33" t="s">
        <v>50</v>
      </c>
      <c r="B16" s="34" t="s">
        <v>51</v>
      </c>
      <c r="C16" s="35" t="s">
        <v>52</v>
      </c>
      <c r="D16" s="81" t="s">
        <v>77</v>
      </c>
      <c r="E16" s="36">
        <v>20000</v>
      </c>
      <c r="F16" s="34" t="s">
        <v>58</v>
      </c>
      <c r="G16" s="34" t="s">
        <v>54</v>
      </c>
      <c r="H16" s="36">
        <v>20000</v>
      </c>
      <c r="I16" s="37">
        <v>1</v>
      </c>
      <c r="J16" s="36"/>
      <c r="K16" s="37">
        <f t="shared" si="0"/>
        <v>0</v>
      </c>
      <c r="L16" s="38"/>
      <c r="M16" s="38"/>
      <c r="N16" s="41"/>
      <c r="O16" s="40"/>
      <c r="S16" s="9" t="s">
        <v>33</v>
      </c>
    </row>
    <row r="17" spans="1:19" s="10" customFormat="1" ht="24.15" customHeight="1" x14ac:dyDescent="0.3">
      <c r="A17" s="33" t="s">
        <v>55</v>
      </c>
      <c r="B17" s="34" t="s">
        <v>51</v>
      </c>
      <c r="C17" s="35" t="s">
        <v>52</v>
      </c>
      <c r="D17" s="81" t="s">
        <v>78</v>
      </c>
      <c r="E17" s="36">
        <v>70000</v>
      </c>
      <c r="F17" s="34" t="s">
        <v>58</v>
      </c>
      <c r="G17" s="34" t="s">
        <v>54</v>
      </c>
      <c r="H17" s="36">
        <v>70000</v>
      </c>
      <c r="I17" s="37">
        <v>1</v>
      </c>
      <c r="J17" s="36"/>
      <c r="K17" s="37">
        <f t="shared" si="0"/>
        <v>0</v>
      </c>
      <c r="L17" s="38"/>
      <c r="M17" s="38"/>
      <c r="N17" s="41"/>
      <c r="O17" s="40"/>
      <c r="S17" s="9" t="s">
        <v>34</v>
      </c>
    </row>
    <row r="18" spans="1:19" s="10" customFormat="1" ht="24.15" customHeight="1" x14ac:dyDescent="0.3">
      <c r="A18" s="33" t="s">
        <v>55</v>
      </c>
      <c r="B18" s="34" t="s">
        <v>51</v>
      </c>
      <c r="C18" s="35" t="s">
        <v>52</v>
      </c>
      <c r="D18" s="81" t="s">
        <v>79</v>
      </c>
      <c r="E18" s="36">
        <v>50000</v>
      </c>
      <c r="F18" s="34" t="s">
        <v>58</v>
      </c>
      <c r="G18" s="34" t="s">
        <v>54</v>
      </c>
      <c r="H18" s="36">
        <v>50000</v>
      </c>
      <c r="I18" s="37">
        <v>1</v>
      </c>
      <c r="J18" s="36"/>
      <c r="K18" s="37">
        <f t="shared" si="0"/>
        <v>0</v>
      </c>
      <c r="L18" s="38"/>
      <c r="M18" s="38"/>
      <c r="N18" s="41"/>
      <c r="O18" s="40"/>
      <c r="S18" s="9"/>
    </row>
    <row r="19" spans="1:19" s="10" customFormat="1" ht="24.15" customHeight="1" x14ac:dyDescent="0.3">
      <c r="A19" s="33" t="s">
        <v>55</v>
      </c>
      <c r="B19" s="34" t="s">
        <v>51</v>
      </c>
      <c r="C19" s="35" t="s">
        <v>52</v>
      </c>
      <c r="D19" s="81" t="s">
        <v>80</v>
      </c>
      <c r="E19" s="36">
        <v>100000</v>
      </c>
      <c r="F19" s="34" t="s">
        <v>58</v>
      </c>
      <c r="G19" s="34" t="s">
        <v>54</v>
      </c>
      <c r="H19" s="36">
        <v>100000</v>
      </c>
      <c r="I19" s="37">
        <v>1</v>
      </c>
      <c r="J19" s="36"/>
      <c r="K19" s="37">
        <f t="shared" si="0"/>
        <v>0</v>
      </c>
      <c r="L19" s="38"/>
      <c r="M19" s="38"/>
      <c r="N19" s="41"/>
      <c r="O19" s="40"/>
      <c r="S19" s="9"/>
    </row>
    <row r="20" spans="1:19" s="10" customFormat="1" ht="24.15" customHeight="1" x14ac:dyDescent="0.3">
      <c r="A20" s="33" t="s">
        <v>55</v>
      </c>
      <c r="B20" s="34" t="s">
        <v>51</v>
      </c>
      <c r="C20" s="35" t="s">
        <v>52</v>
      </c>
      <c r="D20" s="81" t="s">
        <v>81</v>
      </c>
      <c r="E20" s="36">
        <v>50000</v>
      </c>
      <c r="F20" s="34" t="s">
        <v>58</v>
      </c>
      <c r="G20" s="34" t="s">
        <v>54</v>
      </c>
      <c r="H20" s="36">
        <v>50000</v>
      </c>
      <c r="I20" s="37">
        <v>1</v>
      </c>
      <c r="J20" s="36"/>
      <c r="K20" s="37">
        <f t="shared" si="0"/>
        <v>0</v>
      </c>
      <c r="L20" s="38"/>
      <c r="M20" s="38"/>
      <c r="N20" s="41"/>
      <c r="O20" s="40"/>
      <c r="S20" s="9"/>
    </row>
    <row r="21" spans="1:19" s="10" customFormat="1" ht="24.15" customHeight="1" x14ac:dyDescent="0.3">
      <c r="A21" s="33" t="s">
        <v>55</v>
      </c>
      <c r="B21" s="34" t="s">
        <v>51</v>
      </c>
      <c r="C21" s="35" t="s">
        <v>57</v>
      </c>
      <c r="D21" s="81" t="s">
        <v>82</v>
      </c>
      <c r="E21" s="36">
        <v>200000</v>
      </c>
      <c r="F21" s="34" t="s">
        <v>63</v>
      </c>
      <c r="G21" s="34" t="s">
        <v>54</v>
      </c>
      <c r="H21" s="36">
        <v>200000</v>
      </c>
      <c r="I21" s="37">
        <v>1</v>
      </c>
      <c r="J21" s="36"/>
      <c r="K21" s="37">
        <f t="shared" si="0"/>
        <v>0</v>
      </c>
      <c r="L21" s="38"/>
      <c r="M21" s="38"/>
      <c r="N21" s="41"/>
      <c r="O21" s="40"/>
      <c r="S21" s="9"/>
    </row>
    <row r="22" spans="1:19" s="10" customFormat="1" ht="24.15" customHeight="1" x14ac:dyDescent="0.3">
      <c r="A22" s="33" t="s">
        <v>55</v>
      </c>
      <c r="B22" s="34" t="s">
        <v>51</v>
      </c>
      <c r="C22" s="35" t="s">
        <v>57</v>
      </c>
      <c r="D22" s="81" t="s">
        <v>83</v>
      </c>
      <c r="E22" s="36">
        <v>130000</v>
      </c>
      <c r="F22" s="34" t="s">
        <v>63</v>
      </c>
      <c r="G22" s="34" t="s">
        <v>54</v>
      </c>
      <c r="H22" s="36">
        <v>130000</v>
      </c>
      <c r="I22" s="37">
        <v>1</v>
      </c>
      <c r="J22" s="36"/>
      <c r="K22" s="37">
        <f t="shared" si="0"/>
        <v>0</v>
      </c>
      <c r="L22" s="38"/>
      <c r="M22" s="38"/>
      <c r="N22" s="41"/>
      <c r="O22" s="40"/>
      <c r="S22" s="9" t="s">
        <v>35</v>
      </c>
    </row>
    <row r="23" spans="1:19" s="10" customFormat="1" ht="24.15" customHeight="1" x14ac:dyDescent="0.3">
      <c r="A23" s="33" t="s">
        <v>60</v>
      </c>
      <c r="B23" s="34" t="s">
        <v>51</v>
      </c>
      <c r="C23" s="35" t="s">
        <v>52</v>
      </c>
      <c r="D23" s="81" t="s">
        <v>84</v>
      </c>
      <c r="E23" s="36">
        <v>10000</v>
      </c>
      <c r="F23" s="34" t="s">
        <v>58</v>
      </c>
      <c r="G23" s="34" t="s">
        <v>54</v>
      </c>
      <c r="H23" s="36">
        <v>10000</v>
      </c>
      <c r="I23" s="37">
        <v>1</v>
      </c>
      <c r="J23" s="36"/>
      <c r="K23" s="37">
        <f t="shared" si="0"/>
        <v>0</v>
      </c>
      <c r="L23" s="38"/>
      <c r="M23" s="38"/>
      <c r="N23" s="41"/>
      <c r="O23" s="40"/>
      <c r="S23" s="9" t="s">
        <v>36</v>
      </c>
    </row>
    <row r="24" spans="1:19" s="10" customFormat="1" ht="24.15" customHeight="1" x14ac:dyDescent="0.3">
      <c r="A24" s="33" t="s">
        <v>60</v>
      </c>
      <c r="B24" s="34" t="s">
        <v>51</v>
      </c>
      <c r="C24" s="35" t="s">
        <v>52</v>
      </c>
      <c r="D24" s="81" t="s">
        <v>85</v>
      </c>
      <c r="E24" s="36">
        <v>10000</v>
      </c>
      <c r="F24" s="34" t="s">
        <v>58</v>
      </c>
      <c r="G24" s="34" t="s">
        <v>54</v>
      </c>
      <c r="H24" s="36">
        <v>10000</v>
      </c>
      <c r="I24" s="37">
        <v>1</v>
      </c>
      <c r="J24" s="36"/>
      <c r="K24" s="37">
        <f t="shared" si="0"/>
        <v>0</v>
      </c>
      <c r="L24" s="38"/>
      <c r="M24" s="38"/>
      <c r="N24" s="41"/>
      <c r="O24" s="40"/>
      <c r="S24" s="9" t="s">
        <v>37</v>
      </c>
    </row>
    <row r="25" spans="1:19" s="10" customFormat="1" ht="24.15" customHeight="1" x14ac:dyDescent="0.3">
      <c r="A25" s="33" t="s">
        <v>60</v>
      </c>
      <c r="B25" s="34" t="s">
        <v>51</v>
      </c>
      <c r="C25" s="35" t="s">
        <v>52</v>
      </c>
      <c r="D25" s="81" t="s">
        <v>86</v>
      </c>
      <c r="E25" s="36">
        <v>10000</v>
      </c>
      <c r="F25" s="34" t="s">
        <v>58</v>
      </c>
      <c r="G25" s="34" t="s">
        <v>54</v>
      </c>
      <c r="H25" s="36">
        <v>10000</v>
      </c>
      <c r="I25" s="37">
        <v>1</v>
      </c>
      <c r="J25" s="36"/>
      <c r="K25" s="37">
        <f t="shared" si="0"/>
        <v>0</v>
      </c>
      <c r="L25" s="38"/>
      <c r="M25" s="38"/>
      <c r="N25" s="41"/>
      <c r="O25" s="40"/>
    </row>
    <row r="26" spans="1:19" s="10" customFormat="1" ht="24.15" customHeight="1" x14ac:dyDescent="0.3">
      <c r="A26" s="33" t="s">
        <v>60</v>
      </c>
      <c r="B26" s="34" t="s">
        <v>51</v>
      </c>
      <c r="C26" s="35" t="s">
        <v>52</v>
      </c>
      <c r="D26" s="81" t="s">
        <v>87</v>
      </c>
      <c r="E26" s="36">
        <v>10000</v>
      </c>
      <c r="F26" s="34" t="s">
        <v>58</v>
      </c>
      <c r="G26" s="34" t="s">
        <v>54</v>
      </c>
      <c r="H26" s="36">
        <v>10000</v>
      </c>
      <c r="I26" s="37">
        <v>1</v>
      </c>
      <c r="J26" s="36"/>
      <c r="K26" s="37">
        <f t="shared" si="0"/>
        <v>0</v>
      </c>
      <c r="L26" s="38"/>
      <c r="M26" s="38"/>
      <c r="N26" s="41"/>
      <c r="O26" s="40"/>
    </row>
    <row r="27" spans="1:19" s="10" customFormat="1" ht="24.15" customHeight="1" x14ac:dyDescent="0.3">
      <c r="A27" s="33" t="s">
        <v>60</v>
      </c>
      <c r="B27" s="34" t="s">
        <v>51</v>
      </c>
      <c r="C27" s="35" t="s">
        <v>52</v>
      </c>
      <c r="D27" s="81" t="s">
        <v>88</v>
      </c>
      <c r="E27" s="36">
        <v>10000</v>
      </c>
      <c r="F27" s="34" t="s">
        <v>58</v>
      </c>
      <c r="G27" s="34" t="s">
        <v>54</v>
      </c>
      <c r="H27" s="36">
        <v>10000</v>
      </c>
      <c r="I27" s="37">
        <v>1</v>
      </c>
      <c r="J27" s="36"/>
      <c r="K27" s="37">
        <f t="shared" si="0"/>
        <v>0</v>
      </c>
      <c r="L27" s="38"/>
      <c r="M27" s="38"/>
      <c r="N27" s="41"/>
      <c r="O27" s="40"/>
    </row>
    <row r="28" spans="1:19" ht="6" customHeight="1" x14ac:dyDescent="0.3">
      <c r="A28" s="42"/>
      <c r="B28" s="43"/>
      <c r="C28" s="43"/>
      <c r="D28" s="43"/>
      <c r="E28" s="43"/>
      <c r="F28" s="43"/>
      <c r="G28" s="43"/>
      <c r="H28" s="43"/>
      <c r="I28" s="44"/>
      <c r="J28" s="43"/>
      <c r="K28" s="45"/>
      <c r="L28" s="46"/>
      <c r="M28" s="46"/>
      <c r="N28" s="47"/>
      <c r="O28" s="48"/>
    </row>
    <row r="29" spans="1:19" s="11" customFormat="1" ht="35.25" customHeight="1" thickBot="1" x14ac:dyDescent="0.35">
      <c r="A29" s="49" t="s">
        <v>38</v>
      </c>
      <c r="B29" s="110" t="s">
        <v>89</v>
      </c>
      <c r="C29" s="111"/>
      <c r="D29" s="50" t="s">
        <v>39</v>
      </c>
      <c r="E29" s="51">
        <f>SUM(E13:E28)</f>
        <v>700000</v>
      </c>
      <c r="F29" s="52"/>
      <c r="G29" s="52"/>
      <c r="H29" s="51">
        <f>IF(SUM(H13:H28)&lt;&gt;H7,"Ttl shd equal project amount",SUM(H13:H28))</f>
        <v>700000</v>
      </c>
      <c r="I29" s="53">
        <f>AVERAGE(I13:I28)</f>
        <v>1</v>
      </c>
      <c r="J29" s="51">
        <f>SUM(J13:J28)</f>
        <v>0</v>
      </c>
      <c r="K29" s="53">
        <f>AVERAGE(K13:K28)</f>
        <v>0</v>
      </c>
      <c r="L29" s="52"/>
      <c r="M29" s="52"/>
      <c r="N29" s="52"/>
      <c r="O29" s="54"/>
      <c r="P29" s="23"/>
      <c r="Q29" s="23"/>
      <c r="R29" s="23"/>
      <c r="S29" s="24"/>
    </row>
    <row r="30" spans="1:19" ht="14.25" customHeight="1" thickBot="1" x14ac:dyDescent="0.35">
      <c r="A30" s="102" t="s">
        <v>40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4"/>
    </row>
    <row r="31" spans="1:19" ht="15" thickBot="1" x14ac:dyDescent="0.35">
      <c r="A31" s="102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4"/>
    </row>
    <row r="32" spans="1:19" ht="14.7" customHeight="1" thickBot="1" x14ac:dyDescent="0.35">
      <c r="A32" s="102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4"/>
    </row>
    <row r="33" spans="1:15" s="12" customFormat="1" ht="17.850000000000001" customHeight="1" thickBot="1" x14ac:dyDescent="0.35">
      <c r="A33" s="105" t="s">
        <v>41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7"/>
    </row>
    <row r="34" spans="1:15" s="4" customFormat="1" ht="27.75" customHeight="1" thickBot="1" x14ac:dyDescent="0.35">
      <c r="A34" s="102" t="s">
        <v>42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4"/>
    </row>
    <row r="35" spans="1:15" s="13" customFormat="1" ht="26.55" customHeight="1" thickBot="1" x14ac:dyDescent="0.35">
      <c r="A35" s="102" t="s">
        <v>43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4"/>
    </row>
    <row r="36" spans="1:15" x14ac:dyDescent="0.3">
      <c r="A36" s="14"/>
      <c r="B36" s="14"/>
      <c r="C36" s="14"/>
      <c r="D36" s="14"/>
      <c r="E36" s="14"/>
      <c r="F36" s="14"/>
      <c r="G36" s="14"/>
      <c r="H36" s="14"/>
      <c r="I36" s="15"/>
      <c r="J36" s="14"/>
      <c r="K36" s="16"/>
      <c r="L36" s="14"/>
      <c r="M36" s="14"/>
      <c r="N36" s="14"/>
      <c r="O36" s="14"/>
    </row>
    <row r="37" spans="1:15" x14ac:dyDescent="0.3">
      <c r="A37" s="14"/>
      <c r="B37" s="14"/>
      <c r="C37" s="14"/>
      <c r="D37" s="14"/>
      <c r="E37" s="14"/>
      <c r="F37" s="14"/>
      <c r="G37" s="14"/>
      <c r="H37" s="14"/>
      <c r="I37" s="15"/>
      <c r="J37" s="14"/>
      <c r="K37" s="16"/>
      <c r="L37" s="14"/>
      <c r="M37" s="14"/>
      <c r="N37" s="14"/>
      <c r="O37" s="14"/>
    </row>
    <row r="38" spans="1:15" x14ac:dyDescent="0.3">
      <c r="A38" s="14"/>
      <c r="B38" s="14"/>
      <c r="C38" s="14"/>
      <c r="D38" s="14"/>
      <c r="E38" s="14"/>
      <c r="F38" s="14"/>
      <c r="G38" s="14"/>
      <c r="H38" s="14"/>
      <c r="I38" s="15"/>
      <c r="J38" s="14"/>
      <c r="K38" s="16"/>
      <c r="L38" s="14"/>
      <c r="M38" s="14"/>
      <c r="N38" s="14"/>
      <c r="O38" s="14"/>
    </row>
    <row r="39" spans="1:15" x14ac:dyDescent="0.3">
      <c r="A39" s="14"/>
      <c r="B39" s="14"/>
      <c r="C39" s="14"/>
      <c r="D39" s="14"/>
      <c r="E39" s="14"/>
      <c r="F39" s="14"/>
      <c r="G39" s="14"/>
      <c r="H39" s="14"/>
      <c r="I39" s="15"/>
      <c r="J39" s="14"/>
      <c r="K39" s="16"/>
      <c r="L39" s="14"/>
      <c r="M39" s="14"/>
      <c r="N39" s="14"/>
      <c r="O39" s="14"/>
    </row>
    <row r="40" spans="1:15" x14ac:dyDescent="0.3">
      <c r="A40" s="14"/>
      <c r="B40" s="14"/>
      <c r="C40" s="14"/>
      <c r="D40" s="14"/>
      <c r="E40" s="14"/>
      <c r="F40" s="14"/>
      <c r="G40" s="14"/>
      <c r="H40" s="14"/>
      <c r="I40" s="15"/>
      <c r="J40" s="14"/>
      <c r="K40" s="16"/>
      <c r="L40" s="14"/>
      <c r="M40" s="14"/>
      <c r="N40" s="14"/>
      <c r="O40" s="14"/>
    </row>
    <row r="41" spans="1:15" x14ac:dyDescent="0.3">
      <c r="A41" s="14"/>
      <c r="B41" s="14"/>
      <c r="C41" s="14"/>
      <c r="D41" s="14"/>
      <c r="E41" s="14"/>
      <c r="F41" s="14"/>
      <c r="G41" s="14"/>
      <c r="H41" s="14"/>
      <c r="I41" s="15"/>
      <c r="J41" s="14"/>
      <c r="K41" s="16"/>
      <c r="L41" s="14"/>
      <c r="M41" s="14"/>
      <c r="N41" s="14"/>
      <c r="O41" s="14"/>
    </row>
    <row r="42" spans="1:15" ht="13.95" hidden="1" outlineLevel="1" x14ac:dyDescent="0.3">
      <c r="A42" s="25" t="s">
        <v>44</v>
      </c>
      <c r="B42" s="17"/>
    </row>
    <row r="43" spans="1:15" s="19" customFormat="1" ht="15" hidden="1" customHeight="1" outlineLevel="1" x14ac:dyDescent="0.3">
      <c r="A43" s="18" t="s">
        <v>45</v>
      </c>
      <c r="B43" s="18" t="s">
        <v>46</v>
      </c>
      <c r="C43" s="18" t="s">
        <v>29</v>
      </c>
      <c r="D43" s="18" t="s">
        <v>47</v>
      </c>
      <c r="E43" s="18" t="s">
        <v>19</v>
      </c>
      <c r="F43" s="18" t="s">
        <v>48</v>
      </c>
      <c r="G43" s="18" t="s">
        <v>49</v>
      </c>
      <c r="H43" s="26"/>
      <c r="I43" s="27"/>
      <c r="J43" s="28"/>
      <c r="K43" s="29"/>
      <c r="L43" s="28"/>
      <c r="M43" s="28"/>
      <c r="N43" s="28"/>
      <c r="O43" s="28"/>
    </row>
    <row r="44" spans="1:15" ht="13.95" hidden="1" outlineLevel="1" x14ac:dyDescent="0.3">
      <c r="A44" s="20" t="s">
        <v>50</v>
      </c>
      <c r="B44" s="18" t="s">
        <v>51</v>
      </c>
      <c r="C44" s="31" t="s">
        <v>52</v>
      </c>
      <c r="D44" s="20"/>
      <c r="E44" s="20"/>
      <c r="F44" s="20" t="s">
        <v>53</v>
      </c>
      <c r="G44" s="20" t="s">
        <v>54</v>
      </c>
      <c r="H44" s="20"/>
    </row>
    <row r="45" spans="1:15" ht="13.95" hidden="1" outlineLevel="1" x14ac:dyDescent="0.3">
      <c r="A45" s="20" t="s">
        <v>55</v>
      </c>
      <c r="B45" s="18" t="s">
        <v>56</v>
      </c>
      <c r="C45" s="32" t="s">
        <v>57</v>
      </c>
      <c r="D45" s="20"/>
      <c r="E45" s="20"/>
      <c r="F45" s="21" t="s">
        <v>58</v>
      </c>
      <c r="G45" s="20" t="s">
        <v>59</v>
      </c>
      <c r="H45" s="20"/>
    </row>
    <row r="46" spans="1:15" ht="13.95" hidden="1" outlineLevel="1" x14ac:dyDescent="0.3">
      <c r="A46" s="20" t="s">
        <v>60</v>
      </c>
      <c r="B46" s="18" t="s">
        <v>61</v>
      </c>
      <c r="C46" s="31" t="s">
        <v>62</v>
      </c>
      <c r="D46" s="20"/>
      <c r="E46" s="20"/>
      <c r="F46" s="20" t="s">
        <v>63</v>
      </c>
      <c r="G46" s="20"/>
      <c r="H46" s="20"/>
    </row>
    <row r="47" spans="1:15" ht="13.95" hidden="1" outlineLevel="1" x14ac:dyDescent="0.3">
      <c r="A47" s="20" t="s">
        <v>64</v>
      </c>
      <c r="B47" s="26"/>
      <c r="C47" s="31" t="s">
        <v>65</v>
      </c>
      <c r="D47" s="20"/>
      <c r="E47" s="20"/>
      <c r="F47" s="20" t="s">
        <v>66</v>
      </c>
      <c r="G47" s="20"/>
      <c r="H47" s="20"/>
    </row>
    <row r="48" spans="1:15" ht="13.95" hidden="1" outlineLevel="1" x14ac:dyDescent="0.3">
      <c r="A48" s="20" t="s">
        <v>67</v>
      </c>
      <c r="B48" s="20"/>
      <c r="C48" s="20"/>
      <c r="D48" s="20"/>
      <c r="E48" s="20"/>
      <c r="F48" s="20" t="s">
        <v>68</v>
      </c>
      <c r="G48" s="20"/>
      <c r="H48" s="20"/>
    </row>
    <row r="49" spans="1:8" ht="13.95" hidden="1" outlineLevel="1" x14ac:dyDescent="0.3">
      <c r="A49" s="17"/>
      <c r="B49" s="17"/>
      <c r="C49" s="17"/>
      <c r="D49" s="17"/>
      <c r="E49" s="17"/>
      <c r="F49" s="20"/>
      <c r="G49" s="17"/>
      <c r="H49" s="17"/>
    </row>
    <row r="50" spans="1:8" collapsed="1" x14ac:dyDescent="0.3"/>
  </sheetData>
  <mergeCells count="24">
    <mergeCell ref="A30:O32"/>
    <mergeCell ref="A33:O33"/>
    <mergeCell ref="A34:O34"/>
    <mergeCell ref="A35:O35"/>
    <mergeCell ref="A7:E7"/>
    <mergeCell ref="B29:C29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A12:A27" xr:uid="{00000000-0002-0000-0000-000000000000}">
      <formula1>$A$43:$A$48</formula1>
    </dataValidation>
    <dataValidation type="list" allowBlank="1" showInputMessage="1" showErrorMessage="1" sqref="B12:B27" xr:uid="{00000000-0002-0000-0000-000001000000}">
      <formula1>$B$43:$B$48</formula1>
    </dataValidation>
    <dataValidation type="list" allowBlank="1" showInputMessage="1" showErrorMessage="1" sqref="C12:C27" xr:uid="{00000000-0002-0000-0000-000002000000}">
      <formula1>$C$43:$C$48</formula1>
    </dataValidation>
    <dataValidation type="list" allowBlank="1" showInputMessage="1" showErrorMessage="1" sqref="G12:G27" xr:uid="{00000000-0002-0000-0000-000003000000}">
      <formula1>$G$43:$G$45</formula1>
    </dataValidation>
    <dataValidation type="list" allowBlank="1" showInputMessage="1" showErrorMessage="1" sqref="G28" xr:uid="{00000000-0002-0000-0000-000004000000}">
      <formula1>$G$44:$G$45</formula1>
    </dataValidation>
    <dataValidation type="list" allowBlank="1" showInputMessage="1" showErrorMessage="1" sqref="F12:F28" xr:uid="{00000000-0002-0000-0000-000005000000}">
      <formula1>$F$43:$F$49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8" ma:contentTypeDescription="A content type for the metadata capture for standards and policies" ma:contentTypeScope="" ma:versionID="ce9474ab956073641647816e82d6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 xsi:nil="true"/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EZSHARE-1646886943-109</_dlc_DocId>
    <_dlc_DocIdUrl xmlns="cdc7663a-08f0-4737-9e8c-148ce897a09c">
      <Url>https://idbg.sharepoint.com/teams/ez-VPS/VPS/_layouts/15/DocIdRedir.aspx?ID=EZSHARE-1646886943-109</Url>
      <Description>EZSHARE-1646886943-109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53E313E-6459-49FE-A85E-2982CCF79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A6E1ED-2AAC-4D50-ABC8-CA90986249F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schemas.microsoft.com/office/2006/metadata/properties"/>
    <ds:schemaRef ds:uri="cdc7663a-08f0-4737-9e8c-148ce897a09c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Alvarez Prado, Lourdes</cp:lastModifiedBy>
  <cp:revision/>
  <dcterms:created xsi:type="dcterms:W3CDTF">2017-06-06T20:33:26Z</dcterms:created>
  <dcterms:modified xsi:type="dcterms:W3CDTF">2017-10-03T22:36:35Z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</Properties>
</file>