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3. PA (2)" sheetId="1" r:id="rId1"/>
  </sheets>
  <definedNames>
    <definedName name="_ftn1_4">"#REF!"</definedName>
    <definedName name="_ftnref1_4">"#REF!"</definedName>
    <definedName name="Excel_BuiltIn_Print_Area_4">"#REF!"</definedName>
    <definedName name="_xlnm.Print_Area" localSheetId="0">'3. PA (2)'!$A$1:$L$92</definedName>
  </definedNames>
  <calcPr calcId="145621" calcMode="manual"/>
</workbook>
</file>

<file path=xl/calcChain.xml><?xml version="1.0" encoding="utf-8"?>
<calcChain xmlns="http://schemas.openxmlformats.org/spreadsheetml/2006/main">
  <c r="C14" i="1" l="1"/>
  <c r="C29" i="1"/>
  <c r="C54" i="1"/>
  <c r="C85" i="1"/>
  <c r="C86" i="1"/>
</calcChain>
</file>

<file path=xl/sharedStrings.xml><?xml version="1.0" encoding="utf-8"?>
<sst xmlns="http://schemas.openxmlformats.org/spreadsheetml/2006/main" count="536" uniqueCount="188">
  <si>
    <r>
      <t>Status</t>
    </r>
    <r>
      <rPr>
        <sz val="12"/>
        <color indexed="8"/>
        <rFont val="Calibri"/>
        <family val="2"/>
      </rPr>
      <t>: Pendente (P); Em Processo  (EP); Adjudicado (A); Cancelado (C )</t>
    </r>
  </si>
  <si>
    <t>(3)</t>
  </si>
  <si>
    <r>
      <t>Revisões BID</t>
    </r>
    <r>
      <rPr>
        <sz val="12"/>
        <color indexed="8"/>
        <rFont val="Calibri"/>
        <family val="2"/>
      </rPr>
      <t>: EXA =</t>
    </r>
    <r>
      <rPr>
        <i/>
        <sz val="12"/>
        <color indexed="8"/>
        <rFont val="Calibri"/>
        <family val="2"/>
      </rPr>
      <t xml:space="preserve">Ex-ante </t>
    </r>
    <r>
      <rPr>
        <sz val="12"/>
        <color indexed="8"/>
        <rFont val="Calibri"/>
        <family val="2"/>
      </rPr>
      <t>e EXP=</t>
    </r>
    <r>
      <rPr>
        <i/>
        <sz val="12"/>
        <color indexed="8"/>
        <rFont val="Calibri"/>
        <family val="2"/>
      </rPr>
      <t xml:space="preserve"> Ex-post</t>
    </r>
  </si>
  <si>
    <t>(2)</t>
  </si>
  <si>
    <r>
      <t>Métodos de Aquisição</t>
    </r>
    <r>
      <rPr>
        <sz val="10"/>
        <color indexed="8"/>
        <rFont val="Calibri"/>
        <family val="2"/>
      </rPr>
      <t>: (</t>
    </r>
    <r>
      <rPr>
        <b/>
        <sz val="10"/>
        <color indexed="8"/>
        <rFont val="Calibri"/>
        <family val="2"/>
      </rPr>
      <t>a) BID: LPI:</t>
    </r>
    <r>
      <rPr>
        <sz val="10"/>
        <color indexed="8"/>
        <rFont val="Calibri"/>
        <family val="2"/>
      </rPr>
      <t xml:space="preserve"> Licitação Pública Internacional;</t>
    </r>
    <r>
      <rPr>
        <b/>
        <sz val="10"/>
        <color indexed="8"/>
        <rFont val="Calibri"/>
        <family val="2"/>
      </rPr>
      <t>CV</t>
    </r>
    <r>
      <rPr>
        <sz val="10"/>
        <color indexed="8"/>
        <rFont val="Calibri"/>
        <family val="2"/>
      </rPr>
      <t xml:space="preserve">: Convênio </t>
    </r>
    <r>
      <rPr>
        <b/>
        <sz val="10"/>
        <color indexed="8"/>
        <rFont val="Calibri"/>
        <family val="2"/>
      </rPr>
      <t>LPN:</t>
    </r>
    <r>
      <rPr>
        <sz val="10"/>
        <color indexed="8"/>
        <rFont val="Calibri"/>
        <family val="2"/>
      </rPr>
      <t xml:space="preserve"> Licitação Pública Nacional; </t>
    </r>
    <r>
      <rPr>
        <b/>
        <sz val="10"/>
        <color indexed="8"/>
        <rFont val="Calibri"/>
        <family val="2"/>
      </rPr>
      <t>CP:</t>
    </r>
    <r>
      <rPr>
        <sz val="10"/>
        <color indexed="8"/>
        <rFont val="Calibri"/>
        <family val="2"/>
      </rPr>
      <t xml:space="preserve"> Comparação de Preços;</t>
    </r>
    <r>
      <rPr>
        <b/>
        <sz val="10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 xml:space="preserve">; </t>
    </r>
    <r>
      <rPr>
        <b/>
        <sz val="10"/>
        <color indexed="8"/>
        <rFont val="Calibri"/>
        <family val="2"/>
      </rPr>
      <t>CD:</t>
    </r>
    <r>
      <rPr>
        <sz val="10"/>
        <color indexed="8"/>
        <rFont val="Calibri"/>
        <family val="2"/>
      </rPr>
      <t xml:space="preserve"> Contratação Direta; </t>
    </r>
    <r>
      <rPr>
        <b/>
        <sz val="10"/>
        <color indexed="8"/>
        <rFont val="Calibri"/>
        <family val="2"/>
      </rPr>
      <t>SBQC:</t>
    </r>
    <r>
      <rPr>
        <sz val="10"/>
        <color indexed="8"/>
        <rFont val="Calibri"/>
        <family val="2"/>
      </rPr>
      <t xml:space="preserve"> Seleção Baseada na Qualidade e Custo; </t>
    </r>
    <r>
      <rPr>
        <b/>
        <sz val="10"/>
        <color indexed="8"/>
        <rFont val="Calibri"/>
        <family val="2"/>
      </rPr>
      <t xml:space="preserve">SQC: </t>
    </r>
    <r>
      <rPr>
        <sz val="10"/>
        <color indexed="8"/>
        <rFont val="Calibri"/>
        <family val="2"/>
      </rPr>
      <t>Seleção Baseada nas Qualificações dos Concorrentes; RP: Registro de Preços; PE: Pregão Eletrônico</t>
    </r>
  </si>
  <si>
    <t>(1)</t>
  </si>
  <si>
    <t>Notas:</t>
  </si>
  <si>
    <t>100</t>
  </si>
  <si>
    <t>PERCENTUAL (%) POR FONTE</t>
  </si>
  <si>
    <t>VALOR TOTAL</t>
  </si>
  <si>
    <t>SUBTOTAL DE  SERVIÇOS TÉCNICOS</t>
  </si>
  <si>
    <t>A licitar</t>
  </si>
  <si>
    <t>P</t>
  </si>
  <si>
    <t>ex post</t>
  </si>
  <si>
    <t>LPN</t>
  </si>
  <si>
    <r>
      <t xml:space="preserve">PEE – </t>
    </r>
    <r>
      <rPr>
        <sz val="11"/>
        <rFont val="Times New Roman"/>
        <family val="1"/>
      </rPr>
      <t>Capacitação da equipe de profissionais do Centro de Formação e Inserção Social pelo trabalho</t>
    </r>
  </si>
  <si>
    <t>4.34</t>
  </si>
  <si>
    <t>Em processo</t>
  </si>
  <si>
    <t>EP</t>
  </si>
  <si>
    <t>Inscrição em  curso de mercado</t>
  </si>
  <si>
    <r>
      <t xml:space="preserve">FI – </t>
    </r>
    <r>
      <rPr>
        <sz val="11"/>
        <rFont val="Times New Roman"/>
        <family val="1"/>
      </rPr>
      <t>Serviços Técnicos para implementação do Programa de Treinamento da UGP/PROARES II</t>
    </r>
  </si>
  <si>
    <t>4.33</t>
  </si>
  <si>
    <t>Adjudicado</t>
  </si>
  <si>
    <t>A</t>
  </si>
  <si>
    <t>CP</t>
  </si>
  <si>
    <r>
      <t>FI –</t>
    </r>
    <r>
      <rPr>
        <sz val="11"/>
        <rFont val="Times New Roman"/>
        <family val="1"/>
      </rPr>
      <t xml:space="preserve"> Serviços Técnicos para realização de Seminário de Integração do PPM</t>
    </r>
  </si>
  <si>
    <t>4.32</t>
  </si>
  <si>
    <r>
      <t>FI –</t>
    </r>
    <r>
      <rPr>
        <sz val="11"/>
        <rFont val="Times New Roman"/>
        <family val="1"/>
      </rPr>
      <t xml:space="preserve"> Serviços Técnicos para Capacitações em Gestão de Equipamentos e Prestação de Serviços Sociais </t>
    </r>
  </si>
  <si>
    <t>4.31</t>
  </si>
  <si>
    <r>
      <t>PEE -</t>
    </r>
    <r>
      <rPr>
        <sz val="11"/>
        <color indexed="8"/>
        <rFont val="Times New Roman"/>
        <family val="1"/>
      </rPr>
      <t>Serviços Técnicos para realizar capacitação dos socioeducadores do Sistema Estadual de Atendimento Socioeducativo</t>
    </r>
  </si>
  <si>
    <t>4.30</t>
  </si>
  <si>
    <r>
      <t>PEE -</t>
    </r>
    <r>
      <rPr>
        <sz val="11"/>
        <color indexed="8"/>
        <rFont val="Times New Roman"/>
        <family val="1"/>
      </rPr>
      <t>Serviços Técnicos para realizar  oficinas de  implementação da proposta pedagógica</t>
    </r>
  </si>
  <si>
    <t>4.29</t>
  </si>
  <si>
    <t>ex ante</t>
  </si>
  <si>
    <r>
      <t>PEE -</t>
    </r>
    <r>
      <rPr>
        <sz val="11"/>
        <color indexed="8"/>
        <rFont val="Times New Roman"/>
        <family val="1"/>
      </rPr>
      <t>Serviços Técnicos para realizar capacitação inicial da unidade provisória de Sobral</t>
    </r>
  </si>
  <si>
    <t>4.28</t>
  </si>
  <si>
    <t>Jul-15</t>
  </si>
  <si>
    <t>Mai-15</t>
  </si>
  <si>
    <t>PPM Santana do Acaraú (Quadra, Pista de skate, CEI e CRAS)</t>
  </si>
  <si>
    <t>4.24</t>
  </si>
  <si>
    <t>Mar-15</t>
  </si>
  <si>
    <t>PPM Pires Ferreira (CRAS)</t>
  </si>
  <si>
    <t>4.23</t>
  </si>
  <si>
    <t>Nov-14</t>
  </si>
  <si>
    <t>Set-14</t>
  </si>
  <si>
    <t>PPM Monsenhor Tabosa (CRAS)</t>
  </si>
  <si>
    <t>4.22</t>
  </si>
  <si>
    <t>Out-14</t>
  </si>
  <si>
    <t>Ago-14</t>
  </si>
  <si>
    <t>PPM Mauriti (Centro de Esportes)</t>
  </si>
  <si>
    <t>4.21</t>
  </si>
  <si>
    <t>Dez-14</t>
  </si>
  <si>
    <t>PPM Massapê (CRAS)</t>
  </si>
  <si>
    <t>4.20</t>
  </si>
  <si>
    <t>PPM Iguatu (2 CRAS, Polo e Centro de Esportes)</t>
  </si>
  <si>
    <t>4.18</t>
  </si>
  <si>
    <t>PPM Granja (02 CEI's)</t>
  </si>
  <si>
    <t>4.17</t>
  </si>
  <si>
    <t>PPM Coreaú (Centro de Esportes)</t>
  </si>
  <si>
    <t>4.16</t>
  </si>
  <si>
    <t>PPM Cariús (CRAS e CEI)</t>
  </si>
  <si>
    <t>4.15</t>
  </si>
  <si>
    <t>PPM Caridade (Polo)</t>
  </si>
  <si>
    <t>4.14</t>
  </si>
  <si>
    <t>PPM Caridade (CRAS)</t>
  </si>
  <si>
    <t>PPM Campos Sales (CEI)</t>
  </si>
  <si>
    <t>4.13</t>
  </si>
  <si>
    <t>PPM Apuiarés Biblioteca</t>
  </si>
  <si>
    <t>4.11</t>
  </si>
  <si>
    <t>Jan-15</t>
  </si>
  <si>
    <t>PPM Alto Santo (CRAS e Polo)</t>
  </si>
  <si>
    <t>4.10</t>
  </si>
  <si>
    <t xml:space="preserve"> P</t>
  </si>
  <si>
    <t>PPM Juazeiro do Norte (CRAS e Polo)</t>
  </si>
  <si>
    <t>4.8</t>
  </si>
  <si>
    <t>PPM Juazeiro do Norte (2 CRAS)</t>
  </si>
  <si>
    <t>PPM Caucaia Capacitação (CRAS e  Polo)</t>
  </si>
  <si>
    <t>4.6</t>
  </si>
  <si>
    <t xml:space="preserve"> </t>
  </si>
  <si>
    <t>PPM Arneiroz (CEI e CRAS)</t>
  </si>
  <si>
    <t>4.5</t>
  </si>
  <si>
    <t>PPM Itapipoca (Centro de Esportes e Biblioteca)</t>
  </si>
  <si>
    <t>4.4</t>
  </si>
  <si>
    <t>PPM Ibaretama (CEI, CRAS, Biblioteca)</t>
  </si>
  <si>
    <t>4.3</t>
  </si>
  <si>
    <t>PPM Morrinhos (CEI)</t>
  </si>
  <si>
    <t>4.2</t>
  </si>
  <si>
    <t>Fev-15</t>
  </si>
  <si>
    <t>PPM Aiuaba (Educação Profissional)</t>
  </si>
  <si>
    <t>4.1</t>
  </si>
  <si>
    <t>4. SERVIÇOS TÉCNICOS (Serviços que não São de Consultoria)</t>
  </si>
  <si>
    <t>SUBTOTAL DE BENS</t>
  </si>
  <si>
    <t>¨0%</t>
  </si>
  <si>
    <t>PE</t>
  </si>
  <si>
    <r>
      <t xml:space="preserve">FI </t>
    </r>
    <r>
      <rPr>
        <sz val="11"/>
        <color indexed="8"/>
        <rFont val="Times New Roman"/>
        <family val="1"/>
      </rPr>
      <t xml:space="preserve">– Aquisição de livros jurídicos </t>
    </r>
  </si>
  <si>
    <t>3.23</t>
  </si>
  <si>
    <t>Mar – 15</t>
  </si>
  <si>
    <r>
      <t xml:space="preserve">PEE – </t>
    </r>
    <r>
      <rPr>
        <sz val="11"/>
        <color indexed="8"/>
        <rFont val="Times New Roman"/>
        <family val="1"/>
      </rPr>
      <t>Aquisição de bens para o Centro de Formação e Inserção Social pelo trabalho</t>
    </r>
  </si>
  <si>
    <t>3.22</t>
  </si>
  <si>
    <r>
      <t>PEE</t>
    </r>
    <r>
      <rPr>
        <sz val="11"/>
        <color indexed="8"/>
        <rFont val="Times New Roman"/>
        <family val="1"/>
      </rPr>
      <t xml:space="preserve"> – Equipamentos e material para Unidade de Semi-liberdade de Fortaleza</t>
    </r>
  </si>
  <si>
    <t>3.21</t>
  </si>
  <si>
    <r>
      <t xml:space="preserve">ADM - </t>
    </r>
    <r>
      <rPr>
        <sz val="11"/>
        <color indexed="8"/>
        <rFont val="Times New Roman"/>
        <family val="1"/>
      </rPr>
      <t>Aquisição de veículos para a administração do programa,com  revisões e seguro</t>
    </r>
  </si>
  <si>
    <t>3.20</t>
  </si>
  <si>
    <r>
      <t>PEE</t>
    </r>
    <r>
      <rPr>
        <sz val="11"/>
        <color indexed="8"/>
        <rFont val="Times New Roman"/>
        <family val="1"/>
      </rPr>
      <t xml:space="preserve"> – Equipamentos e material para Unidade Provisória de Sobral</t>
    </r>
  </si>
  <si>
    <t>3.19</t>
  </si>
  <si>
    <t>3.18</t>
  </si>
  <si>
    <t>PPM Pires Ferreira (CRAS )</t>
  </si>
  <si>
    <t>3.17</t>
  </si>
  <si>
    <t>Jun-14</t>
  </si>
  <si>
    <t>PPM Palmácia (pista skate e 02 Quadras)</t>
  </si>
  <si>
    <t>3.16</t>
  </si>
  <si>
    <t>3.15</t>
  </si>
  <si>
    <t>PPM Massapê (CRAS e Quadra)</t>
  </si>
  <si>
    <t>3.14</t>
  </si>
  <si>
    <t>3.13</t>
  </si>
  <si>
    <t>3.12</t>
  </si>
  <si>
    <t>3.11</t>
  </si>
  <si>
    <t>3.10</t>
  </si>
  <si>
    <t>3.9</t>
  </si>
  <si>
    <t>PPM Apuiarés (Biblioteca)</t>
  </si>
  <si>
    <t>3.8</t>
  </si>
  <si>
    <t>3.7</t>
  </si>
  <si>
    <t>3.6</t>
  </si>
  <si>
    <t>PPM Ibaretama (CEI e CRAS)</t>
  </si>
  <si>
    <t>3.5</t>
  </si>
  <si>
    <t>PPM Juazeiro do Norte (Polo com Quadra e CRAS)</t>
  </si>
  <si>
    <t>3.4</t>
  </si>
  <si>
    <t>3.3</t>
  </si>
  <si>
    <t>PPM Caucaia (3 CRAS e Polo com Quadra)</t>
  </si>
  <si>
    <t>3.2</t>
  </si>
  <si>
    <t>3.1</t>
  </si>
  <si>
    <t>3. BENS</t>
  </si>
  <si>
    <t>SUBTOTAL DE OBRAS</t>
  </si>
  <si>
    <t>0%%</t>
  </si>
  <si>
    <t>100%%</t>
  </si>
  <si>
    <r>
      <t xml:space="preserve">PEE – </t>
    </r>
    <r>
      <rPr>
        <sz val="11"/>
        <rFont val="Times New Roman"/>
        <family val="1"/>
      </rPr>
      <t>Construção do Centro de Formação e Inserção Social pelo trabalho</t>
    </r>
  </si>
  <si>
    <t>2.15</t>
  </si>
  <si>
    <r>
      <t>PEE</t>
    </r>
    <r>
      <rPr>
        <sz val="11"/>
        <rFont val="Times New Roman"/>
        <family val="1"/>
      </rPr>
      <t xml:space="preserve"> – Centro de Formação Profissional</t>
    </r>
  </si>
  <si>
    <t>2.14</t>
  </si>
  <si>
    <t>PPM Aiuaba (Ampliação do Polo)</t>
  </si>
  <si>
    <t>2.13</t>
  </si>
  <si>
    <t>PPM Granja (CEI)</t>
  </si>
  <si>
    <t>PPM Bela Cruz (Reforma do CEI)</t>
  </si>
  <si>
    <t>2.12</t>
  </si>
  <si>
    <t>2.11</t>
  </si>
  <si>
    <t>2.8</t>
  </si>
  <si>
    <t>2.7</t>
  </si>
  <si>
    <t>2.6</t>
  </si>
  <si>
    <t>2.5</t>
  </si>
  <si>
    <t>2.4</t>
  </si>
  <si>
    <t>PPM Ibaretama (Biblioteca, CRAS, CEI)</t>
  </si>
  <si>
    <t>2.2</t>
  </si>
  <si>
    <t>PPM Arneiroz (CRAS)</t>
  </si>
  <si>
    <t>2.1</t>
  </si>
  <si>
    <t>2. OBRAS</t>
  </si>
  <si>
    <t>SUBTOTAL DE CONSULTORIA</t>
  </si>
  <si>
    <t>Mar - 16</t>
  </si>
  <si>
    <t>SBQC</t>
  </si>
  <si>
    <r>
      <t xml:space="preserve">ADM – </t>
    </r>
    <r>
      <rPr>
        <sz val="11"/>
        <color indexed="8"/>
        <rFont val="Times New Roman"/>
        <family val="1"/>
      </rPr>
      <t>Consultoria para elaboração de projeto executivo de arquitetura e engenharia destinado ao PROARES.</t>
    </r>
  </si>
  <si>
    <t>1.2</t>
  </si>
  <si>
    <r>
      <t xml:space="preserve">PEE - </t>
    </r>
    <r>
      <rPr>
        <sz val="11"/>
        <color indexed="8"/>
        <rFont val="Times New Roman"/>
        <family val="1"/>
      </rPr>
      <t xml:space="preserve"> Serviços de consultoria  para elaborar  coletânea de instrumentais do atendimento socioeducativo dos adolescentes em conflito com a lei</t>
    </r>
  </si>
  <si>
    <t>1.1</t>
  </si>
  <si>
    <t>1. SERVIÇOS DE CONSULTORIA</t>
  </si>
  <si>
    <t>Contrato</t>
  </si>
  <si>
    <t>Anúncio</t>
  </si>
  <si>
    <t>(%)</t>
  </si>
  <si>
    <t>(US$ )</t>
  </si>
  <si>
    <t>Término</t>
  </si>
  <si>
    <t>Publicação</t>
  </si>
  <si>
    <t>Local</t>
  </si>
  <si>
    <t>BID</t>
  </si>
  <si>
    <t>Aquisição</t>
  </si>
  <si>
    <t xml:space="preserve">Estimado </t>
  </si>
  <si>
    <t>Comentário</t>
  </si>
  <si>
    <t>Status</t>
  </si>
  <si>
    <t>Datas Estimadas</t>
  </si>
  <si>
    <t>Fonte</t>
  </si>
  <si>
    <t>Revisão</t>
  </si>
  <si>
    <t>Método</t>
  </si>
  <si>
    <t>Custo</t>
  </si>
  <si>
    <t>Descrição do Contrato</t>
  </si>
  <si>
    <t>Nº</t>
  </si>
  <si>
    <t>Atualizado por: Coordenador e gerentes da UGP/PROARES II</t>
  </si>
  <si>
    <t>Atualização Nº: 09</t>
  </si>
  <si>
    <t>Atualizado em: 05/08/2014</t>
  </si>
  <si>
    <t>PLANO DE AQUISIÇÕES (PA) – 12 MESES</t>
  </si>
  <si>
    <t>Contrato de Empréstimo:2230 / OC-BR</t>
  </si>
  <si>
    <t>PROGRAMA DE APOIO AS REFORMAS SOCIAIS – PROARES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</si>
</sst>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-yy;@"/>
    <numFmt numFmtId="165" formatCode="#%"/>
    <numFmt numFmtId="166" formatCode="dd/mm/yy"/>
  </numFmts>
  <fonts count="23" x14ac:knownFonts="1">
    <font>
      <sz val="10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2"/>
      <color indexed="8"/>
      <name val="Calibri"/>
      <family val="2"/>
    </font>
    <font>
      <i/>
      <sz val="10"/>
      <color indexed="8"/>
      <name val="Calibri"/>
      <family val="2"/>
    </font>
    <font>
      <i/>
      <sz val="12"/>
      <color indexed="8"/>
      <name val="Calibri"/>
      <family val="2"/>
    </font>
    <font>
      <b/>
      <sz val="10"/>
      <color indexed="53"/>
      <name val="Calibri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62"/>
      <name val="Times New Roman"/>
      <family val="1"/>
    </font>
    <font>
      <sz val="11"/>
      <name val="Times New Roman"/>
      <family val="1"/>
    </font>
    <font>
      <i/>
      <sz val="11"/>
      <color indexed="62"/>
      <name val="Times New Roman"/>
      <family val="1"/>
    </font>
    <font>
      <b/>
      <sz val="11"/>
      <name val="Times New Roman"/>
      <family val="1"/>
    </font>
    <font>
      <b/>
      <sz val="11"/>
      <color indexed="62"/>
      <name val="Times New Roman"/>
      <family val="1"/>
    </font>
    <font>
      <b/>
      <i/>
      <sz val="11"/>
      <color indexed="62"/>
      <name val="Times New Roman"/>
      <family val="1"/>
    </font>
    <font>
      <b/>
      <sz val="8"/>
      <color indexed="8"/>
      <name val="Times New Roman"/>
      <family val="1"/>
    </font>
    <font>
      <sz val="11"/>
      <color indexed="54"/>
      <name val="Times New Roman"/>
      <family val="1"/>
    </font>
    <font>
      <i/>
      <sz val="11"/>
      <color indexed="54"/>
      <name val="Times New Roman"/>
      <family val="1"/>
    </font>
    <font>
      <b/>
      <sz val="10"/>
      <color indexed="8"/>
      <name val="Times New Roman"/>
      <family val="1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0"/>
      <color indexed="41"/>
      <name val="Arial"/>
      <family val="2"/>
    </font>
    <font>
      <b/>
      <sz val="15"/>
      <color indexed="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54"/>
      </bottom>
      <diagonal/>
    </border>
  </borders>
  <cellStyleXfs count="2">
    <xf numFmtId="0" fontId="0" fillId="0" borderId="0"/>
    <xf numFmtId="0" fontId="22" fillId="0" borderId="4" applyNumberFormat="0" applyFill="0" applyAlignment="0" applyProtection="0"/>
  </cellStyleXfs>
  <cellXfs count="11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164" fontId="9" fillId="2" borderId="1" xfId="0" applyNumberFormat="1" applyFont="1" applyFill="1" applyBorder="1"/>
    <xf numFmtId="1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/>
    <xf numFmtId="1" fontId="9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164" fontId="13" fillId="2" borderId="1" xfId="0" applyNumberFormat="1" applyFont="1" applyFill="1" applyBorder="1"/>
    <xf numFmtId="1" fontId="13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166" fontId="10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9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9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9" fontId="0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5" fontId="10" fillId="0" borderId="2" xfId="0" applyNumberFormat="1" applyFont="1" applyBorder="1" applyAlignment="1">
      <alignment horizontal="center" vertical="center"/>
    </xf>
    <xf numFmtId="49" fontId="10" fillId="0" borderId="1" xfId="0" applyNumberFormat="1" applyFont="1" applyBorder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/>
    </xf>
    <xf numFmtId="164" fontId="16" fillId="2" borderId="1" xfId="0" applyNumberFormat="1" applyFont="1" applyFill="1" applyBorder="1"/>
    <xf numFmtId="1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wrapText="1"/>
    </xf>
    <xf numFmtId="49" fontId="8" fillId="0" borderId="1" xfId="0" applyNumberFormat="1" applyFont="1" applyBorder="1"/>
    <xf numFmtId="49" fontId="16" fillId="2" borderId="1" xfId="0" applyNumberFormat="1" applyFont="1" applyFill="1" applyBorder="1" applyAlignment="1">
      <alignment horizontal="center"/>
    </xf>
    <xf numFmtId="16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7" fillId="2" borderId="1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/>
    </xf>
    <xf numFmtId="164" fontId="18" fillId="0" borderId="3" xfId="0" applyNumberFormat="1" applyFont="1" applyBorder="1" applyAlignment="1">
      <alignment horizontal="center"/>
    </xf>
    <xf numFmtId="0" fontId="0" fillId="0" borderId="0" xfId="0" applyFont="1"/>
    <xf numFmtId="0" fontId="18" fillId="0" borderId="3" xfId="0" applyFont="1" applyBorder="1" applyAlignment="1">
      <alignment horizontal="center" vertical="top"/>
    </xf>
    <xf numFmtId="0" fontId="18" fillId="0" borderId="3" xfId="0" applyFont="1" applyBorder="1" applyAlignment="1">
      <alignment horizontal="center"/>
    </xf>
    <xf numFmtId="164" fontId="18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/>
    <xf numFmtId="0" fontId="20" fillId="0" borderId="0" xfId="0" applyFont="1" applyBorder="1" applyAlignment="1">
      <alignment horizontal="left" vertical="center"/>
    </xf>
    <xf numFmtId="0" fontId="8" fillId="0" borderId="0" xfId="0" applyFont="1" applyBorder="1"/>
    <xf numFmtId="164" fontId="8" fillId="0" borderId="0" xfId="0" applyNumberFormat="1" applyFont="1" applyBorder="1"/>
    <xf numFmtId="0" fontId="20" fillId="0" borderId="0" xfId="0" applyFont="1" applyBorder="1" applyAlignment="1">
      <alignment horizontal="center" vertical="center"/>
    </xf>
    <xf numFmtId="0" fontId="21" fillId="0" borderId="0" xfId="0" applyFont="1"/>
  </cellXfs>
  <cellStyles count="2">
    <cellStyle name="Normal" xfId="0" builtinId="0"/>
    <cellStyle name="Título 1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19050</xdr:rowOff>
    </xdr:from>
    <xdr:to>
      <xdr:col>1</xdr:col>
      <xdr:colOff>1276350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9050"/>
          <a:ext cx="125730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536"/>
  <sheetViews>
    <sheetView tabSelected="1" view="pageBreakPreview" topLeftCell="A86" zoomScaleNormal="87" zoomScaleSheetLayoutView="100" workbookViewId="0">
      <selection activeCell="F100" sqref="F100"/>
    </sheetView>
  </sheetViews>
  <sheetFormatPr defaultColWidth="10.28515625" defaultRowHeight="12.75" customHeight="1" x14ac:dyDescent="0.2"/>
  <cols>
    <col min="1" max="1" width="11.7109375" style="1" customWidth="1"/>
    <col min="2" max="2" width="38.85546875" style="1" customWidth="1"/>
    <col min="3" max="3" width="16.85546875" style="1" customWidth="1"/>
    <col min="4" max="4" width="10.28515625" style="1"/>
    <col min="5" max="5" width="8.7109375" style="1" customWidth="1"/>
    <col min="6" max="6" width="9" style="1" customWidth="1"/>
    <col min="7" max="7" width="8.140625" style="1" customWidth="1"/>
    <col min="8" max="8" width="10.28515625" style="2"/>
    <col min="9" max="9" width="9.42578125" style="2" customWidth="1"/>
    <col min="10" max="10" width="6.7109375" style="1" customWidth="1"/>
    <col min="11" max="11" width="21.140625" style="1" customWidth="1"/>
  </cols>
  <sheetData>
    <row r="1" spans="1:12" ht="14.1" customHeight="1" x14ac:dyDescent="0.2">
      <c r="A1" s="114" t="s">
        <v>187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>
        <v>1.72</v>
      </c>
    </row>
    <row r="2" spans="1:12" ht="14.1" customHeight="1" x14ac:dyDescent="0.2">
      <c r="A2" s="114" t="s">
        <v>186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12" ht="14.1" customHeight="1" x14ac:dyDescent="0.2">
      <c r="A3" s="114" t="s">
        <v>185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2" ht="14.1" customHeight="1" x14ac:dyDescent="0.25">
      <c r="A4" s="112"/>
      <c r="B4" s="112"/>
      <c r="C4" s="112"/>
      <c r="D4" s="112"/>
      <c r="E4" s="112"/>
      <c r="F4" s="112"/>
      <c r="G4" s="112"/>
      <c r="H4" s="113"/>
      <c r="I4" s="113"/>
      <c r="J4" s="112"/>
      <c r="K4" s="112"/>
    </row>
    <row r="5" spans="1:12" s="101" customFormat="1" ht="12.95" customHeight="1" x14ac:dyDescent="0.2">
      <c r="A5" s="109"/>
      <c r="B5" s="111" t="s">
        <v>184</v>
      </c>
      <c r="C5" s="105"/>
      <c r="D5" s="105"/>
      <c r="E5" s="105"/>
      <c r="F5" s="105"/>
      <c r="G5" s="105"/>
      <c r="H5" s="106"/>
      <c r="I5" s="106"/>
      <c r="J5" s="105"/>
      <c r="K5" s="105"/>
    </row>
    <row r="6" spans="1:12" s="101" customFormat="1" ht="12.95" customHeight="1" x14ac:dyDescent="0.25">
      <c r="A6" s="109"/>
      <c r="B6" s="110" t="s">
        <v>183</v>
      </c>
      <c r="C6" s="105"/>
      <c r="D6" s="105"/>
      <c r="E6" s="105"/>
      <c r="F6" s="105"/>
      <c r="G6" s="105"/>
      <c r="H6" s="106"/>
      <c r="I6" s="106"/>
      <c r="J6" s="105"/>
      <c r="K6" s="105"/>
    </row>
    <row r="7" spans="1:12" ht="12.95" customHeight="1" x14ac:dyDescent="0.25">
      <c r="A7" s="109"/>
      <c r="B7" s="108" t="s">
        <v>182</v>
      </c>
      <c r="C7" s="105"/>
      <c r="D7" s="107"/>
      <c r="E7" s="107"/>
      <c r="F7" s="105"/>
      <c r="G7" s="105"/>
      <c r="H7" s="106"/>
      <c r="I7" s="106"/>
      <c r="J7" s="105"/>
      <c r="K7" s="105"/>
    </row>
    <row r="8" spans="1:12" ht="14.85" customHeight="1" x14ac:dyDescent="0.2">
      <c r="A8" s="98" t="s">
        <v>181</v>
      </c>
      <c r="B8" s="98" t="s">
        <v>180</v>
      </c>
      <c r="C8" s="98" t="s">
        <v>179</v>
      </c>
      <c r="D8" s="103" t="s">
        <v>178</v>
      </c>
      <c r="E8" s="102" t="s">
        <v>177</v>
      </c>
      <c r="F8" s="98" t="s">
        <v>176</v>
      </c>
      <c r="G8" s="98"/>
      <c r="H8" s="104" t="s">
        <v>175</v>
      </c>
      <c r="I8" s="104"/>
      <c r="J8" s="102" t="s">
        <v>174</v>
      </c>
      <c r="K8" s="98" t="s">
        <v>173</v>
      </c>
    </row>
    <row r="9" spans="1:12" s="101" customFormat="1" ht="14.85" customHeight="1" x14ac:dyDescent="0.2">
      <c r="A9" s="98"/>
      <c r="B9" s="98"/>
      <c r="C9" s="98" t="s">
        <v>172</v>
      </c>
      <c r="D9" s="103" t="s">
        <v>171</v>
      </c>
      <c r="E9" s="102"/>
      <c r="F9" s="98" t="s">
        <v>170</v>
      </c>
      <c r="G9" s="98" t="s">
        <v>169</v>
      </c>
      <c r="H9" s="100" t="s">
        <v>168</v>
      </c>
      <c r="I9" s="100" t="s">
        <v>167</v>
      </c>
      <c r="J9" s="102"/>
      <c r="K9" s="98"/>
    </row>
    <row r="10" spans="1:12" ht="14.85" customHeight="1" x14ac:dyDescent="0.2">
      <c r="A10" s="98"/>
      <c r="B10" s="98"/>
      <c r="C10" s="98" t="s">
        <v>166</v>
      </c>
      <c r="D10" s="99" t="s">
        <v>5</v>
      </c>
      <c r="E10" s="99" t="s">
        <v>3</v>
      </c>
      <c r="F10" s="98" t="s">
        <v>165</v>
      </c>
      <c r="G10" s="98" t="s">
        <v>165</v>
      </c>
      <c r="H10" s="100" t="s">
        <v>164</v>
      </c>
      <c r="I10" s="100" t="s">
        <v>163</v>
      </c>
      <c r="J10" s="99" t="s">
        <v>1</v>
      </c>
      <c r="K10" s="98"/>
    </row>
    <row r="11" spans="1:12" ht="16.149999999999999" customHeight="1" x14ac:dyDescent="0.2">
      <c r="A11" s="97" t="s">
        <v>162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</row>
    <row r="12" spans="1:12" ht="60" customHeight="1" x14ac:dyDescent="0.25">
      <c r="A12" s="50" t="s">
        <v>161</v>
      </c>
      <c r="B12" s="95" t="s">
        <v>160</v>
      </c>
      <c r="C12" s="93">
        <v>148292.51999999999</v>
      </c>
      <c r="D12" s="52" t="s">
        <v>157</v>
      </c>
      <c r="E12" s="50" t="s">
        <v>13</v>
      </c>
      <c r="F12" s="73">
        <v>1</v>
      </c>
      <c r="G12" s="68">
        <v>0</v>
      </c>
      <c r="H12" s="92">
        <v>41913</v>
      </c>
      <c r="I12" s="54" t="s">
        <v>40</v>
      </c>
      <c r="J12" s="52" t="s">
        <v>12</v>
      </c>
      <c r="K12" s="52" t="s">
        <v>11</v>
      </c>
    </row>
    <row r="13" spans="1:12" ht="45" customHeight="1" x14ac:dyDescent="0.25">
      <c r="A13" s="94" t="s">
        <v>159</v>
      </c>
      <c r="B13" s="16" t="s">
        <v>158</v>
      </c>
      <c r="C13" s="93">
        <v>1166443</v>
      </c>
      <c r="D13" s="40" t="s">
        <v>157</v>
      </c>
      <c r="E13" s="50" t="s">
        <v>13</v>
      </c>
      <c r="F13" s="55">
        <v>1</v>
      </c>
      <c r="G13" s="68">
        <v>0</v>
      </c>
      <c r="H13" s="86">
        <v>41944</v>
      </c>
      <c r="I13" s="92" t="s">
        <v>156</v>
      </c>
      <c r="J13" s="52" t="s">
        <v>12</v>
      </c>
      <c r="K13" s="52" t="s">
        <v>11</v>
      </c>
    </row>
    <row r="14" spans="1:12" ht="14.85" customHeight="1" x14ac:dyDescent="0.25">
      <c r="A14" s="66" t="s">
        <v>155</v>
      </c>
      <c r="B14" s="66"/>
      <c r="C14" s="31">
        <f>SUM(C12:C13)</f>
        <v>1314735.52</v>
      </c>
      <c r="D14" s="81"/>
      <c r="E14" s="84"/>
      <c r="F14" s="91"/>
      <c r="G14" s="91"/>
      <c r="H14" s="82"/>
      <c r="I14" s="82"/>
      <c r="J14" s="81"/>
      <c r="K14" s="81"/>
    </row>
    <row r="15" spans="1:12" ht="14.85" customHeight="1" x14ac:dyDescent="0.2">
      <c r="A15" s="80" t="s">
        <v>154</v>
      </c>
      <c r="B15" s="80"/>
      <c r="C15" s="62"/>
      <c r="D15" s="62"/>
      <c r="E15" s="62"/>
      <c r="F15" s="62"/>
      <c r="G15" s="62"/>
      <c r="H15" s="62"/>
      <c r="I15" s="62"/>
      <c r="J15" s="62"/>
      <c r="K15" s="62"/>
    </row>
    <row r="16" spans="1:12" ht="14.85" customHeight="1" x14ac:dyDescent="0.25">
      <c r="A16" s="90" t="s">
        <v>153</v>
      </c>
      <c r="B16" s="59" t="s">
        <v>152</v>
      </c>
      <c r="C16" s="45">
        <v>60903.313278535723</v>
      </c>
      <c r="D16" s="26" t="s">
        <v>14</v>
      </c>
      <c r="E16" s="48" t="s">
        <v>13</v>
      </c>
      <c r="F16" s="43">
        <v>0.7</v>
      </c>
      <c r="G16" s="43">
        <v>0.30000000000000004</v>
      </c>
      <c r="H16" s="86">
        <v>41883</v>
      </c>
      <c r="I16" s="86">
        <v>42125</v>
      </c>
      <c r="J16" s="26" t="s">
        <v>12</v>
      </c>
      <c r="K16" s="88" t="s">
        <v>11</v>
      </c>
    </row>
    <row r="17" spans="1:11" ht="14.65" customHeight="1" x14ac:dyDescent="0.25">
      <c r="A17" s="74" t="s">
        <v>151</v>
      </c>
      <c r="B17" s="59" t="s">
        <v>150</v>
      </c>
      <c r="C17" s="45">
        <v>480355.90204219986</v>
      </c>
      <c r="D17" s="26" t="s">
        <v>14</v>
      </c>
      <c r="E17" s="48" t="s">
        <v>13</v>
      </c>
      <c r="F17" s="43">
        <v>0.7</v>
      </c>
      <c r="G17" s="43">
        <v>0.30000000000000004</v>
      </c>
      <c r="H17" s="86">
        <v>41944</v>
      </c>
      <c r="I17" s="86">
        <v>42186</v>
      </c>
      <c r="J17" s="26" t="s">
        <v>12</v>
      </c>
      <c r="K17" s="88" t="s">
        <v>11</v>
      </c>
    </row>
    <row r="18" spans="1:11" ht="28.35" customHeight="1" x14ac:dyDescent="0.25">
      <c r="A18" s="74" t="s">
        <v>149</v>
      </c>
      <c r="B18" s="89" t="s">
        <v>125</v>
      </c>
      <c r="C18" s="45">
        <v>712235.39962715027</v>
      </c>
      <c r="D18" s="48" t="s">
        <v>14</v>
      </c>
      <c r="E18" s="48" t="s">
        <v>13</v>
      </c>
      <c r="F18" s="43">
        <v>0.7</v>
      </c>
      <c r="G18" s="43">
        <v>0.30000000000000004</v>
      </c>
      <c r="H18" s="86">
        <v>41944</v>
      </c>
      <c r="I18" s="86">
        <v>42186</v>
      </c>
      <c r="J18" s="26" t="s">
        <v>12</v>
      </c>
      <c r="K18" s="88" t="s">
        <v>11</v>
      </c>
    </row>
    <row r="19" spans="1:11" ht="14.65" customHeight="1" x14ac:dyDescent="0.25">
      <c r="A19" s="74" t="s">
        <v>148</v>
      </c>
      <c r="B19" s="59" t="s">
        <v>85</v>
      </c>
      <c r="C19" s="45">
        <v>185597.75019066181</v>
      </c>
      <c r="D19" s="48" t="s">
        <v>24</v>
      </c>
      <c r="E19" s="48" t="s">
        <v>13</v>
      </c>
      <c r="F19" s="43">
        <v>0.7</v>
      </c>
      <c r="G19" s="43">
        <v>0.30000000000000004</v>
      </c>
      <c r="H19" s="86">
        <v>41883</v>
      </c>
      <c r="I19" s="86">
        <v>42125</v>
      </c>
      <c r="J19" s="26" t="s">
        <v>12</v>
      </c>
      <c r="K19" s="88" t="s">
        <v>11</v>
      </c>
    </row>
    <row r="20" spans="1:11" ht="14.85" customHeight="1" x14ac:dyDescent="0.25">
      <c r="A20" s="87" t="s">
        <v>147</v>
      </c>
      <c r="B20" s="59" t="s">
        <v>119</v>
      </c>
      <c r="C20" s="45">
        <v>88472.093720871111</v>
      </c>
      <c r="D20" s="26" t="s">
        <v>24</v>
      </c>
      <c r="E20" s="48" t="s">
        <v>13</v>
      </c>
      <c r="F20" s="43">
        <v>0.7</v>
      </c>
      <c r="G20" s="43">
        <v>0.30000000000000004</v>
      </c>
      <c r="H20" s="86">
        <v>41944</v>
      </c>
      <c r="I20" s="86">
        <v>42186</v>
      </c>
      <c r="J20" s="52" t="s">
        <v>12</v>
      </c>
      <c r="K20" s="52" t="s">
        <v>11</v>
      </c>
    </row>
    <row r="21" spans="1:11" ht="16.149999999999999" customHeight="1" x14ac:dyDescent="0.25">
      <c r="A21" s="74" t="s">
        <v>146</v>
      </c>
      <c r="B21" s="59" t="s">
        <v>65</v>
      </c>
      <c r="C21" s="45">
        <v>294018.76112193882</v>
      </c>
      <c r="D21" s="26" t="s">
        <v>24</v>
      </c>
      <c r="E21" s="48" t="s">
        <v>13</v>
      </c>
      <c r="F21" s="43">
        <v>0.7</v>
      </c>
      <c r="G21" s="43">
        <v>0.30000000000000004</v>
      </c>
      <c r="H21" s="86">
        <v>41944</v>
      </c>
      <c r="I21" s="86">
        <v>42186</v>
      </c>
      <c r="J21" s="52" t="s">
        <v>12</v>
      </c>
      <c r="K21" s="52" t="s">
        <v>11</v>
      </c>
    </row>
    <row r="22" spans="1:11" ht="18.600000000000001" customHeight="1" x14ac:dyDescent="0.25">
      <c r="A22" s="74" t="s">
        <v>145</v>
      </c>
      <c r="B22" s="57" t="s">
        <v>41</v>
      </c>
      <c r="C22" s="45">
        <v>35330.205067367177</v>
      </c>
      <c r="D22" s="52" t="s">
        <v>24</v>
      </c>
      <c r="E22" s="40" t="s">
        <v>13</v>
      </c>
      <c r="F22" s="55">
        <v>0.7</v>
      </c>
      <c r="G22" s="55">
        <v>0.30000000000000004</v>
      </c>
      <c r="H22" s="86">
        <v>41883</v>
      </c>
      <c r="I22" s="86">
        <v>42125</v>
      </c>
      <c r="J22" s="52" t="s">
        <v>12</v>
      </c>
      <c r="K22" s="52" t="s">
        <v>11</v>
      </c>
    </row>
    <row r="23" spans="1:11" ht="28.35" customHeight="1" x14ac:dyDescent="0.25">
      <c r="A23" s="57" t="s">
        <v>144</v>
      </c>
      <c r="B23" s="56" t="s">
        <v>38</v>
      </c>
      <c r="C23" s="45">
        <v>620554.90212693845</v>
      </c>
      <c r="D23" s="48" t="s">
        <v>14</v>
      </c>
      <c r="E23" s="48" t="s">
        <v>13</v>
      </c>
      <c r="F23" s="42">
        <v>0.7</v>
      </c>
      <c r="G23" s="42">
        <v>0.30000000000000004</v>
      </c>
      <c r="H23" s="86">
        <v>41944</v>
      </c>
      <c r="I23" s="86">
        <v>42186</v>
      </c>
      <c r="J23" s="48" t="s">
        <v>12</v>
      </c>
      <c r="K23" s="48" t="s">
        <v>11</v>
      </c>
    </row>
    <row r="24" spans="1:11" ht="14.1" customHeight="1" x14ac:dyDescent="0.25">
      <c r="A24" s="57" t="s">
        <v>143</v>
      </c>
      <c r="B24" s="56" t="s">
        <v>142</v>
      </c>
      <c r="C24" s="45">
        <v>38667.382001525293</v>
      </c>
      <c r="D24" s="48" t="s">
        <v>14</v>
      </c>
      <c r="E24" s="48" t="s">
        <v>13</v>
      </c>
      <c r="F24" s="42">
        <v>0.7</v>
      </c>
      <c r="G24" s="42">
        <v>0.30000000000000004</v>
      </c>
      <c r="H24" s="86">
        <v>41883</v>
      </c>
      <c r="I24" s="86">
        <v>42125</v>
      </c>
      <c r="J24" s="48" t="s">
        <v>12</v>
      </c>
      <c r="K24" s="48" t="s">
        <v>11</v>
      </c>
    </row>
    <row r="25" spans="1:11" ht="14.1" customHeight="1" x14ac:dyDescent="0.25">
      <c r="A25" s="57" t="s">
        <v>138</v>
      </c>
      <c r="B25" s="56" t="s">
        <v>141</v>
      </c>
      <c r="C25" s="70">
        <v>202323.31</v>
      </c>
      <c r="D25" s="48" t="s">
        <v>24</v>
      </c>
      <c r="E25" s="48" t="s">
        <v>13</v>
      </c>
      <c r="F25" s="42">
        <v>0.7</v>
      </c>
      <c r="G25" s="42">
        <v>0.3</v>
      </c>
      <c r="H25" s="86">
        <v>41883</v>
      </c>
      <c r="I25" s="86">
        <v>42125</v>
      </c>
      <c r="J25" s="48" t="s">
        <v>12</v>
      </c>
      <c r="K25" s="48" t="s">
        <v>11</v>
      </c>
    </row>
    <row r="26" spans="1:11" ht="19.7" customHeight="1" x14ac:dyDescent="0.25">
      <c r="A26" s="57" t="s">
        <v>140</v>
      </c>
      <c r="B26" s="56" t="s">
        <v>139</v>
      </c>
      <c r="C26" s="45">
        <v>58674.136852809082</v>
      </c>
      <c r="D26" s="48" t="s">
        <v>24</v>
      </c>
      <c r="E26" s="48" t="s">
        <v>13</v>
      </c>
      <c r="F26" s="42">
        <v>0.7</v>
      </c>
      <c r="G26" s="42">
        <v>0.30000000000000004</v>
      </c>
      <c r="H26" s="86">
        <v>41944</v>
      </c>
      <c r="I26" s="86">
        <v>42186</v>
      </c>
      <c r="J26" s="48" t="s">
        <v>12</v>
      </c>
      <c r="K26" s="48" t="s">
        <v>11</v>
      </c>
    </row>
    <row r="27" spans="1:11" ht="16.350000000000001" customHeight="1" x14ac:dyDescent="0.25">
      <c r="A27" s="57" t="s">
        <v>138</v>
      </c>
      <c r="B27" s="46" t="s">
        <v>137</v>
      </c>
      <c r="C27" s="45">
        <v>403754.42</v>
      </c>
      <c r="D27" s="48" t="s">
        <v>14</v>
      </c>
      <c r="E27" s="48" t="s">
        <v>13</v>
      </c>
      <c r="F27" s="55">
        <v>1</v>
      </c>
      <c r="G27" s="68">
        <v>0</v>
      </c>
      <c r="H27" s="86">
        <v>42064</v>
      </c>
      <c r="I27" s="86">
        <v>42248</v>
      </c>
      <c r="J27" s="48" t="s">
        <v>12</v>
      </c>
      <c r="K27" s="48" t="s">
        <v>11</v>
      </c>
    </row>
    <row r="28" spans="1:11" ht="29.1" customHeight="1" x14ac:dyDescent="0.25">
      <c r="A28" s="59" t="s">
        <v>136</v>
      </c>
      <c r="B28" s="46" t="s">
        <v>135</v>
      </c>
      <c r="C28" s="45">
        <v>1954603</v>
      </c>
      <c r="D28" s="48" t="s">
        <v>14</v>
      </c>
      <c r="E28" s="48" t="s">
        <v>13</v>
      </c>
      <c r="F28" s="55" t="s">
        <v>134</v>
      </c>
      <c r="G28" s="68" t="s">
        <v>133</v>
      </c>
      <c r="H28" s="86">
        <v>41974</v>
      </c>
      <c r="I28" s="86">
        <v>42614</v>
      </c>
      <c r="J28" s="48" t="s">
        <v>12</v>
      </c>
      <c r="K28" s="48" t="s">
        <v>11</v>
      </c>
    </row>
    <row r="29" spans="1:11" ht="14.65" customHeight="1" x14ac:dyDescent="0.25">
      <c r="A29" s="66" t="s">
        <v>132</v>
      </c>
      <c r="B29" s="66"/>
      <c r="C29" s="85">
        <f>SUM(C16:C28)</f>
        <v>5135490.5760299973</v>
      </c>
      <c r="D29" s="81"/>
      <c r="E29" s="84"/>
      <c r="F29" s="83"/>
      <c r="G29" s="83"/>
      <c r="H29" s="82"/>
      <c r="I29" s="82"/>
      <c r="J29" s="81"/>
      <c r="K29" s="81"/>
    </row>
    <row r="30" spans="1:11" ht="14.1" customHeight="1" x14ac:dyDescent="0.2">
      <c r="A30" s="80" t="s">
        <v>131</v>
      </c>
      <c r="B30" s="80"/>
      <c r="C30" s="62"/>
      <c r="D30" s="62"/>
      <c r="E30" s="62"/>
      <c r="F30" s="62"/>
      <c r="G30" s="62"/>
      <c r="H30" s="62"/>
      <c r="I30" s="62"/>
      <c r="J30" s="62"/>
      <c r="K30" s="62"/>
    </row>
    <row r="31" spans="1:11" ht="16.149999999999999" customHeight="1" x14ac:dyDescent="0.2">
      <c r="A31" s="77" t="s">
        <v>130</v>
      </c>
      <c r="B31" s="79" t="s">
        <v>79</v>
      </c>
      <c r="C31" s="70">
        <v>33361.816795186853</v>
      </c>
      <c r="D31" s="75" t="s">
        <v>24</v>
      </c>
      <c r="E31" s="40" t="s">
        <v>13</v>
      </c>
      <c r="F31" s="55">
        <v>0.7</v>
      </c>
      <c r="G31" s="55">
        <v>0.30000000000000004</v>
      </c>
      <c r="H31" s="54" t="s">
        <v>69</v>
      </c>
      <c r="I31" s="54" t="s">
        <v>40</v>
      </c>
      <c r="J31" s="75" t="s">
        <v>12</v>
      </c>
      <c r="K31" s="39" t="s">
        <v>11</v>
      </c>
    </row>
    <row r="32" spans="1:11" ht="14.65" customHeight="1" x14ac:dyDescent="0.2">
      <c r="A32" s="77" t="s">
        <v>129</v>
      </c>
      <c r="B32" s="79" t="s">
        <v>128</v>
      </c>
      <c r="C32" s="70">
        <v>79969.331073637833</v>
      </c>
      <c r="D32" s="78" t="s">
        <v>24</v>
      </c>
      <c r="E32" s="40" t="s">
        <v>13</v>
      </c>
      <c r="F32" s="55">
        <v>0.7</v>
      </c>
      <c r="G32" s="55">
        <v>0.30000000000000004</v>
      </c>
      <c r="H32" s="54" t="s">
        <v>48</v>
      </c>
      <c r="I32" s="54" t="s">
        <v>47</v>
      </c>
      <c r="J32" s="75" t="s">
        <v>12</v>
      </c>
      <c r="K32" s="39" t="s">
        <v>11</v>
      </c>
    </row>
    <row r="33" spans="1:11" ht="14.85" customHeight="1" x14ac:dyDescent="0.2">
      <c r="A33" s="77" t="s">
        <v>127</v>
      </c>
      <c r="B33" s="76" t="s">
        <v>75</v>
      </c>
      <c r="C33" s="70">
        <v>29721.547072282006</v>
      </c>
      <c r="D33" s="75" t="s">
        <v>24</v>
      </c>
      <c r="E33" s="40" t="s">
        <v>13</v>
      </c>
      <c r="F33" s="55">
        <v>0.7</v>
      </c>
      <c r="G33" s="55">
        <v>0.30000000000000004</v>
      </c>
      <c r="H33" s="54" t="s">
        <v>43</v>
      </c>
      <c r="I33" s="54" t="s">
        <v>69</v>
      </c>
      <c r="J33" s="75" t="s">
        <v>12</v>
      </c>
      <c r="K33" s="39" t="s">
        <v>11</v>
      </c>
    </row>
    <row r="34" spans="1:11" ht="28.35" customHeight="1" x14ac:dyDescent="0.2">
      <c r="A34" s="77" t="s">
        <v>126</v>
      </c>
      <c r="B34" s="76" t="s">
        <v>125</v>
      </c>
      <c r="C34" s="70">
        <v>44934.606558766201</v>
      </c>
      <c r="D34" s="75" t="s">
        <v>24</v>
      </c>
      <c r="E34" s="40" t="s">
        <v>13</v>
      </c>
      <c r="F34" s="55">
        <v>0.7</v>
      </c>
      <c r="G34" s="55">
        <v>0.30000000000000004</v>
      </c>
      <c r="H34" s="54" t="s">
        <v>37</v>
      </c>
      <c r="I34" s="54" t="s">
        <v>36</v>
      </c>
      <c r="J34" s="75" t="s">
        <v>12</v>
      </c>
      <c r="K34" s="39" t="s">
        <v>11</v>
      </c>
    </row>
    <row r="35" spans="1:11" ht="14.85" customHeight="1" x14ac:dyDescent="0.25">
      <c r="A35" s="57" t="s">
        <v>124</v>
      </c>
      <c r="B35" s="57" t="s">
        <v>123</v>
      </c>
      <c r="C35" s="70">
        <v>21330.59910177104</v>
      </c>
      <c r="D35" s="40" t="s">
        <v>24</v>
      </c>
      <c r="E35" s="40" t="s">
        <v>13</v>
      </c>
      <c r="F35" s="55">
        <v>0.7</v>
      </c>
      <c r="G35" s="55">
        <v>0.30000000000000004</v>
      </c>
      <c r="H35" s="54" t="s">
        <v>37</v>
      </c>
      <c r="I35" s="54" t="s">
        <v>36</v>
      </c>
      <c r="J35" s="40" t="s">
        <v>12</v>
      </c>
      <c r="K35" s="39" t="s">
        <v>11</v>
      </c>
    </row>
    <row r="36" spans="1:11" ht="14.85" customHeight="1" x14ac:dyDescent="0.25">
      <c r="A36" s="74" t="s">
        <v>122</v>
      </c>
      <c r="B36" s="56" t="s">
        <v>85</v>
      </c>
      <c r="C36" s="70">
        <v>14397.923904753836</v>
      </c>
      <c r="D36" s="40" t="s">
        <v>24</v>
      </c>
      <c r="E36" s="40" t="s">
        <v>13</v>
      </c>
      <c r="F36" s="55">
        <v>0.7</v>
      </c>
      <c r="G36" s="55">
        <v>0.30000000000000004</v>
      </c>
      <c r="H36" s="54" t="s">
        <v>40</v>
      </c>
      <c r="I36" s="54" t="s">
        <v>37</v>
      </c>
      <c r="J36" s="40" t="s">
        <v>12</v>
      </c>
      <c r="K36" s="39" t="s">
        <v>11</v>
      </c>
    </row>
    <row r="37" spans="1:11" ht="14.85" customHeight="1" x14ac:dyDescent="0.25">
      <c r="A37" s="57" t="s">
        <v>121</v>
      </c>
      <c r="B37" s="59" t="s">
        <v>70</v>
      </c>
      <c r="C37" s="70">
        <v>46686.522328616222</v>
      </c>
      <c r="D37" s="26" t="s">
        <v>24</v>
      </c>
      <c r="E37" s="48" t="s">
        <v>13</v>
      </c>
      <c r="F37" s="43">
        <v>0.7</v>
      </c>
      <c r="G37" s="43">
        <v>0.30000000000000004</v>
      </c>
      <c r="H37" s="54" t="s">
        <v>43</v>
      </c>
      <c r="I37" s="54" t="s">
        <v>69</v>
      </c>
      <c r="J37" s="26" t="s">
        <v>12</v>
      </c>
      <c r="K37" s="39" t="s">
        <v>11</v>
      </c>
    </row>
    <row r="38" spans="1:11" ht="14.85" customHeight="1" x14ac:dyDescent="0.25">
      <c r="A38" s="57" t="s">
        <v>120</v>
      </c>
      <c r="B38" s="59" t="s">
        <v>119</v>
      </c>
      <c r="C38" s="70">
        <v>27186.890941445647</v>
      </c>
      <c r="D38" s="26" t="s">
        <v>24</v>
      </c>
      <c r="E38" s="48" t="s">
        <v>13</v>
      </c>
      <c r="F38" s="43">
        <v>0.7</v>
      </c>
      <c r="G38" s="43">
        <v>0.30000000000000004</v>
      </c>
      <c r="H38" s="54" t="s">
        <v>37</v>
      </c>
      <c r="I38" s="54" t="s">
        <v>36</v>
      </c>
      <c r="J38" s="26" t="s">
        <v>12</v>
      </c>
      <c r="K38" s="39" t="s">
        <v>11</v>
      </c>
    </row>
    <row r="39" spans="1:11" ht="14.85" customHeight="1" x14ac:dyDescent="0.25">
      <c r="A39" s="57" t="s">
        <v>118</v>
      </c>
      <c r="B39" s="59" t="s">
        <v>65</v>
      </c>
      <c r="C39" s="70">
        <v>24276.844928395898</v>
      </c>
      <c r="D39" s="26" t="s">
        <v>24</v>
      </c>
      <c r="E39" s="48" t="s">
        <v>13</v>
      </c>
      <c r="F39" s="43">
        <v>0.7</v>
      </c>
      <c r="G39" s="43">
        <v>0.30000000000000004</v>
      </c>
      <c r="H39" s="58" t="s">
        <v>37</v>
      </c>
      <c r="I39" s="58" t="s">
        <v>36</v>
      </c>
      <c r="J39" s="26" t="s">
        <v>12</v>
      </c>
      <c r="K39" s="39" t="s">
        <v>11</v>
      </c>
    </row>
    <row r="40" spans="1:11" ht="14.85" customHeight="1" x14ac:dyDescent="0.25">
      <c r="A40" s="57" t="s">
        <v>117</v>
      </c>
      <c r="B40" s="59" t="s">
        <v>62</v>
      </c>
      <c r="C40" s="70">
        <v>13704.36</v>
      </c>
      <c r="D40" s="26" t="s">
        <v>24</v>
      </c>
      <c r="E40" s="48" t="s">
        <v>13</v>
      </c>
      <c r="F40" s="43">
        <v>0.7</v>
      </c>
      <c r="G40" s="43">
        <v>0.30000000000000004</v>
      </c>
      <c r="H40" s="58" t="s">
        <v>40</v>
      </c>
      <c r="I40" s="58" t="s">
        <v>37</v>
      </c>
      <c r="J40" s="26" t="s">
        <v>12</v>
      </c>
      <c r="K40" s="39" t="s">
        <v>11</v>
      </c>
    </row>
    <row r="41" spans="1:11" ht="14.85" customHeight="1" x14ac:dyDescent="0.25">
      <c r="A41" s="57" t="s">
        <v>116</v>
      </c>
      <c r="B41" s="59" t="s">
        <v>60</v>
      </c>
      <c r="C41" s="70">
        <v>29127.489195830862</v>
      </c>
      <c r="D41" s="26" t="s">
        <v>24</v>
      </c>
      <c r="E41" s="48" t="s">
        <v>13</v>
      </c>
      <c r="F41" s="43">
        <v>0.7</v>
      </c>
      <c r="G41" s="43">
        <v>0.30000000000000004</v>
      </c>
      <c r="H41" s="58" t="s">
        <v>40</v>
      </c>
      <c r="I41" s="54" t="s">
        <v>37</v>
      </c>
      <c r="J41" s="26" t="s">
        <v>12</v>
      </c>
      <c r="K41" s="39" t="s">
        <v>11</v>
      </c>
    </row>
    <row r="42" spans="1:11" ht="14.85" customHeight="1" x14ac:dyDescent="0.25">
      <c r="A42" s="57" t="s">
        <v>115</v>
      </c>
      <c r="B42" s="59" t="s">
        <v>58</v>
      </c>
      <c r="C42" s="70">
        <v>8548.0467756969756</v>
      </c>
      <c r="D42" s="26" t="s">
        <v>24</v>
      </c>
      <c r="E42" s="48" t="s">
        <v>13</v>
      </c>
      <c r="F42" s="43">
        <v>0.7</v>
      </c>
      <c r="G42" s="43">
        <v>0.30000000000000004</v>
      </c>
      <c r="H42" s="58" t="s">
        <v>47</v>
      </c>
      <c r="I42" s="54" t="s">
        <v>51</v>
      </c>
      <c r="J42" s="26" t="s">
        <v>12</v>
      </c>
      <c r="K42" s="39" t="s">
        <v>11</v>
      </c>
    </row>
    <row r="43" spans="1:11" ht="28.35" customHeight="1" x14ac:dyDescent="0.25">
      <c r="A43" s="57" t="s">
        <v>114</v>
      </c>
      <c r="B43" s="56" t="s">
        <v>54</v>
      </c>
      <c r="C43" s="70">
        <v>66016.138462842137</v>
      </c>
      <c r="D43" s="26" t="s">
        <v>24</v>
      </c>
      <c r="E43" s="40" t="s">
        <v>13</v>
      </c>
      <c r="F43" s="55">
        <v>0.7</v>
      </c>
      <c r="G43" s="55">
        <v>0.30000000000000004</v>
      </c>
      <c r="H43" s="54" t="s">
        <v>48</v>
      </c>
      <c r="I43" s="54" t="s">
        <v>47</v>
      </c>
      <c r="J43" s="52" t="s">
        <v>12</v>
      </c>
      <c r="K43" s="39" t="s">
        <v>11</v>
      </c>
    </row>
    <row r="44" spans="1:11" ht="14.85" customHeight="1" x14ac:dyDescent="0.25">
      <c r="A44" s="57" t="s">
        <v>113</v>
      </c>
      <c r="B44" s="57" t="s">
        <v>112</v>
      </c>
      <c r="C44" s="70">
        <v>15757.096856198628</v>
      </c>
      <c r="D44" s="48" t="s">
        <v>24</v>
      </c>
      <c r="E44" s="40" t="s">
        <v>13</v>
      </c>
      <c r="F44" s="55">
        <v>0.7</v>
      </c>
      <c r="G44" s="55">
        <v>0.30000000000000004</v>
      </c>
      <c r="H44" s="58" t="s">
        <v>47</v>
      </c>
      <c r="I44" s="54" t="s">
        <v>51</v>
      </c>
      <c r="J44" s="40" t="s">
        <v>12</v>
      </c>
      <c r="K44" s="39" t="s">
        <v>11</v>
      </c>
    </row>
    <row r="45" spans="1:11" ht="14.85" customHeight="1" x14ac:dyDescent="0.25">
      <c r="A45" s="57" t="s">
        <v>111</v>
      </c>
      <c r="B45" s="57" t="s">
        <v>49</v>
      </c>
      <c r="C45" s="70">
        <v>7770.9500889755109</v>
      </c>
      <c r="D45" s="48" t="s">
        <v>24</v>
      </c>
      <c r="E45" s="40" t="s">
        <v>13</v>
      </c>
      <c r="F45" s="55">
        <v>0.7</v>
      </c>
      <c r="G45" s="55">
        <v>0.30000000000000004</v>
      </c>
      <c r="H45" s="54" t="s">
        <v>48</v>
      </c>
      <c r="I45" s="54" t="s">
        <v>47</v>
      </c>
      <c r="J45" s="40" t="s">
        <v>12</v>
      </c>
      <c r="K45" s="39" t="s">
        <v>11</v>
      </c>
    </row>
    <row r="46" spans="1:11" ht="14.85" customHeight="1" x14ac:dyDescent="0.25">
      <c r="A46" s="57" t="s">
        <v>110</v>
      </c>
      <c r="B46" s="57" t="s">
        <v>109</v>
      </c>
      <c r="C46" s="70">
        <v>5569.4432675197022</v>
      </c>
      <c r="D46" s="48" t="s">
        <v>24</v>
      </c>
      <c r="E46" s="40" t="s">
        <v>13</v>
      </c>
      <c r="F46" s="55">
        <v>0.7</v>
      </c>
      <c r="G46" s="55">
        <v>0.30000000000000004</v>
      </c>
      <c r="H46" s="54" t="s">
        <v>108</v>
      </c>
      <c r="I46" s="54" t="s">
        <v>48</v>
      </c>
      <c r="J46" s="40" t="s">
        <v>18</v>
      </c>
      <c r="K46" s="39" t="s">
        <v>17</v>
      </c>
    </row>
    <row r="47" spans="1:11" ht="17.100000000000001" customHeight="1" x14ac:dyDescent="0.25">
      <c r="A47" s="57" t="s">
        <v>107</v>
      </c>
      <c r="B47" s="57" t="s">
        <v>106</v>
      </c>
      <c r="C47" s="70">
        <v>13703.201084653843</v>
      </c>
      <c r="D47" s="48" t="s">
        <v>24</v>
      </c>
      <c r="E47" s="40" t="s">
        <v>13</v>
      </c>
      <c r="F47" s="55">
        <v>0.7</v>
      </c>
      <c r="G47" s="55">
        <v>0.30000000000000004</v>
      </c>
      <c r="H47" s="54" t="s">
        <v>40</v>
      </c>
      <c r="I47" s="54" t="s">
        <v>37</v>
      </c>
      <c r="J47" s="40" t="s">
        <v>12</v>
      </c>
      <c r="K47" s="39" t="s">
        <v>11</v>
      </c>
    </row>
    <row r="48" spans="1:11" ht="28.35" customHeight="1" x14ac:dyDescent="0.25">
      <c r="A48" s="57" t="s">
        <v>105</v>
      </c>
      <c r="B48" s="56" t="s">
        <v>38</v>
      </c>
      <c r="C48" s="70">
        <v>33078.078128972127</v>
      </c>
      <c r="D48" s="48" t="s">
        <v>24</v>
      </c>
      <c r="E48" s="40" t="s">
        <v>13</v>
      </c>
      <c r="F48" s="55">
        <v>0.7</v>
      </c>
      <c r="G48" s="55">
        <v>0.30000000000000004</v>
      </c>
      <c r="H48" s="54" t="s">
        <v>37</v>
      </c>
      <c r="I48" s="54" t="s">
        <v>36</v>
      </c>
      <c r="J48" s="40" t="s">
        <v>12</v>
      </c>
      <c r="K48" s="39" t="s">
        <v>11</v>
      </c>
    </row>
    <row r="49" spans="1:11" ht="29.1" customHeight="1" x14ac:dyDescent="0.25">
      <c r="A49" s="50" t="s">
        <v>104</v>
      </c>
      <c r="B49" s="16" t="s">
        <v>103</v>
      </c>
      <c r="C49" s="70">
        <v>50140.3</v>
      </c>
      <c r="D49" s="40" t="s">
        <v>93</v>
      </c>
      <c r="E49" s="69" t="s">
        <v>13</v>
      </c>
      <c r="F49" s="73">
        <v>1</v>
      </c>
      <c r="G49" s="68">
        <v>0</v>
      </c>
      <c r="H49" s="41">
        <v>41852</v>
      </c>
      <c r="I49" s="41">
        <v>41974</v>
      </c>
      <c r="J49" s="40" t="s">
        <v>18</v>
      </c>
      <c r="K49" s="39" t="s">
        <v>17</v>
      </c>
    </row>
    <row r="50" spans="1:11" ht="41.85" customHeight="1" x14ac:dyDescent="0.2">
      <c r="A50" s="50" t="s">
        <v>102</v>
      </c>
      <c r="B50" s="72" t="s">
        <v>101</v>
      </c>
      <c r="C50" s="71">
        <v>420000</v>
      </c>
      <c r="D50" s="40" t="s">
        <v>14</v>
      </c>
      <c r="E50" s="69" t="s">
        <v>13</v>
      </c>
      <c r="F50" s="55">
        <v>1</v>
      </c>
      <c r="G50" s="68">
        <v>0</v>
      </c>
      <c r="H50" s="41">
        <v>41883</v>
      </c>
      <c r="I50" s="41">
        <v>41974</v>
      </c>
      <c r="J50" s="40" t="s">
        <v>18</v>
      </c>
      <c r="K50" s="39" t="s">
        <v>17</v>
      </c>
    </row>
    <row r="51" spans="1:11" ht="29.1" customHeight="1" x14ac:dyDescent="0.25">
      <c r="A51" s="50" t="s">
        <v>100</v>
      </c>
      <c r="B51" s="16" t="s">
        <v>99</v>
      </c>
      <c r="C51" s="70">
        <v>121218.81</v>
      </c>
      <c r="D51" s="40" t="s">
        <v>93</v>
      </c>
      <c r="E51" s="69" t="s">
        <v>13</v>
      </c>
      <c r="F51" s="55">
        <v>1</v>
      </c>
      <c r="G51" s="68">
        <v>0</v>
      </c>
      <c r="H51" s="41">
        <v>41852</v>
      </c>
      <c r="I51" s="41">
        <v>41974</v>
      </c>
      <c r="J51" s="40" t="s">
        <v>18</v>
      </c>
      <c r="K51" s="39" t="s">
        <v>17</v>
      </c>
    </row>
    <row r="52" spans="1:11" ht="29.1" customHeight="1" x14ac:dyDescent="0.25">
      <c r="A52" s="50" t="s">
        <v>98</v>
      </c>
      <c r="B52" s="16" t="s">
        <v>97</v>
      </c>
      <c r="C52" s="70">
        <v>401936.09</v>
      </c>
      <c r="D52" s="40" t="s">
        <v>93</v>
      </c>
      <c r="E52" s="69" t="s">
        <v>13</v>
      </c>
      <c r="F52" s="55">
        <v>1</v>
      </c>
      <c r="G52" s="68" t="s">
        <v>92</v>
      </c>
      <c r="H52" s="41" t="s">
        <v>96</v>
      </c>
      <c r="I52" s="41">
        <v>42248</v>
      </c>
      <c r="J52" s="40" t="s">
        <v>12</v>
      </c>
      <c r="K52" s="39" t="s">
        <v>11</v>
      </c>
    </row>
    <row r="53" spans="1:11" ht="29.1" customHeight="1" x14ac:dyDescent="0.25">
      <c r="A53" s="50" t="s">
        <v>95</v>
      </c>
      <c r="B53" s="16" t="s">
        <v>94</v>
      </c>
      <c r="C53" s="70">
        <v>3600</v>
      </c>
      <c r="D53" s="40" t="s">
        <v>93</v>
      </c>
      <c r="E53" s="69" t="s">
        <v>13</v>
      </c>
      <c r="F53" s="55">
        <v>1</v>
      </c>
      <c r="G53" s="68" t="s">
        <v>92</v>
      </c>
      <c r="H53" s="41">
        <v>41883</v>
      </c>
      <c r="I53" s="41">
        <v>42095</v>
      </c>
      <c r="J53" s="40" t="s">
        <v>12</v>
      </c>
      <c r="K53" s="39" t="s">
        <v>11</v>
      </c>
    </row>
    <row r="54" spans="1:11" ht="16.149999999999999" customHeight="1" x14ac:dyDescent="0.25">
      <c r="A54" s="67" t="s">
        <v>91</v>
      </c>
      <c r="B54" s="66"/>
      <c r="C54" s="31">
        <f>SUM(C31:C53)</f>
        <v>1512036.0865655455</v>
      </c>
      <c r="D54" s="19"/>
      <c r="E54" s="65"/>
      <c r="F54" s="64"/>
      <c r="G54" s="64"/>
      <c r="H54" s="20"/>
      <c r="I54" s="20"/>
      <c r="J54" s="19"/>
      <c r="K54" s="19"/>
    </row>
    <row r="55" spans="1:11" ht="28.15" customHeight="1" x14ac:dyDescent="0.2">
      <c r="A55" s="63" t="s">
        <v>90</v>
      </c>
      <c r="B55" s="63"/>
      <c r="C55" s="62"/>
      <c r="D55" s="62"/>
      <c r="E55" s="62"/>
      <c r="F55" s="62"/>
      <c r="G55" s="62"/>
      <c r="H55" s="62"/>
      <c r="I55" s="62"/>
      <c r="J55" s="62"/>
      <c r="K55" s="62"/>
    </row>
    <row r="56" spans="1:11" ht="16.149999999999999" customHeight="1" x14ac:dyDescent="0.2">
      <c r="A56" s="50" t="s">
        <v>89</v>
      </c>
      <c r="B56" s="50" t="s">
        <v>88</v>
      </c>
      <c r="C56" s="45">
        <v>13134.480128802645</v>
      </c>
      <c r="D56" s="40" t="s">
        <v>24</v>
      </c>
      <c r="E56" s="40" t="s">
        <v>13</v>
      </c>
      <c r="F56" s="55">
        <v>0.7</v>
      </c>
      <c r="G56" s="55">
        <v>0.30000000000000004</v>
      </c>
      <c r="H56" s="58" t="s">
        <v>43</v>
      </c>
      <c r="I56" s="58" t="s">
        <v>87</v>
      </c>
      <c r="J56" s="40" t="s">
        <v>12</v>
      </c>
      <c r="K56" s="39" t="s">
        <v>11</v>
      </c>
    </row>
    <row r="57" spans="1:11" ht="16.149999999999999" customHeight="1" x14ac:dyDescent="0.25">
      <c r="A57" s="50" t="s">
        <v>86</v>
      </c>
      <c r="B57" s="50" t="s">
        <v>85</v>
      </c>
      <c r="C57" s="45">
        <v>3508.7492585374125</v>
      </c>
      <c r="D57" s="48" t="s">
        <v>24</v>
      </c>
      <c r="E57" s="48" t="s">
        <v>13</v>
      </c>
      <c r="F57" s="43">
        <v>0.7</v>
      </c>
      <c r="G57" s="43">
        <v>0.30000000000000004</v>
      </c>
      <c r="H57" s="54" t="s">
        <v>40</v>
      </c>
      <c r="I57" s="54" t="s">
        <v>37</v>
      </c>
      <c r="J57" s="48" t="s">
        <v>12</v>
      </c>
      <c r="K57" s="39" t="s">
        <v>11</v>
      </c>
    </row>
    <row r="58" spans="1:11" ht="16.149999999999999" customHeight="1" x14ac:dyDescent="0.25">
      <c r="A58" s="50" t="s">
        <v>84</v>
      </c>
      <c r="B58" s="50" t="s">
        <v>83</v>
      </c>
      <c r="C58" s="45">
        <v>15043.004830099146</v>
      </c>
      <c r="D58" s="48" t="s">
        <v>24</v>
      </c>
      <c r="E58" s="48" t="s">
        <v>13</v>
      </c>
      <c r="F58" s="43">
        <v>0.7</v>
      </c>
      <c r="G58" s="43">
        <v>0.30000000000000004</v>
      </c>
      <c r="H58" s="54" t="s">
        <v>37</v>
      </c>
      <c r="I58" s="54" t="s">
        <v>36</v>
      </c>
      <c r="J58" s="48" t="s">
        <v>12</v>
      </c>
      <c r="K58" s="39" t="s">
        <v>11</v>
      </c>
    </row>
    <row r="59" spans="1:11" ht="28.35" customHeight="1" x14ac:dyDescent="0.25">
      <c r="A59" s="50" t="s">
        <v>82</v>
      </c>
      <c r="B59" s="61" t="s">
        <v>81</v>
      </c>
      <c r="C59" s="45">
        <v>15820.608423015001</v>
      </c>
      <c r="D59" s="48" t="s">
        <v>24</v>
      </c>
      <c r="E59" s="48" t="s">
        <v>13</v>
      </c>
      <c r="F59" s="43">
        <v>0.7</v>
      </c>
      <c r="G59" s="43">
        <v>0.30000000000000004</v>
      </c>
      <c r="H59" s="58" t="s">
        <v>44</v>
      </c>
      <c r="I59" s="58" t="s">
        <v>43</v>
      </c>
      <c r="J59" s="48" t="s">
        <v>12</v>
      </c>
      <c r="K59" s="39" t="s">
        <v>11</v>
      </c>
    </row>
    <row r="60" spans="1:11" ht="14.1" customHeight="1" x14ac:dyDescent="0.25">
      <c r="A60" s="47" t="s">
        <v>80</v>
      </c>
      <c r="B60" s="50" t="s">
        <v>79</v>
      </c>
      <c r="C60" s="45">
        <v>4768.937208711126</v>
      </c>
      <c r="D60" s="48" t="s">
        <v>24</v>
      </c>
      <c r="E60" s="40" t="s">
        <v>13</v>
      </c>
      <c r="F60" s="55">
        <v>0.7</v>
      </c>
      <c r="G60" s="55">
        <v>0.30000000000000004</v>
      </c>
      <c r="H60" s="54" t="s">
        <v>69</v>
      </c>
      <c r="I60" s="54" t="s">
        <v>40</v>
      </c>
      <c r="J60" s="40" t="s">
        <v>78</v>
      </c>
      <c r="K60" s="39" t="s">
        <v>11</v>
      </c>
    </row>
    <row r="61" spans="1:11" ht="14.1" customHeight="1" x14ac:dyDescent="0.25">
      <c r="A61" s="50" t="s">
        <v>77</v>
      </c>
      <c r="B61" s="50" t="s">
        <v>76</v>
      </c>
      <c r="C61" s="45">
        <v>4499.0466909583938</v>
      </c>
      <c r="D61" s="48" t="s">
        <v>24</v>
      </c>
      <c r="E61" s="40" t="s">
        <v>13</v>
      </c>
      <c r="F61" s="55">
        <v>0.7</v>
      </c>
      <c r="G61" s="55">
        <v>0.30000000000000004</v>
      </c>
      <c r="H61" s="54" t="s">
        <v>48</v>
      </c>
      <c r="I61" s="54" t="s">
        <v>47</v>
      </c>
      <c r="J61" s="40" t="s">
        <v>12</v>
      </c>
      <c r="K61" s="39" t="s">
        <v>11</v>
      </c>
    </row>
    <row r="62" spans="1:11" ht="14.65" customHeight="1" x14ac:dyDescent="0.25">
      <c r="A62" s="60" t="s">
        <v>74</v>
      </c>
      <c r="B62" s="50" t="s">
        <v>75</v>
      </c>
      <c r="C62" s="45">
        <v>6446.05</v>
      </c>
      <c r="D62" s="48" t="s">
        <v>24</v>
      </c>
      <c r="E62" s="40" t="s">
        <v>13</v>
      </c>
      <c r="F62" s="55">
        <v>0.7</v>
      </c>
      <c r="G62" s="55">
        <v>0.30000000000000004</v>
      </c>
      <c r="H62" s="54" t="s">
        <v>43</v>
      </c>
      <c r="I62" s="54" t="s">
        <v>69</v>
      </c>
      <c r="J62" s="40" t="s">
        <v>72</v>
      </c>
      <c r="K62" s="39" t="s">
        <v>11</v>
      </c>
    </row>
    <row r="63" spans="1:11" ht="19.350000000000001" customHeight="1" x14ac:dyDescent="0.25">
      <c r="A63" s="60" t="s">
        <v>74</v>
      </c>
      <c r="B63" s="50" t="s">
        <v>73</v>
      </c>
      <c r="C63" s="45">
        <v>6446.05</v>
      </c>
      <c r="D63" s="48" t="s">
        <v>24</v>
      </c>
      <c r="E63" s="40" t="s">
        <v>13</v>
      </c>
      <c r="F63" s="55">
        <v>0.7</v>
      </c>
      <c r="G63" s="55">
        <v>0.30000000000000004</v>
      </c>
      <c r="H63" s="54" t="s">
        <v>37</v>
      </c>
      <c r="I63" s="54" t="s">
        <v>36</v>
      </c>
      <c r="J63" s="40" t="s">
        <v>72</v>
      </c>
      <c r="K63" s="39" t="s">
        <v>11</v>
      </c>
    </row>
    <row r="64" spans="1:11" ht="14.1" customHeight="1" x14ac:dyDescent="0.25">
      <c r="A64" s="50" t="s">
        <v>71</v>
      </c>
      <c r="B64" s="59" t="s">
        <v>70</v>
      </c>
      <c r="C64" s="45">
        <v>6445.5130921108384</v>
      </c>
      <c r="D64" s="48" t="s">
        <v>24</v>
      </c>
      <c r="E64" s="48" t="s">
        <v>13</v>
      </c>
      <c r="F64" s="43">
        <v>0.7</v>
      </c>
      <c r="G64" s="43">
        <v>0.30000000000000004</v>
      </c>
      <c r="H64" s="54" t="s">
        <v>43</v>
      </c>
      <c r="I64" s="54" t="s">
        <v>69</v>
      </c>
      <c r="J64" s="26" t="s">
        <v>12</v>
      </c>
      <c r="K64" s="39" t="s">
        <v>11</v>
      </c>
    </row>
    <row r="65" spans="1:11" ht="17.850000000000001" customHeight="1" x14ac:dyDescent="0.25">
      <c r="A65" s="50" t="s">
        <v>68</v>
      </c>
      <c r="B65" s="59" t="s">
        <v>67</v>
      </c>
      <c r="C65" s="45">
        <v>10810.01610033048</v>
      </c>
      <c r="D65" s="48" t="s">
        <v>24</v>
      </c>
      <c r="E65" s="48" t="s">
        <v>13</v>
      </c>
      <c r="F65" s="43">
        <v>0.7</v>
      </c>
      <c r="G65" s="43">
        <v>0.30000000000000004</v>
      </c>
      <c r="H65" s="54" t="s">
        <v>37</v>
      </c>
      <c r="I65" s="54" t="s">
        <v>36</v>
      </c>
      <c r="J65" s="26" t="s">
        <v>12</v>
      </c>
      <c r="K65" s="39" t="s">
        <v>11</v>
      </c>
    </row>
    <row r="66" spans="1:11" ht="14.85" customHeight="1" x14ac:dyDescent="0.25">
      <c r="A66" s="50" t="s">
        <v>66</v>
      </c>
      <c r="B66" s="59" t="s">
        <v>65</v>
      </c>
      <c r="C66" s="45">
        <v>3508.7452758240829</v>
      </c>
      <c r="D66" s="48" t="s">
        <v>24</v>
      </c>
      <c r="E66" s="48" t="s">
        <v>13</v>
      </c>
      <c r="F66" s="43">
        <v>0.7</v>
      </c>
      <c r="G66" s="43">
        <v>0.30000000000000004</v>
      </c>
      <c r="H66" s="54" t="s">
        <v>47</v>
      </c>
      <c r="I66" s="54" t="s">
        <v>51</v>
      </c>
      <c r="J66" s="26" t="s">
        <v>12</v>
      </c>
      <c r="K66" s="39" t="s">
        <v>11</v>
      </c>
    </row>
    <row r="67" spans="1:11" ht="14.85" customHeight="1" x14ac:dyDescent="0.25">
      <c r="A67" s="50" t="s">
        <v>63</v>
      </c>
      <c r="B67" s="59" t="s">
        <v>64</v>
      </c>
      <c r="C67" s="45">
        <v>2682.77</v>
      </c>
      <c r="D67" s="48" t="s">
        <v>24</v>
      </c>
      <c r="E67" s="48" t="s">
        <v>13</v>
      </c>
      <c r="F67" s="43">
        <v>0.7</v>
      </c>
      <c r="G67" s="43">
        <v>0.30000000000000004</v>
      </c>
      <c r="H67" s="54" t="s">
        <v>44</v>
      </c>
      <c r="I67" s="54" t="s">
        <v>43</v>
      </c>
      <c r="J67" s="26" t="s">
        <v>12</v>
      </c>
      <c r="K67" s="39" t="s">
        <v>11</v>
      </c>
    </row>
    <row r="68" spans="1:11" ht="14.85" customHeight="1" x14ac:dyDescent="0.25">
      <c r="A68" s="50" t="s">
        <v>63</v>
      </c>
      <c r="B68" s="59" t="s">
        <v>62</v>
      </c>
      <c r="C68" s="45">
        <v>2839.55</v>
      </c>
      <c r="D68" s="48" t="s">
        <v>24</v>
      </c>
      <c r="E68" s="48" t="s">
        <v>13</v>
      </c>
      <c r="F68" s="43">
        <v>0.7</v>
      </c>
      <c r="G68" s="43">
        <v>0.30000000000000004</v>
      </c>
      <c r="H68" s="54" t="s">
        <v>40</v>
      </c>
      <c r="I68" s="54" t="s">
        <v>37</v>
      </c>
      <c r="J68" s="26" t="s">
        <v>12</v>
      </c>
      <c r="K68" s="39" t="s">
        <v>11</v>
      </c>
    </row>
    <row r="69" spans="1:11" ht="17.850000000000001" customHeight="1" x14ac:dyDescent="0.25">
      <c r="A69" s="50" t="s">
        <v>61</v>
      </c>
      <c r="B69" s="59" t="s">
        <v>60</v>
      </c>
      <c r="C69" s="45">
        <v>5598.1272773493774</v>
      </c>
      <c r="D69" s="48" t="s">
        <v>24</v>
      </c>
      <c r="E69" s="48" t="s">
        <v>13</v>
      </c>
      <c r="F69" s="43">
        <v>0.7</v>
      </c>
      <c r="G69" s="43">
        <v>0.30000000000000004</v>
      </c>
      <c r="H69" s="58" t="s">
        <v>40</v>
      </c>
      <c r="I69" s="54" t="s">
        <v>37</v>
      </c>
      <c r="J69" s="26" t="s">
        <v>12</v>
      </c>
      <c r="K69" s="39" t="s">
        <v>11</v>
      </c>
    </row>
    <row r="70" spans="1:11" ht="14.65" customHeight="1" x14ac:dyDescent="0.25">
      <c r="A70" s="50" t="s">
        <v>59</v>
      </c>
      <c r="B70" s="59" t="s">
        <v>58</v>
      </c>
      <c r="C70" s="45">
        <v>4531.5439369544956</v>
      </c>
      <c r="D70" s="48" t="s">
        <v>24</v>
      </c>
      <c r="E70" s="48" t="s">
        <v>13</v>
      </c>
      <c r="F70" s="43">
        <v>0.7</v>
      </c>
      <c r="G70" s="43">
        <v>0.30000000000000004</v>
      </c>
      <c r="H70" s="58" t="s">
        <v>47</v>
      </c>
      <c r="I70" s="54" t="s">
        <v>51</v>
      </c>
      <c r="J70" s="26" t="s">
        <v>12</v>
      </c>
      <c r="K70" s="39" t="s">
        <v>11</v>
      </c>
    </row>
    <row r="71" spans="1:11" ht="14.1" customHeight="1" x14ac:dyDescent="0.25">
      <c r="A71" s="50" t="s">
        <v>57</v>
      </c>
      <c r="B71" s="59" t="s">
        <v>56</v>
      </c>
      <c r="C71" s="45">
        <v>3672.4853825946952</v>
      </c>
      <c r="D71" s="26" t="s">
        <v>24</v>
      </c>
      <c r="E71" s="48" t="s">
        <v>13</v>
      </c>
      <c r="F71" s="43">
        <v>0.7</v>
      </c>
      <c r="G71" s="43">
        <v>0.30000000000000004</v>
      </c>
      <c r="H71" s="58" t="s">
        <v>40</v>
      </c>
      <c r="I71" s="54" t="s">
        <v>37</v>
      </c>
      <c r="J71" s="26" t="s">
        <v>12</v>
      </c>
      <c r="K71" s="39" t="s">
        <v>11</v>
      </c>
    </row>
    <row r="72" spans="1:11" ht="16.149999999999999" customHeight="1" x14ac:dyDescent="0.25">
      <c r="A72" s="50" t="s">
        <v>55</v>
      </c>
      <c r="B72" s="50" t="s">
        <v>54</v>
      </c>
      <c r="C72" s="45">
        <v>13276.163037030761</v>
      </c>
      <c r="D72" s="48" t="s">
        <v>24</v>
      </c>
      <c r="E72" s="40" t="s">
        <v>13</v>
      </c>
      <c r="F72" s="55">
        <v>0.7</v>
      </c>
      <c r="G72" s="55">
        <v>0.30000000000000004</v>
      </c>
      <c r="H72" s="58" t="s">
        <v>48</v>
      </c>
      <c r="I72" s="54" t="s">
        <v>47</v>
      </c>
      <c r="J72" s="40" t="s">
        <v>12</v>
      </c>
      <c r="K72" s="39" t="s">
        <v>11</v>
      </c>
    </row>
    <row r="73" spans="1:11" ht="14.1" customHeight="1" x14ac:dyDescent="0.25">
      <c r="A73" s="50" t="s">
        <v>53</v>
      </c>
      <c r="B73" s="57" t="s">
        <v>52</v>
      </c>
      <c r="C73" s="45">
        <v>2682.5499533937805</v>
      </c>
      <c r="D73" s="48" t="s">
        <v>24</v>
      </c>
      <c r="E73" s="40" t="s">
        <v>13</v>
      </c>
      <c r="F73" s="55">
        <v>0.7</v>
      </c>
      <c r="G73" s="55">
        <v>0.30000000000000004</v>
      </c>
      <c r="H73" s="58" t="s">
        <v>47</v>
      </c>
      <c r="I73" s="54" t="s">
        <v>51</v>
      </c>
      <c r="J73" s="52" t="s">
        <v>12</v>
      </c>
      <c r="K73" s="39" t="s">
        <v>11</v>
      </c>
    </row>
    <row r="74" spans="1:11" ht="14.1" customHeight="1" x14ac:dyDescent="0.25">
      <c r="A74" s="50" t="s">
        <v>50</v>
      </c>
      <c r="B74" s="57" t="s">
        <v>49</v>
      </c>
      <c r="C74" s="45">
        <v>4531.5439369544956</v>
      </c>
      <c r="D74" s="48" t="s">
        <v>24</v>
      </c>
      <c r="E74" s="40" t="s">
        <v>13</v>
      </c>
      <c r="F74" s="55">
        <v>0.7</v>
      </c>
      <c r="G74" s="55">
        <v>0.30000000000000004</v>
      </c>
      <c r="H74" s="54" t="s">
        <v>48</v>
      </c>
      <c r="I74" s="54" t="s">
        <v>47</v>
      </c>
      <c r="J74" s="52" t="s">
        <v>12</v>
      </c>
      <c r="K74" s="39" t="s">
        <v>11</v>
      </c>
    </row>
    <row r="75" spans="1:11" ht="14.1" customHeight="1" x14ac:dyDescent="0.25">
      <c r="A75" s="50" t="s">
        <v>46</v>
      </c>
      <c r="B75" s="56" t="s">
        <v>45</v>
      </c>
      <c r="C75" s="45">
        <v>2682.5480891449879</v>
      </c>
      <c r="D75" s="48" t="s">
        <v>24</v>
      </c>
      <c r="E75" s="40" t="s">
        <v>13</v>
      </c>
      <c r="F75" s="55">
        <v>0.7</v>
      </c>
      <c r="G75" s="55">
        <v>0.30000000000000004</v>
      </c>
      <c r="H75" s="54" t="s">
        <v>44</v>
      </c>
      <c r="I75" s="54" t="s">
        <v>43</v>
      </c>
      <c r="J75" s="52" t="s">
        <v>12</v>
      </c>
      <c r="K75" s="39" t="s">
        <v>11</v>
      </c>
    </row>
    <row r="76" spans="1:11" ht="14.1" customHeight="1" x14ac:dyDescent="0.25">
      <c r="A76" s="50" t="s">
        <v>42</v>
      </c>
      <c r="B76" s="57" t="s">
        <v>41</v>
      </c>
      <c r="C76" s="45">
        <v>2682.5480891449879</v>
      </c>
      <c r="D76" s="48" t="s">
        <v>24</v>
      </c>
      <c r="E76" s="40" t="s">
        <v>13</v>
      </c>
      <c r="F76" s="55">
        <v>0.7</v>
      </c>
      <c r="G76" s="55">
        <v>0.30000000000000004</v>
      </c>
      <c r="H76" s="54" t="s">
        <v>40</v>
      </c>
      <c r="I76" s="54" t="s">
        <v>37</v>
      </c>
      <c r="J76" s="52" t="s">
        <v>12</v>
      </c>
      <c r="K76" s="39" t="s">
        <v>11</v>
      </c>
    </row>
    <row r="77" spans="1:11" ht="28.35" customHeight="1" x14ac:dyDescent="0.25">
      <c r="A77" s="50" t="s">
        <v>39</v>
      </c>
      <c r="B77" s="56" t="s">
        <v>38</v>
      </c>
      <c r="C77" s="45">
        <v>6731.5058045928317</v>
      </c>
      <c r="D77" s="48" t="s">
        <v>24</v>
      </c>
      <c r="E77" s="40" t="s">
        <v>13</v>
      </c>
      <c r="F77" s="55">
        <v>0.7</v>
      </c>
      <c r="G77" s="55">
        <v>0.30000000000000004</v>
      </c>
      <c r="H77" s="54" t="s">
        <v>37</v>
      </c>
      <c r="I77" s="54" t="s">
        <v>36</v>
      </c>
      <c r="J77" s="52" t="s">
        <v>12</v>
      </c>
      <c r="K77" s="39" t="s">
        <v>11</v>
      </c>
    </row>
    <row r="78" spans="1:11" ht="41.85" customHeight="1" x14ac:dyDescent="0.25">
      <c r="A78" s="50" t="s">
        <v>35</v>
      </c>
      <c r="B78" s="53" t="s">
        <v>34</v>
      </c>
      <c r="C78" s="45">
        <v>38000</v>
      </c>
      <c r="D78" s="40" t="s">
        <v>14</v>
      </c>
      <c r="E78" s="40" t="s">
        <v>33</v>
      </c>
      <c r="F78" s="43">
        <v>0.95</v>
      </c>
      <c r="G78" s="43">
        <v>0.05</v>
      </c>
      <c r="H78" s="49">
        <v>41883</v>
      </c>
      <c r="I78" s="49">
        <v>41974</v>
      </c>
      <c r="J78" s="52" t="s">
        <v>12</v>
      </c>
      <c r="K78" s="39" t="s">
        <v>11</v>
      </c>
    </row>
    <row r="79" spans="1:11" ht="41.85" customHeight="1" x14ac:dyDescent="0.25">
      <c r="A79" s="51" t="s">
        <v>32</v>
      </c>
      <c r="B79" s="16" t="s">
        <v>31</v>
      </c>
      <c r="C79" s="45">
        <v>157015.60999999999</v>
      </c>
      <c r="D79" s="48" t="s">
        <v>14</v>
      </c>
      <c r="E79" s="40" t="s">
        <v>13</v>
      </c>
      <c r="F79" s="43">
        <v>0.95</v>
      </c>
      <c r="G79" s="43">
        <v>0.05</v>
      </c>
      <c r="H79" s="49">
        <v>41913</v>
      </c>
      <c r="I79" s="49">
        <v>41944</v>
      </c>
      <c r="J79" s="48" t="s">
        <v>12</v>
      </c>
      <c r="K79" s="39" t="s">
        <v>11</v>
      </c>
    </row>
    <row r="80" spans="1:11" ht="41.85" customHeight="1" x14ac:dyDescent="0.25">
      <c r="A80" s="51" t="s">
        <v>30</v>
      </c>
      <c r="B80" s="16" t="s">
        <v>29</v>
      </c>
      <c r="C80" s="45">
        <v>132269.48000000001</v>
      </c>
      <c r="D80" s="48" t="s">
        <v>14</v>
      </c>
      <c r="E80" s="40" t="s">
        <v>13</v>
      </c>
      <c r="F80" s="43">
        <v>0.95</v>
      </c>
      <c r="G80" s="43">
        <v>0.05</v>
      </c>
      <c r="H80" s="49">
        <v>41730</v>
      </c>
      <c r="I80" s="49">
        <v>41944</v>
      </c>
      <c r="J80" s="48" t="s">
        <v>23</v>
      </c>
      <c r="K80" s="39" t="s">
        <v>22</v>
      </c>
    </row>
    <row r="81" spans="1:11" ht="41.85" customHeight="1" x14ac:dyDescent="0.25">
      <c r="A81" s="50" t="s">
        <v>28</v>
      </c>
      <c r="B81" s="46" t="s">
        <v>27</v>
      </c>
      <c r="C81" s="45">
        <v>266326.90999999997</v>
      </c>
      <c r="D81" s="48" t="s">
        <v>14</v>
      </c>
      <c r="E81" s="40" t="s">
        <v>13</v>
      </c>
      <c r="F81" s="43">
        <v>1</v>
      </c>
      <c r="G81" s="42">
        <v>0</v>
      </c>
      <c r="H81" s="49">
        <v>41944</v>
      </c>
      <c r="I81" s="49">
        <v>42036</v>
      </c>
      <c r="J81" s="48" t="s">
        <v>12</v>
      </c>
      <c r="K81" s="39" t="s">
        <v>11</v>
      </c>
    </row>
    <row r="82" spans="1:11" ht="29.1" customHeight="1" x14ac:dyDescent="0.25">
      <c r="A82" s="50" t="s">
        <v>26</v>
      </c>
      <c r="B82" s="46" t="s">
        <v>25</v>
      </c>
      <c r="C82" s="45">
        <v>19348.71</v>
      </c>
      <c r="D82" s="48" t="s">
        <v>24</v>
      </c>
      <c r="E82" s="40" t="s">
        <v>13</v>
      </c>
      <c r="F82" s="43">
        <v>1</v>
      </c>
      <c r="G82" s="42">
        <v>0</v>
      </c>
      <c r="H82" s="49">
        <v>41671</v>
      </c>
      <c r="I82" s="49">
        <v>41760</v>
      </c>
      <c r="J82" s="48" t="s">
        <v>23</v>
      </c>
      <c r="K82" s="39" t="s">
        <v>22</v>
      </c>
    </row>
    <row r="83" spans="1:11" ht="41.85" customHeight="1" x14ac:dyDescent="0.25">
      <c r="A83" s="47" t="s">
        <v>21</v>
      </c>
      <c r="B83" s="46" t="s">
        <v>20</v>
      </c>
      <c r="C83" s="45">
        <v>47877.298534022535</v>
      </c>
      <c r="D83" s="44" t="s">
        <v>19</v>
      </c>
      <c r="E83" s="40" t="s">
        <v>13</v>
      </c>
      <c r="F83" s="43">
        <v>1</v>
      </c>
      <c r="G83" s="42">
        <v>0</v>
      </c>
      <c r="H83" s="49">
        <v>42036</v>
      </c>
      <c r="I83" s="49">
        <v>42339</v>
      </c>
      <c r="J83" s="48" t="s">
        <v>18</v>
      </c>
      <c r="K83" s="39" t="s">
        <v>17</v>
      </c>
    </row>
    <row r="84" spans="1:11" ht="41.85" customHeight="1" x14ac:dyDescent="0.25">
      <c r="A84" s="47" t="s">
        <v>16</v>
      </c>
      <c r="B84" s="46" t="s">
        <v>15</v>
      </c>
      <c r="C84" s="45">
        <v>163636</v>
      </c>
      <c r="D84" s="44" t="s">
        <v>14</v>
      </c>
      <c r="E84" s="40" t="s">
        <v>13</v>
      </c>
      <c r="F84" s="43">
        <v>1</v>
      </c>
      <c r="G84" s="42">
        <v>0</v>
      </c>
      <c r="H84" s="41">
        <v>42156</v>
      </c>
      <c r="I84" s="41">
        <v>42217</v>
      </c>
      <c r="J84" s="40" t="s">
        <v>12</v>
      </c>
      <c r="K84" s="39" t="s">
        <v>11</v>
      </c>
    </row>
    <row r="85" spans="1:11" ht="14.1" customHeight="1" x14ac:dyDescent="0.25">
      <c r="A85" s="38" t="s">
        <v>10</v>
      </c>
      <c r="B85" s="38"/>
      <c r="C85" s="31">
        <f>SUM(C56:C84)</f>
        <v>966816.54504957201</v>
      </c>
      <c r="D85" s="34"/>
      <c r="E85" s="37"/>
      <c r="F85" s="36"/>
      <c r="G85" s="36"/>
      <c r="H85" s="35"/>
      <c r="I85" s="35"/>
      <c r="J85" s="34"/>
      <c r="K85" s="33"/>
    </row>
    <row r="86" spans="1:11" ht="16.149999999999999" customHeight="1" x14ac:dyDescent="0.25">
      <c r="A86" s="32" t="s">
        <v>9</v>
      </c>
      <c r="B86" s="32"/>
      <c r="C86" s="31">
        <f>C14+C29+C54+C85</f>
        <v>8929078.7276451141</v>
      </c>
      <c r="D86" s="27"/>
      <c r="E86" s="30"/>
      <c r="F86" s="29"/>
      <c r="G86" s="29"/>
      <c r="H86" s="28"/>
      <c r="I86" s="28"/>
      <c r="J86" s="27"/>
      <c r="K86" s="26"/>
    </row>
    <row r="87" spans="1:11" ht="16.149999999999999" customHeight="1" x14ac:dyDescent="0.25">
      <c r="A87" s="25" t="s">
        <v>8</v>
      </c>
      <c r="B87" s="25"/>
      <c r="C87" s="24" t="s">
        <v>7</v>
      </c>
      <c r="D87" s="23"/>
      <c r="E87" s="22"/>
      <c r="F87" s="21"/>
      <c r="G87" s="21"/>
      <c r="H87" s="20"/>
      <c r="I87" s="20"/>
      <c r="J87" s="19"/>
      <c r="K87" s="19"/>
    </row>
    <row r="88" spans="1:11" ht="16.149999999999999" customHeight="1" x14ac:dyDescent="0.2">
      <c r="A88" s="18"/>
      <c r="B88" s="16" t="s">
        <v>6</v>
      </c>
      <c r="C88" s="17"/>
      <c r="D88" s="16"/>
      <c r="E88" s="16"/>
      <c r="F88" s="16"/>
      <c r="G88" s="16"/>
      <c r="H88" s="16"/>
      <c r="I88" s="16"/>
      <c r="J88" s="16"/>
      <c r="K88" s="16"/>
    </row>
    <row r="89" spans="1:11" ht="102" customHeight="1" x14ac:dyDescent="0.2">
      <c r="A89" s="15" t="s">
        <v>5</v>
      </c>
      <c r="B89" s="14" t="s">
        <v>4</v>
      </c>
      <c r="C89" s="13"/>
      <c r="D89" s="12"/>
      <c r="E89" s="11"/>
      <c r="F89" s="11"/>
      <c r="G89" s="11"/>
      <c r="H89" s="11"/>
      <c r="I89" s="11"/>
      <c r="J89" s="11"/>
      <c r="K89" s="11"/>
    </row>
    <row r="90" spans="1:11" ht="17.100000000000001" customHeight="1" x14ac:dyDescent="0.25">
      <c r="A90" s="7" t="s">
        <v>3</v>
      </c>
      <c r="B90" s="6" t="s">
        <v>2</v>
      </c>
      <c r="C90" s="10"/>
      <c r="D90" s="3"/>
      <c r="E90" s="3"/>
      <c r="F90" s="3"/>
      <c r="G90" s="3"/>
      <c r="H90" s="4"/>
      <c r="I90" s="4"/>
      <c r="J90" s="3"/>
      <c r="K90" s="3"/>
    </row>
    <row r="91" spans="1:11" ht="14.85" customHeight="1" x14ac:dyDescent="0.2">
      <c r="A91" s="7"/>
      <c r="B91" s="9"/>
      <c r="C91" s="8"/>
      <c r="D91" s="3"/>
      <c r="E91" s="3"/>
      <c r="F91" s="3"/>
      <c r="G91" s="3"/>
      <c r="H91" s="4"/>
      <c r="I91" s="4"/>
      <c r="J91" s="3"/>
      <c r="K91" s="3"/>
    </row>
    <row r="92" spans="1:11" ht="17.100000000000001" customHeight="1" x14ac:dyDescent="0.25">
      <c r="A92" s="7" t="s">
        <v>1</v>
      </c>
      <c r="B92" s="6" t="s">
        <v>0</v>
      </c>
      <c r="C92" s="5"/>
      <c r="D92" s="3"/>
      <c r="E92" s="3"/>
      <c r="F92" s="3"/>
      <c r="G92" s="3"/>
      <c r="H92" s="4"/>
      <c r="I92" s="4"/>
      <c r="J92" s="3"/>
      <c r="K92" s="3"/>
    </row>
    <row r="65531" ht="12.95" customHeight="1" x14ac:dyDescent="0.2"/>
    <row r="65532" ht="12.95" customHeight="1" x14ac:dyDescent="0.2"/>
    <row r="65533" ht="12.95" customHeight="1" x14ac:dyDescent="0.2"/>
    <row r="65534" ht="12.95" customHeight="1" x14ac:dyDescent="0.2"/>
    <row r="65535" ht="12.95" customHeight="1" x14ac:dyDescent="0.2"/>
    <row r="65536" ht="12.95" customHeight="1" x14ac:dyDescent="0.2"/>
  </sheetData>
  <sheetProtection selectLockedCells="1" selectUnlockedCells="1"/>
  <mergeCells count="9">
    <mergeCell ref="A85:B85"/>
    <mergeCell ref="A86:B86"/>
    <mergeCell ref="A87:B87"/>
    <mergeCell ref="A1:K1"/>
    <mergeCell ref="A2:K2"/>
    <mergeCell ref="A3:K3"/>
    <mergeCell ref="A15:B15"/>
    <mergeCell ref="A30:B30"/>
    <mergeCell ref="A55:B55"/>
  </mergeCells>
  <pageMargins left="0.78749999999999998" right="0.78749999999999998" top="1.0631944444444446" bottom="1.0631944444444446" header="0.78749999999999998" footer="0.78749999999999998"/>
  <pageSetup paperSize="9" scale="74" firstPageNumber="0" orientation="landscape" horizontalDpi="300" verticalDpi="300" r:id="rId1"/>
  <headerFooter alignWithMargins="0">
    <oddHeader>&amp;C&amp;"Times New Roman,Normal"&amp;12&amp;A</oddHeader>
    <oddFooter>&amp;C&amp;"Times New Roman,Normal"&amp;12Página &amp;P</oddFooter>
  </headerFooter>
  <rowBreaks count="4" manualBreakCount="4">
    <brk id="14" max="16383" man="1"/>
    <brk id="29" max="16383" man="1"/>
    <brk id="54" max="16383" man="1"/>
    <brk id="7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39036425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2230/OC-BR,BR-L1053</Approval_x0020_Number>
    <Document_x0020_Author xmlns="9c571b2f-e523-4ab2-ba2e-09e151a03ef4">Ochoa, Francisco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BR-L1053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Plan&lt;/USER_STAGE&gt;&lt;PD_OBJ_TYPE&gt;0&lt;/PD_OBJ_TYPE&gt;&lt;MAKERECORD&gt;N&lt;/MAKERECORD&gt;&lt;PD_FILEPT_NO&gt;PO-BR-L1053-GS&lt;/PD_FILEPT_NO&gt;&lt;/Data&gt;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8795356F50D4240B4B7562D74E319E0" ma:contentTypeVersion="0" ma:contentTypeDescription="A content type to manage public (operations) IDB documents" ma:contentTypeScope="" ma:versionID="bae56c37cbaa8855e7cc9fd7b34d624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5CB58A-0E10-4DF4-9222-9AE899A4984B}"/>
</file>

<file path=customXml/itemProps2.xml><?xml version="1.0" encoding="utf-8"?>
<ds:datastoreItem xmlns:ds="http://schemas.openxmlformats.org/officeDocument/2006/customXml" ds:itemID="{702EAD57-2A92-4241-841F-5E63F70A491C}"/>
</file>

<file path=customXml/itemProps3.xml><?xml version="1.0" encoding="utf-8"?>
<ds:datastoreItem xmlns:ds="http://schemas.openxmlformats.org/officeDocument/2006/customXml" ds:itemID="{2C27E8DE-B009-4D8B-82A7-D845776C781F}"/>
</file>

<file path=customXml/itemProps4.xml><?xml version="1.0" encoding="utf-8"?>
<ds:datastoreItem xmlns:ds="http://schemas.openxmlformats.org/officeDocument/2006/customXml" ds:itemID="{3CAD2F18-1117-4E31-9099-CF66C72B1EA0}"/>
</file>

<file path=customXml/itemProps5.xml><?xml version="1.0" encoding="utf-8"?>
<ds:datastoreItem xmlns:ds="http://schemas.openxmlformats.org/officeDocument/2006/customXml" ds:itemID="{E6418558-BC6F-4354-AA6E-FFAF4CC980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 PA (2)</vt:lpstr>
      <vt:lpstr>'3. PA (2)'!Print_Area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 - 2230_oc-br </dc:title>
  <dc:creator>IADB</dc:creator>
  <cp:lastModifiedBy>IADB</cp:lastModifiedBy>
  <dcterms:created xsi:type="dcterms:W3CDTF">2014-09-05T14:48:34Z</dcterms:created>
  <dcterms:modified xsi:type="dcterms:W3CDTF">2014-09-05T14:50:38Z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0x01010046CF21643EE8D14686A648AA6DAD089200C8795356F50D4240B4B7562D74E319E0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