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PE-TCP/PE-T1390/15 LifeCycle Milestones/Draft Area/"/>
    </mc:Choice>
  </mc:AlternateContent>
  <xr:revisionPtr revIDLastSave="9" documentId="22B87D7A3155E1029AAEB7BF800B9E87555A4105" xr6:coauthVersionLast="23" xr6:coauthVersionMax="23" xr10:uidLastSave="{7F4F499B-A735-4624-B9EA-37B3B32689FA}"/>
  <bookViews>
    <workbookView xWindow="0" yWindow="0" windowWidth="20625" windowHeight="8385" xr2:uid="{00000000-000D-0000-FFFF-FFFF00000000}"/>
  </bookViews>
  <sheets>
    <sheet name="Sheet1" sheetId="1" r:id="rId1"/>
  </sheets>
  <definedNames>
    <definedName name="_xlnm.Print_Area" localSheetId="0">Sheet1!$A$1:$O$28</definedName>
  </definedName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J22" i="1" l="1"/>
  <c r="I22" i="1"/>
  <c r="E22" i="1"/>
  <c r="K20" i="1"/>
  <c r="K19" i="1"/>
  <c r="K18" i="1"/>
  <c r="K17" i="1"/>
  <c r="K16" i="1"/>
  <c r="K15" i="1"/>
  <c r="K14" i="1"/>
  <c r="K13" i="1"/>
  <c r="K22" i="1" l="1"/>
</calcChain>
</file>

<file path=xl/sharedStrings.xml><?xml version="1.0" encoding="utf-8"?>
<sst xmlns="http://schemas.openxmlformats.org/spreadsheetml/2006/main" count="123" uniqueCount="80">
  <si>
    <t>Banco Interamericano de Desarrollo</t>
  </si>
  <si>
    <t>ORP/GCM</t>
  </si>
  <si>
    <t>PLAN DE ADQUISICIONES PARA OPERACIONES EJECUTADAS POR EL BANCO</t>
  </si>
  <si>
    <t>Agencia Ejecutora:  IDB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</si>
  <si>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</si>
  <si>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</si>
  <si>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</si>
  <si>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</si>
  <si>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</si>
  <si>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</si>
  <si>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</si>
  <si>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</si>
  <si>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</si>
  <si>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</si>
  <si>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</si>
  <si>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</si>
  <si>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</si>
  <si>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</si>
  <si>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</si>
  <si>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</si>
  <si>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</si>
  <si>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</si>
  <si>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</si>
  <si>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</si>
  <si>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</si>
  <si>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</si>
  <si>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</si>
  <si>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</si>
  <si>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</si>
  <si>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Selec. Tipo de Servicio</t>
  </si>
  <si>
    <t>National Competitive Bidding</t>
  </si>
  <si>
    <t>Shopping</t>
  </si>
  <si>
    <t>Least-Cost Selection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</si>
  <si>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</si>
  <si>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</si>
  <si>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</si>
  <si>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</si>
  <si>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</si>
  <si>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</si>
  <si>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</si>
  <si>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</si>
  <si>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Descripción</t>
  </si>
  <si>
    <t>Selec. Método:</t>
  </si>
  <si>
    <t>Selec. Tipo de Contr:</t>
  </si>
  <si>
    <t>Componente 1</t>
  </si>
  <si>
    <t>A. Servicio de Consultoría</t>
  </si>
  <si>
    <t>Consultor Individual     (AM-650)</t>
  </si>
  <si>
    <t>SD</t>
  </si>
  <si>
    <t>Suma Alzada</t>
  </si>
  <si>
    <t>Componente 2</t>
  </si>
  <si>
    <t>B. Bienes (2)(iii)</t>
  </si>
  <si>
    <t>Firma Consultora           (GN-2765)</t>
  </si>
  <si>
    <t>CCI</t>
  </si>
  <si>
    <t>Convenio Marco</t>
  </si>
  <si>
    <t>Componente 3</t>
  </si>
  <si>
    <t>C. Servicio de no Consultoría</t>
  </si>
  <si>
    <t>Bienes incluidos en RFP de Firma Consultora</t>
  </si>
  <si>
    <t>SCS</t>
  </si>
  <si>
    <t>Componente 4</t>
  </si>
  <si>
    <t>Compra Corporativa      (GN-2303)</t>
  </si>
  <si>
    <t>SCI</t>
  </si>
  <si>
    <t>Componente 5</t>
  </si>
  <si>
    <t xml:space="preserve">TO </t>
  </si>
  <si>
    <t>País: Perú</t>
  </si>
  <si>
    <t>UBR: Público</t>
  </si>
  <si>
    <t>Análisis SECI para el Organismo Ejecutor</t>
  </si>
  <si>
    <t>Edgar Orellana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</si>
  <si>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</si>
  <si>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SCS - Selección Competitivo Simplificado (&lt;250K); Seleccion Competitiva Integral (&gt;250K); y Convenio Marco - Orden de Tarea (TO).   Todos los procesos de selección de firmas consultoras bajo esta política deben utilizar el módulo en Convergencia.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</si>
  <si>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</si>
  <si>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Elaboración de TdR para planes maestros y drenaje</t>
  </si>
  <si>
    <t>Elaboración del perfil del programa en Invierte.pe</t>
  </si>
  <si>
    <t>Elaboración del manual operativo del programa</t>
  </si>
  <si>
    <t>Elaboración de las herramientas de gestión del programa (PEP, PA, PF, GRP, MR)</t>
  </si>
  <si>
    <t>Análisis sociambiental</t>
  </si>
  <si>
    <t>Elaboración de estudios de factiblidad de una muestra de obras prioritarias de Tumbes, Piura, Chiclayo y Trujillo</t>
  </si>
  <si>
    <t>Supervisión de la elaboración de los estudios de factibilidad</t>
  </si>
  <si>
    <t>Nombre del Proyecto: Apoyo a la preparación del programa de control de inundaciones y drenaje pluvial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</si>
  <si>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2017- 2019 (36 meses)</t>
    </r>
  </si>
  <si>
    <t>Número de Proyecto: PE-T1390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</si>
</sst>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10" fillId="0" borderId="5" xfId="0" applyFont="1" applyFill="1" applyBorder="1" applyAlignment="1">
      <alignment horizontal="left"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10" fillId="0" borderId="5" xfId="0" applyFont="1" applyFill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10" fillId="0" borderId="5" xfId="0" applyFont="1" applyFill="1" applyBorder="1" applyAlignment="1">
      <alignment vertical="center" wrapText="1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1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2" fillId="4" borderId="5" xfId="0" applyFont="1" applyFill="1" applyBorder="1"/>
    <xf numFmtId="0" fontId="12" fillId="4" borderId="6" xfId="0" applyFont="1" applyFill="1" applyBorder="1"/>
    <xf numFmtId="0" fontId="6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3"/>
  <sheetViews>
    <sheetView tabSelected="1" topLeftCell="A10" zoomScale="70" zoomScaleNormal="70" workbookViewId="0"/>
  </sheetViews>
  <sheetFormatPr defaultColWidth="8.85546875" defaultRowHeight="15" outlineLevelRow="1" x14ac:dyDescent="0.25"/>
  <cols>
    <col min="1" max="1" width="16.85546875" style="4" customWidth="1"/>
    <col min="2" max="2" width="23.5703125" style="4" customWidth="1"/>
    <col min="3" max="3" width="20.425781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42578125" style="4" customWidth="1"/>
    <col min="8" max="8" width="13.140625" style="4" customWidth="1"/>
    <col min="9" max="9" width="6.42578125" style="102" customWidth="1"/>
    <col min="10" max="10" width="13.140625" style="4" customWidth="1"/>
    <col min="11" max="11" width="6" style="103" customWidth="1"/>
    <col min="12" max="14" width="13.7109375" style="4" customWidth="1"/>
    <col min="15" max="15" width="30.85546875" style="4" customWidth="1"/>
    <col min="16" max="17" width="8.85546875" style="4"/>
    <col min="18" max="18" width="9" style="4" customWidth="1"/>
    <col min="19" max="19" width="0.42578125" style="4" hidden="1" customWidth="1"/>
    <col min="20" max="16384" width="8.855468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65" customHeight="1" x14ac:dyDescent="0.25">
      <c r="A5" s="11" t="s">
        <v>63</v>
      </c>
      <c r="B5" s="12"/>
      <c r="C5" s="12"/>
      <c r="D5" s="12"/>
      <c r="E5" s="12"/>
      <c r="F5" s="13"/>
      <c r="G5" s="14" t="s">
        <v>3</v>
      </c>
      <c r="H5" s="14"/>
      <c r="I5" s="14"/>
      <c r="J5" s="14"/>
      <c r="K5" s="14"/>
      <c r="L5" s="14"/>
      <c r="M5" s="14"/>
      <c r="N5" s="15"/>
      <c r="O5" s="16" t="s">
        <v>64</v>
      </c>
    </row>
    <row r="6" spans="1:21" ht="15" customHeight="1" x14ac:dyDescent="0.25">
      <c r="A6" s="11" t="s">
        <v>79</v>
      </c>
      <c r="B6" s="12"/>
      <c r="C6" s="12"/>
      <c r="D6" s="12"/>
      <c r="E6" s="13"/>
      <c r="F6" s="17" t="s">
        <v>77</v>
      </c>
      <c r="G6" s="12"/>
      <c r="H6" s="12"/>
      <c r="I6" s="12"/>
      <c r="J6" s="12"/>
      <c r="K6" s="12"/>
      <c r="L6" s="12"/>
      <c r="M6" s="12"/>
      <c r="N6" s="12"/>
      <c r="O6" s="18"/>
    </row>
    <row r="7" spans="1:21" ht="20.25" customHeight="1" thickBot="1" x14ac:dyDescent="0.3">
      <c r="A7" s="19" t="s">
        <v>78</v>
      </c>
      <c r="B7" s="20"/>
      <c r="C7" s="20"/>
      <c r="D7" s="20"/>
      <c r="E7" s="21"/>
      <c r="F7" s="20" t="s">
        <v>4</v>
      </c>
      <c r="G7" s="20"/>
      <c r="H7" s="22">
        <v>500000</v>
      </c>
      <c r="I7" s="23"/>
      <c r="J7" s="24"/>
      <c r="K7" s="25"/>
      <c r="L7" s="24"/>
      <c r="M7" s="24"/>
      <c r="N7" s="24"/>
      <c r="O7" s="26"/>
    </row>
    <row r="8" spans="1:21" ht="4.7" customHeight="1" x14ac:dyDescent="0.25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</row>
    <row r="9" spans="1:21" ht="39" customHeight="1" x14ac:dyDescent="0.25">
      <c r="A9" s="32" t="s">
        <v>5</v>
      </c>
      <c r="B9" s="33" t="s">
        <v>6</v>
      </c>
      <c r="C9" s="33" t="s">
        <v>7</v>
      </c>
      <c r="D9" s="33" t="s">
        <v>8</v>
      </c>
      <c r="E9" s="33" t="s">
        <v>9</v>
      </c>
      <c r="F9" s="33" t="s">
        <v>10</v>
      </c>
      <c r="G9" s="33" t="s">
        <v>11</v>
      </c>
      <c r="H9" s="34" t="s">
        <v>12</v>
      </c>
      <c r="I9" s="35"/>
      <c r="J9" s="35"/>
      <c r="K9" s="36"/>
      <c r="L9" s="33" t="s">
        <v>13</v>
      </c>
      <c r="M9" s="33" t="s">
        <v>14</v>
      </c>
      <c r="N9" s="33" t="s">
        <v>15</v>
      </c>
      <c r="O9" s="37" t="s">
        <v>16</v>
      </c>
    </row>
    <row r="10" spans="1:21" ht="28.5" customHeight="1" thickBot="1" x14ac:dyDescent="0.3">
      <c r="A10" s="38"/>
      <c r="B10" s="39"/>
      <c r="C10" s="39"/>
      <c r="D10" s="39"/>
      <c r="E10" s="39"/>
      <c r="F10" s="39"/>
      <c r="G10" s="39"/>
      <c r="H10" s="34" t="s">
        <v>17</v>
      </c>
      <c r="I10" s="36"/>
      <c r="J10" s="40" t="s">
        <v>18</v>
      </c>
      <c r="K10" s="41"/>
      <c r="L10" s="39"/>
      <c r="M10" s="39"/>
      <c r="N10" s="42"/>
      <c r="O10" s="43"/>
    </row>
    <row r="11" spans="1:21" ht="28.5" customHeight="1" x14ac:dyDescent="0.25">
      <c r="A11" s="44"/>
      <c r="B11" s="45"/>
      <c r="C11" s="45"/>
      <c r="D11" s="45"/>
      <c r="E11" s="45"/>
      <c r="F11" s="45"/>
      <c r="G11" s="45"/>
      <c r="H11" s="46" t="s">
        <v>19</v>
      </c>
      <c r="I11" s="47" t="s">
        <v>20</v>
      </c>
      <c r="J11" s="46" t="s">
        <v>19</v>
      </c>
      <c r="K11" s="41" t="s">
        <v>20</v>
      </c>
      <c r="L11" s="39"/>
      <c r="M11" s="39"/>
      <c r="N11" s="42"/>
      <c r="O11" s="43"/>
      <c r="S11" s="48" t="s">
        <v>21</v>
      </c>
    </row>
    <row r="12" spans="1:21" ht="0.95" customHeight="1" thickBot="1" x14ac:dyDescent="0.3">
      <c r="A12" s="49" t="s">
        <v>22</v>
      </c>
      <c r="B12" s="49" t="s">
        <v>23</v>
      </c>
      <c r="C12" s="50" t="s">
        <v>24</v>
      </c>
      <c r="D12" s="51" t="s">
        <v>25</v>
      </c>
      <c r="E12" s="52"/>
      <c r="F12" s="52" t="s">
        <v>26</v>
      </c>
      <c r="G12" s="52" t="s">
        <v>27</v>
      </c>
      <c r="H12" s="52"/>
      <c r="I12" s="53"/>
      <c r="J12" s="52"/>
      <c r="K12" s="54"/>
      <c r="L12" s="55">
        <v>42430</v>
      </c>
      <c r="M12" s="55"/>
      <c r="N12" s="42"/>
      <c r="O12" s="56"/>
      <c r="S12" s="57" t="s">
        <v>28</v>
      </c>
    </row>
    <row r="13" spans="1:21" s="67" customFormat="1" ht="331.5" x14ac:dyDescent="0.25">
      <c r="A13" s="58" t="s">
        <v>44</v>
      </c>
      <c r="B13" s="59" t="s">
        <v>45</v>
      </c>
      <c r="C13" s="60" t="s">
        <v>51</v>
      </c>
      <c r="D13" s="61" t="s">
        <v>75</v>
      </c>
      <c r="E13" s="62">
        <v>320000</v>
      </c>
      <c r="F13" s="59" t="s">
        <v>57</v>
      </c>
      <c r="G13" s="59" t="s">
        <v>48</v>
      </c>
      <c r="H13" s="62">
        <v>320000</v>
      </c>
      <c r="I13" s="63">
        <v>1</v>
      </c>
      <c r="J13" s="62">
        <v>0</v>
      </c>
      <c r="K13" s="63">
        <f>IF(I13&gt;0,1-I13,0)</f>
        <v>0</v>
      </c>
      <c r="L13" s="64"/>
      <c r="M13" s="64"/>
      <c r="N13" s="65"/>
      <c r="O13" s="66"/>
      <c r="S13" s="57" t="s">
        <v>30</v>
      </c>
    </row>
    <row r="14" spans="1:21" s="67" customFormat="1" ht="24.2" customHeight="1" thickBot="1" x14ac:dyDescent="0.3">
      <c r="A14" s="58" t="s">
        <v>44</v>
      </c>
      <c r="B14" s="59" t="s">
        <v>45</v>
      </c>
      <c r="C14" s="60" t="s">
        <v>46</v>
      </c>
      <c r="D14" s="68" t="s">
        <v>70</v>
      </c>
      <c r="E14" s="62">
        <v>30000</v>
      </c>
      <c r="F14" s="59" t="s">
        <v>52</v>
      </c>
      <c r="G14" s="59" t="s">
        <v>48</v>
      </c>
      <c r="H14" s="62">
        <v>30000</v>
      </c>
      <c r="I14" s="63">
        <v>1</v>
      </c>
      <c r="J14" s="62"/>
      <c r="K14" s="63">
        <f t="shared" ref="K14:K20" si="0">IF(I14&gt;0,1-I14,0)</f>
        <v>0</v>
      </c>
      <c r="L14" s="64"/>
      <c r="M14" s="64"/>
      <c r="N14" s="69"/>
      <c r="O14" s="66"/>
      <c r="S14" s="57" t="s">
        <v>31</v>
      </c>
    </row>
    <row r="15" spans="1:21" s="67" customFormat="1" ht="32.450000000000003" customHeight="1" x14ac:dyDescent="0.25">
      <c r="A15" s="58" t="s">
        <v>44</v>
      </c>
      <c r="B15" s="59" t="s">
        <v>45</v>
      </c>
      <c r="C15" s="60" t="s">
        <v>46</v>
      </c>
      <c r="D15" s="70" t="s">
        <v>76</v>
      </c>
      <c r="E15" s="62">
        <v>50000</v>
      </c>
      <c r="F15" s="59" t="s">
        <v>52</v>
      </c>
      <c r="G15" s="59" t="s">
        <v>48</v>
      </c>
      <c r="H15" s="62">
        <v>50000</v>
      </c>
      <c r="I15" s="63">
        <v>1</v>
      </c>
      <c r="J15" s="62"/>
      <c r="K15" s="63">
        <f t="shared" si="0"/>
        <v>0</v>
      </c>
      <c r="L15" s="64"/>
      <c r="M15" s="64"/>
      <c r="N15" s="69"/>
      <c r="O15" s="66"/>
      <c r="S15" s="48" t="s">
        <v>32</v>
      </c>
    </row>
    <row r="16" spans="1:21" s="67" customFormat="1" ht="24.2" customHeight="1" x14ac:dyDescent="0.25">
      <c r="A16" s="58" t="s">
        <v>49</v>
      </c>
      <c r="B16" s="59" t="s">
        <v>45</v>
      </c>
      <c r="C16" s="60" t="s">
        <v>46</v>
      </c>
      <c r="D16" s="68" t="s">
        <v>71</v>
      </c>
      <c r="E16" s="62">
        <v>30000</v>
      </c>
      <c r="F16" s="59" t="s">
        <v>52</v>
      </c>
      <c r="G16" s="59" t="s">
        <v>48</v>
      </c>
      <c r="H16" s="62">
        <v>30000</v>
      </c>
      <c r="I16" s="63">
        <v>1</v>
      </c>
      <c r="J16" s="62"/>
      <c r="K16" s="63">
        <f t="shared" si="0"/>
        <v>0</v>
      </c>
      <c r="L16" s="64"/>
      <c r="M16" s="64"/>
      <c r="N16" s="69"/>
      <c r="O16" s="66"/>
      <c r="S16" s="57" t="s">
        <v>33</v>
      </c>
    </row>
    <row r="17" spans="1:19" s="67" customFormat="1" ht="24.2" customHeight="1" x14ac:dyDescent="0.25">
      <c r="A17" s="58" t="s">
        <v>49</v>
      </c>
      <c r="B17" s="59" t="s">
        <v>45</v>
      </c>
      <c r="C17" s="60" t="s">
        <v>46</v>
      </c>
      <c r="D17" s="68" t="s">
        <v>72</v>
      </c>
      <c r="E17" s="62">
        <v>20000</v>
      </c>
      <c r="F17" s="59" t="s">
        <v>52</v>
      </c>
      <c r="G17" s="59" t="s">
        <v>48</v>
      </c>
      <c r="H17" s="62">
        <v>20000</v>
      </c>
      <c r="I17" s="63">
        <v>1</v>
      </c>
      <c r="J17" s="62"/>
      <c r="K17" s="63">
        <f t="shared" si="0"/>
        <v>0</v>
      </c>
      <c r="L17" s="64"/>
      <c r="M17" s="64"/>
      <c r="N17" s="69"/>
      <c r="O17" s="66"/>
      <c r="S17" s="57" t="s">
        <v>34</v>
      </c>
    </row>
    <row r="18" spans="1:19" s="67" customFormat="1" ht="32.450000000000003" customHeight="1" x14ac:dyDescent="0.25">
      <c r="A18" s="58" t="s">
        <v>49</v>
      </c>
      <c r="B18" s="59" t="s">
        <v>45</v>
      </c>
      <c r="C18" s="60" t="s">
        <v>46</v>
      </c>
      <c r="D18" s="70" t="s">
        <v>73</v>
      </c>
      <c r="E18" s="62">
        <v>15000</v>
      </c>
      <c r="F18" s="59" t="s">
        <v>52</v>
      </c>
      <c r="G18" s="59" t="s">
        <v>48</v>
      </c>
      <c r="H18" s="62">
        <v>15000</v>
      </c>
      <c r="I18" s="63">
        <v>1</v>
      </c>
      <c r="J18" s="62"/>
      <c r="K18" s="63">
        <f t="shared" si="0"/>
        <v>0</v>
      </c>
      <c r="L18" s="64"/>
      <c r="M18" s="64"/>
      <c r="N18" s="69"/>
      <c r="O18" s="66"/>
    </row>
    <row r="19" spans="1:19" s="67" customFormat="1" ht="24.2" customHeight="1" x14ac:dyDescent="0.25">
      <c r="A19" s="58" t="s">
        <v>49</v>
      </c>
      <c r="B19" s="59" t="s">
        <v>45</v>
      </c>
      <c r="C19" s="60" t="s">
        <v>46</v>
      </c>
      <c r="D19" s="68" t="s">
        <v>65</v>
      </c>
      <c r="E19" s="62">
        <v>15000</v>
      </c>
      <c r="F19" s="59" t="s">
        <v>52</v>
      </c>
      <c r="G19" s="59" t="s">
        <v>48</v>
      </c>
      <c r="H19" s="62">
        <v>15000</v>
      </c>
      <c r="I19" s="63">
        <v>1</v>
      </c>
      <c r="J19" s="62"/>
      <c r="K19" s="63">
        <f t="shared" si="0"/>
        <v>0</v>
      </c>
      <c r="L19" s="64"/>
      <c r="M19" s="64"/>
      <c r="N19" s="69"/>
      <c r="O19" s="66"/>
    </row>
    <row r="20" spans="1:19" s="67" customFormat="1" ht="24.2" customHeight="1" x14ac:dyDescent="0.25">
      <c r="A20" s="58" t="s">
        <v>49</v>
      </c>
      <c r="B20" s="59" t="s">
        <v>45</v>
      </c>
      <c r="C20" s="60" t="s">
        <v>46</v>
      </c>
      <c r="D20" s="68" t="s">
        <v>74</v>
      </c>
      <c r="E20" s="62">
        <v>20000</v>
      </c>
      <c r="F20" s="59" t="s">
        <v>52</v>
      </c>
      <c r="G20" s="59" t="s">
        <v>48</v>
      </c>
      <c r="H20" s="62">
        <v>20000</v>
      </c>
      <c r="I20" s="63">
        <v>1</v>
      </c>
      <c r="J20" s="62"/>
      <c r="K20" s="63">
        <f t="shared" si="0"/>
        <v>0</v>
      </c>
      <c r="L20" s="64"/>
      <c r="M20" s="64"/>
      <c r="N20" s="69"/>
      <c r="O20" s="66"/>
    </row>
    <row r="21" spans="1:19" ht="6" customHeight="1" x14ac:dyDescent="0.25">
      <c r="A21" s="71"/>
      <c r="B21" s="72"/>
      <c r="C21" s="72"/>
      <c r="D21" s="72"/>
      <c r="E21" s="72"/>
      <c r="F21" s="72"/>
      <c r="G21" s="72"/>
      <c r="H21" s="72"/>
      <c r="I21" s="73"/>
      <c r="J21" s="72"/>
      <c r="K21" s="74"/>
      <c r="L21" s="75"/>
      <c r="M21" s="75"/>
      <c r="N21" s="76"/>
      <c r="O21" s="77"/>
    </row>
    <row r="22" spans="1:19" s="86" customFormat="1" ht="35.25" customHeight="1" thickBot="1" x14ac:dyDescent="0.3">
      <c r="A22" s="78" t="s">
        <v>35</v>
      </c>
      <c r="B22" s="79" t="s">
        <v>66</v>
      </c>
      <c r="C22" s="80"/>
      <c r="D22" s="81" t="s">
        <v>36</v>
      </c>
      <c r="E22" s="82">
        <f>SUM(E13:E21)</f>
        <v>500000</v>
      </c>
      <c r="F22" s="83"/>
      <c r="G22" s="83"/>
      <c r="H22" s="82">
        <f>SUM(H13:H21)</f>
        <v>500000</v>
      </c>
      <c r="I22" s="84">
        <f>AVERAGE(I13:I21)</f>
        <v>1</v>
      </c>
      <c r="J22" s="82">
        <f>SUM(J13:J21)</f>
        <v>0</v>
      </c>
      <c r="K22" s="84">
        <f>AVERAGE(K13:K21)</f>
        <v>0</v>
      </c>
      <c r="L22" s="83"/>
      <c r="M22" s="83"/>
      <c r="N22" s="83"/>
      <c r="O22" s="85"/>
      <c r="S22" s="87"/>
    </row>
    <row r="23" spans="1:19" ht="14.25" customHeight="1" thickBot="1" x14ac:dyDescent="0.3">
      <c r="A23" s="88" t="s">
        <v>37</v>
      </c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90"/>
    </row>
    <row r="24" spans="1:19" ht="15.75" thickBot="1" x14ac:dyDescent="0.3">
      <c r="A24" s="88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90"/>
    </row>
    <row r="25" spans="1:19" ht="14.65" customHeight="1" thickBot="1" x14ac:dyDescent="0.3">
      <c r="A25" s="88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90"/>
    </row>
    <row r="26" spans="1:19" s="94" customFormat="1" ht="17.850000000000001" customHeight="1" thickBot="1" x14ac:dyDescent="0.3">
      <c r="A26" s="91" t="s">
        <v>67</v>
      </c>
      <c r="B26" s="92"/>
      <c r="C26" s="92"/>
      <c r="D26" s="92"/>
      <c r="E26" s="92"/>
      <c r="F26" s="92"/>
      <c r="G26" s="92"/>
      <c r="H26" s="92"/>
      <c r="I26" s="92"/>
      <c r="J26" s="92"/>
      <c r="K26" s="92"/>
      <c r="L26" s="92"/>
      <c r="M26" s="92"/>
      <c r="N26" s="92"/>
      <c r="O26" s="93"/>
    </row>
    <row r="27" spans="1:19" s="95" customFormat="1" ht="27.75" customHeight="1" thickBot="1" x14ac:dyDescent="0.3">
      <c r="A27" s="88" t="s">
        <v>68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90"/>
    </row>
    <row r="28" spans="1:19" s="96" customFormat="1" ht="26.65" customHeight="1" thickBot="1" x14ac:dyDescent="0.3">
      <c r="A28" s="88" t="s">
        <v>69</v>
      </c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90"/>
    </row>
    <row r="29" spans="1:19" x14ac:dyDescent="0.25">
      <c r="A29" s="97"/>
      <c r="B29" s="97"/>
      <c r="C29" s="97"/>
      <c r="D29" s="97"/>
      <c r="E29" s="97"/>
      <c r="F29" s="97"/>
      <c r="G29" s="97"/>
      <c r="H29" s="97"/>
      <c r="I29" s="98"/>
      <c r="J29" s="97"/>
      <c r="K29" s="99"/>
      <c r="L29" s="97"/>
      <c r="M29" s="97"/>
      <c r="N29" s="97"/>
      <c r="O29" s="97"/>
    </row>
    <row r="30" spans="1:19" x14ac:dyDescent="0.25">
      <c r="A30" s="97"/>
      <c r="B30" s="97"/>
      <c r="C30" s="97"/>
      <c r="D30" s="97"/>
      <c r="E30" s="97"/>
      <c r="F30" s="97"/>
      <c r="G30" s="97"/>
      <c r="H30" s="97"/>
      <c r="I30" s="98"/>
      <c r="J30" s="97"/>
      <c r="K30" s="99"/>
      <c r="L30" s="97"/>
      <c r="M30" s="97"/>
      <c r="N30" s="97"/>
      <c r="O30" s="97"/>
    </row>
    <row r="31" spans="1:19" x14ac:dyDescent="0.25">
      <c r="A31" s="97"/>
      <c r="B31" s="97"/>
      <c r="C31" s="97"/>
      <c r="D31" s="97"/>
      <c r="E31" s="97"/>
      <c r="F31" s="97"/>
      <c r="G31" s="97"/>
      <c r="H31" s="97"/>
      <c r="I31" s="98"/>
      <c r="J31" s="97"/>
      <c r="K31" s="99"/>
      <c r="L31" s="97"/>
      <c r="M31" s="97"/>
      <c r="N31" s="97"/>
      <c r="O31" s="97"/>
    </row>
    <row r="32" spans="1:19" x14ac:dyDescent="0.25">
      <c r="A32" s="97"/>
      <c r="B32" s="97"/>
      <c r="C32" s="97"/>
      <c r="D32" s="97"/>
      <c r="E32" s="97"/>
      <c r="F32" s="97"/>
      <c r="G32" s="97"/>
      <c r="H32" s="97"/>
      <c r="I32" s="98"/>
      <c r="J32" s="97"/>
      <c r="K32" s="99"/>
      <c r="L32" s="97"/>
      <c r="M32" s="97"/>
      <c r="N32" s="97"/>
      <c r="O32" s="97"/>
    </row>
    <row r="33" spans="1:15" x14ac:dyDescent="0.25">
      <c r="A33" s="97"/>
      <c r="B33" s="97"/>
      <c r="C33" s="97"/>
      <c r="D33" s="97"/>
      <c r="E33" s="97"/>
      <c r="F33" s="97"/>
      <c r="G33" s="97"/>
      <c r="H33" s="97"/>
      <c r="I33" s="98"/>
      <c r="J33" s="97"/>
      <c r="K33" s="99"/>
      <c r="L33" s="97"/>
      <c r="M33" s="97"/>
      <c r="N33" s="97"/>
      <c r="O33" s="97"/>
    </row>
    <row r="34" spans="1:15" x14ac:dyDescent="0.25">
      <c r="A34" s="97"/>
      <c r="B34" s="97"/>
      <c r="C34" s="97"/>
      <c r="D34" s="97"/>
      <c r="E34" s="97"/>
      <c r="F34" s="97"/>
      <c r="G34" s="97"/>
      <c r="H34" s="97"/>
      <c r="I34" s="98"/>
      <c r="J34" s="97"/>
      <c r="K34" s="99"/>
      <c r="L34" s="97"/>
      <c r="M34" s="97"/>
      <c r="N34" s="97"/>
      <c r="O34" s="97"/>
    </row>
    <row r="35" spans="1:15" ht="13.9" hidden="1" customHeight="1" outlineLevel="1" x14ac:dyDescent="0.25">
      <c r="A35" s="100" t="s">
        <v>38</v>
      </c>
      <c r="B35" s="101"/>
    </row>
    <row r="36" spans="1:15" ht="15" hidden="1" customHeight="1" outlineLevel="1" x14ac:dyDescent="0.25">
      <c r="A36" s="104" t="s">
        <v>39</v>
      </c>
      <c r="B36" s="104" t="s">
        <v>40</v>
      </c>
      <c r="C36" s="104" t="s">
        <v>29</v>
      </c>
      <c r="D36" s="104" t="s">
        <v>41</v>
      </c>
      <c r="E36" s="104" t="s">
        <v>19</v>
      </c>
      <c r="F36" s="104" t="s">
        <v>42</v>
      </c>
      <c r="G36" s="104" t="s">
        <v>43</v>
      </c>
      <c r="H36" s="104"/>
    </row>
    <row r="37" spans="1:15" ht="13.9" hidden="1" customHeight="1" outlineLevel="1" x14ac:dyDescent="0.25">
      <c r="A37" s="104" t="s">
        <v>44</v>
      </c>
      <c r="B37" s="104" t="s">
        <v>45</v>
      </c>
      <c r="C37" s="105" t="s">
        <v>46</v>
      </c>
      <c r="D37" s="104"/>
      <c r="E37" s="104"/>
      <c r="F37" s="104" t="s">
        <v>47</v>
      </c>
      <c r="G37" s="104" t="s">
        <v>48</v>
      </c>
      <c r="H37" s="104"/>
    </row>
    <row r="38" spans="1:15" ht="13.9" hidden="1" customHeight="1" outlineLevel="1" x14ac:dyDescent="0.25">
      <c r="A38" s="104" t="s">
        <v>49</v>
      </c>
      <c r="B38" s="104" t="s">
        <v>50</v>
      </c>
      <c r="C38" s="106" t="s">
        <v>51</v>
      </c>
      <c r="D38" s="104"/>
      <c r="E38" s="104"/>
      <c r="F38" s="107" t="s">
        <v>52</v>
      </c>
      <c r="G38" s="104" t="s">
        <v>53</v>
      </c>
      <c r="H38" s="104"/>
    </row>
    <row r="39" spans="1:15" ht="13.9" hidden="1" customHeight="1" outlineLevel="1" x14ac:dyDescent="0.25">
      <c r="A39" s="104" t="s">
        <v>54</v>
      </c>
      <c r="B39" s="104" t="s">
        <v>55</v>
      </c>
      <c r="C39" s="105" t="s">
        <v>56</v>
      </c>
      <c r="D39" s="104"/>
      <c r="E39" s="104"/>
      <c r="F39" s="104" t="s">
        <v>57</v>
      </c>
      <c r="G39" s="104"/>
      <c r="H39" s="104"/>
    </row>
    <row r="40" spans="1:15" ht="13.9" hidden="1" customHeight="1" outlineLevel="1" x14ac:dyDescent="0.25">
      <c r="A40" s="104" t="s">
        <v>58</v>
      </c>
      <c r="B40" s="104"/>
      <c r="C40" s="105" t="s">
        <v>59</v>
      </c>
      <c r="D40" s="104"/>
      <c r="E40" s="104"/>
      <c r="F40" s="104" t="s">
        <v>60</v>
      </c>
      <c r="G40" s="104"/>
      <c r="H40" s="104"/>
    </row>
    <row r="41" spans="1:15" ht="13.9" hidden="1" customHeight="1" outlineLevel="1" x14ac:dyDescent="0.25">
      <c r="A41" s="104" t="s">
        <v>61</v>
      </c>
      <c r="B41" s="104"/>
      <c r="C41" s="104"/>
      <c r="D41" s="104"/>
      <c r="E41" s="104"/>
      <c r="F41" s="104" t="s">
        <v>62</v>
      </c>
      <c r="G41" s="104"/>
      <c r="H41" s="104"/>
    </row>
    <row r="42" spans="1:15" hidden="1" outlineLevel="1" x14ac:dyDescent="0.25">
      <c r="A42" s="101"/>
      <c r="B42" s="101"/>
      <c r="C42" s="101"/>
      <c r="D42" s="101"/>
      <c r="E42" s="101"/>
      <c r="F42" s="104"/>
      <c r="G42" s="101"/>
      <c r="H42" s="101"/>
    </row>
    <row r="43" spans="1:15" collapsed="1" x14ac:dyDescent="0.25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3:O25"/>
    <mergeCell ref="A26:O26"/>
    <mergeCell ref="A27:O27"/>
    <mergeCell ref="A28:O28"/>
    <mergeCell ref="A7:E7"/>
    <mergeCell ref="B22:C22"/>
    <mergeCell ref="E9:E11"/>
    <mergeCell ref="F9:F11"/>
  </mergeCells>
  <dataValidations count="6">
    <dataValidation type="list" allowBlank="1" showInputMessage="1" showErrorMessage="1" sqref="G21" xr:uid="{00000000-0002-0000-0000-000004000000}">
      <formula1>$G$37:$G$38</formula1>
    </dataValidation>
    <dataValidation type="list" allowBlank="1" showInputMessage="1" showErrorMessage="1" sqref="A12:A20" xr:uid="{00000000-0002-0000-0000-000000000000}">
      <formula1>$A$36:$A$41</formula1>
    </dataValidation>
    <dataValidation type="list" allowBlank="1" showInputMessage="1" showErrorMessage="1" sqref="B12:B20" xr:uid="{00000000-0002-0000-0000-000001000000}">
      <formula1>$B$36:$B$41</formula1>
    </dataValidation>
    <dataValidation type="list" allowBlank="1" showInputMessage="1" showErrorMessage="1" sqref="C12:C20" xr:uid="{00000000-0002-0000-0000-000002000000}">
      <formula1>$C$36:$C$41</formula1>
    </dataValidation>
    <dataValidation type="list" allowBlank="1" showInputMessage="1" showErrorMessage="1" sqref="G12:G20" xr:uid="{00000000-0002-0000-0000-000003000000}">
      <formula1>$G$36:$G$38</formula1>
    </dataValidation>
    <dataValidation type="list" allowBlank="1" showInputMessage="1" showErrorMessage="1" sqref="F12:F21" xr:uid="{00000000-0002-0000-0000-000005000000}">
      <formula1>$F$36:$F$42</formula1>
    </dataValidation>
  </dataValidations>
  <pageMargins left="0.25" right="0.25" top="0.75" bottom="0.75" header="0.3" footer="0.3"/>
  <pageSetup paperSize="5" scale="58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Peru</TermName>
          <TermId xmlns="http://schemas.microsoft.com/office/infopath/2007/PartnerControls">c988f60b-81f1-4c24-8da7-d5473741c5b0</TermId>
        </TermInfo>
      </Terms>
    </ic46d7e087fd4a108fb86518ca413cc6>
    <IDBDocs_x0020_Number xmlns="cdc7663a-08f0-4737-9e8c-148ce897a09c" xsi:nil="true"/>
    <Division_x0020_or_x0020_Unit xmlns="cdc7663a-08f0-4737-9e8c-148ce897a09c">INE/WSA</Division_x0020_or_x0020_Unit>
    <Fiscal_x0020_Year_x0020_IDB xmlns="cdc7663a-08f0-4737-9e8c-148ce897a09c">2018</Fiscal_x0020_Year_x0020_IDB>
    <Other_x0020_Author xmlns="cdc7663a-08f0-4737-9e8c-148ce897a09c" xsi:nil="true"/>
    <Migration_x0020_Info xmlns="cdc7663a-08f0-4737-9e8c-148ce897a09c" xsi:nil="true"/>
    <Document_x0020_Author xmlns="cdc7663a-08f0-4737-9e8c-148ce897a09c">Galaz, Yolanda</Document_x0020_Author>
    <Document_x0020_Language_x0020_IDB xmlns="cdc7663a-08f0-4737-9e8c-148ce897a09c">Spanish</Document_x0020_Language_x0020_IDB>
    <TaxCatchAll xmlns="cdc7663a-08f0-4737-9e8c-148ce897a09c">
      <Value>215</Value>
      <Value>105</Value>
      <Value>29</Value>
      <Value>78</Value>
      <Value>1</Value>
    </TaxCatchAll>
    <Identifier xmlns="cdc7663a-08f0-4737-9e8c-148ce897a09c" xsi:nil="true"/>
    <_dlc_DocId xmlns="cdc7663a-08f0-4737-9e8c-148ce897a09c">EZSHARE-1526515475-7</_dlc_DocId>
    <_dlc_DocIdUrl xmlns="cdc7663a-08f0-4737-9e8c-148ce897a09c">
      <Url>https://idbg.sharepoint.com/teams/EZ-PE-TCP/PE-T1390/_layouts/15/DocIdRedir.aspx?ID=EZSHARE-1526515475-7</Url>
      <Description>EZSHARE-1526515475-7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Monitoring and Reporting</TermName>
          <TermId xmlns="http://schemas.microsoft.com/office/infopath/2007/PartnerControls">df3c2aa1-d63e-41aa-b1f5-bb15dee691ca</TermId>
        </TermInfo>
      </Terms>
    </e46fe2894295491da65140ffd2369f49>
    <Approval_x0020_Number xmlns="cdc7663a-08f0-4737-9e8c-148ce897a09c">ATN/OC-16575-PE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58dede58-0f72-4d2f-8205-0b2af4d108e7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Operation_x0020_Type xmlns="cdc7663a-08f0-4737-9e8c-148ce897a09c">Technical Cooperation</Operation_x0020_Type>
    <Package_x0020_Code xmlns="cdc7663a-08f0-4737-9e8c-148ce897a09c" xsi:nil="true"/>
    <Project_x0020_Number xmlns="cdc7663a-08f0-4737-9e8c-148ce897a09c">PE-T1390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WATER AND SANITATION</TermName>
          <TermId xmlns="http://schemas.microsoft.com/office/infopath/2007/PartnerControls">ba6b63cd-e402-47cb-9357-08149f7ce046</TermId>
        </TermInfo>
      </Terms>
    </nddeef1749674d76abdbe4b239a70bc6>
    <Record_x0020_Number xmlns="cdc7663a-08f0-4737-9e8c-148ce897a09c">R0001419764</Record_x0020_Number>
    <Related_x0020_SisCor_x0020_Number xmlns="cdc7663a-08f0-4737-9e8c-148ce897a09c" xsi:nil="true"/>
    <Disclosure_x0020_Activity xmlns="cdc7663a-08f0-4737-9e8c-148ce897a09c">Approved 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D5EC98C3B87C564A99701A352B5F29C8" ma:contentTypeVersion="33" ma:contentTypeDescription="A content type to manage public (operations) IDB documents" ma:contentTypeScope="" ma:versionID="a3f4c6ab908324fceae835a1a24501d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cb23b56180533ae888147ed0b4a8bb5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2489E06D-4C66-4B30-8B54-2C73422EF66C}">
  <ds:schemaRefs>
    <ds:schemaRef ds:uri="http://purl.org/dc/elements/1.1/"/>
    <ds:schemaRef ds:uri="http://schemas.microsoft.com/office/2006/documentManagement/types"/>
    <ds:schemaRef ds:uri="cdc7663a-08f0-4737-9e8c-148ce897a09c"/>
    <ds:schemaRef ds:uri="http://purl.org/dc/dcmitype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EDAFF64-6745-4280-8259-F0A308824F26}"/>
</file>

<file path=customXml/itemProps3.xml><?xml version="1.0" encoding="utf-8"?>
<ds:datastoreItem xmlns:ds="http://schemas.openxmlformats.org/officeDocument/2006/customXml" ds:itemID="{89D46361-B0EE-40EC-8452-9706E9D16F42}"/>
</file>

<file path=customXml/itemProps4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93FF4C6F-5125-4A6B-BCBF-FA0486EC2A7B}">
  <ds:schemaRefs>
    <ds:schemaRef ds:uri="http://schemas.microsoft.com/sharepoint/v3/contenttype/forms/ur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Galaz, Yolanda</cp:lastModifiedBy>
  <cp:revision/>
  <cp:lastPrinted>2017-12-01T21:31:03Z</cp:lastPrinted>
  <dcterms:created xsi:type="dcterms:W3CDTF">2017-06-06T20:33:26Z</dcterms:created>
  <dcterms:modified xsi:type="dcterms:W3CDTF">2017-12-01T21:31:16Z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29;#Peru|c988f60b-81f1-4c24-8da7-d5473741c5b0</vt:lpwstr>
  </property>
  <property fmtid="{D5CDD505-2E9C-101B-9397-08002B2CF9AE}" pid="7" name="_dlc_DocIdItemGuid">
    <vt:lpwstr>d1c6248d-9a4d-48ff-a673-3e9b67e4e512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/>
  </property>
  <property fmtid="{D5CDD505-2E9C-101B-9397-08002B2CF9AE}" pid="13" name="Sub-Sector">
    <vt:lpwstr>215;#WATER AND SANITATION|58dede58-0f72-4d2f-8205-0b2af4d108e7</vt:lpwstr>
  </property>
  <property fmtid="{D5CDD505-2E9C-101B-9397-08002B2CF9AE}" pid="14" name="Fund IDB">
    <vt:lpwstr>78;#TBD|d62f6e05-3e80-4abd-9bb4-5f10b4906ff6</vt:lpwstr>
  </property>
  <property fmtid="{D5CDD505-2E9C-101B-9397-08002B2CF9AE}" pid="15" name="Sector IDB">
    <vt:lpwstr>105;#WATER AND SANITATION|ba6b63cd-e402-47cb-9357-08149f7ce046</vt:lpwstr>
  </property>
  <property fmtid="{D5CDD505-2E9C-101B-9397-08002B2CF9AE}" pid="16" name="Function Operations IDB">
    <vt:lpwstr>1;#Monitoring and Reporting|df3c2aa1-d63e-41aa-b1f5-bb15dee691ca</vt:lpwstr>
  </property>
  <property fmtid="{D5CDD505-2E9C-101B-9397-08002B2CF9AE}" pid="17" name="RecordPoint_ActiveItemMoved">
    <vt:lpwstr>/teams/EZ-PE-TCP/PE-T1390/15 LifeCycle Milestones/Draft Area/PE-T1390 Plan Adquisiciones.xlsx</vt:lpwstr>
  </property>
  <property fmtid="{D5CDD505-2E9C-101B-9397-08002B2CF9AE}" pid="18" name="RecordStorageActiveId">
    <vt:lpwstr>6d1d914d-e138-4d30-a79f-a90cdc3875eb</vt:lpwstr>
  </property>
  <property fmtid="{D5CDD505-2E9C-101B-9397-08002B2CF9AE}" pid="19" name="Disclosure Activity">
    <vt:lpwstr>Approved TC document</vt:lpwstr>
  </property>
  <property fmtid="{D5CDD505-2E9C-101B-9397-08002B2CF9AE}" pid="20" name="ContentTypeId">
    <vt:lpwstr>0x0101001A458A224826124E8B45B1D613300CFC00D5EC98C3B87C564A99701A352B5F29C8</vt:lpwstr>
  </property>
</Properties>
</file>