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PE-TCP/PE-T1424/15 LifeCycle Milestones/"/>
    </mc:Choice>
  </mc:AlternateContent>
  <xr:revisionPtr revIDLastSave="3" documentId="8_{8A44F3C1-6500-4ACD-8AB9-BA7B7CE70E9C}" xr6:coauthVersionLast="43" xr6:coauthVersionMax="43" xr10:uidLastSave="{8B25F8C1-307E-47D7-95F3-A96AA5B2B9B7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6" i="1" l="1"/>
  <c r="K26" i="1" l="1"/>
  <c r="J26" i="1" l="1"/>
  <c r="I26" i="1"/>
  <c r="E26" i="1"/>
</calcChain>
</file>

<file path=xl/sharedStrings.xml><?xml version="1.0" encoding="utf-8"?>
<sst xmlns="http://schemas.openxmlformats.org/spreadsheetml/2006/main" count="125" uniqueCount="88">
  <si>
    <t>Banco Interamericano de Desarrollo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</si>
  <si>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</si>
  <si>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</si>
  <si>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</si>
  <si>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</si>
  <si>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</si>
  <si>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</si>
  <si>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</si>
  <si>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</si>
  <si>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</si>
  <si>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</si>
  <si>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</si>
  <si>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</si>
  <si>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</si>
  <si>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</si>
  <si>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</si>
  <si>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</si>
  <si>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</si>
  <si>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</si>
  <si>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</si>
  <si>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</si>
  <si>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</si>
  <si>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</si>
  <si>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</si>
  <si>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</si>
  <si>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</si>
  <si>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</si>
  <si>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</si>
  <si>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</si>
  <si>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National Competitive Bidding</t>
  </si>
  <si>
    <t>C. Servicio de no Consultoría</t>
  </si>
  <si>
    <t>Compra Corporativa      (GN-2303)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</si>
  <si>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</si>
  <si>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</si>
  <si>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</si>
  <si>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</si>
  <si>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</si>
  <si>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</si>
  <si>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</si>
  <si>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</si>
  <si>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</si>
  <si>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</si>
  <si>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</si>
  <si>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</si>
  <si>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</si>
  <si>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</si>
  <si>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</si>
  <si>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</si>
  <si>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</si>
  <si>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Consultor Individual     (AM-650)</t>
  </si>
  <si>
    <t>SD</t>
  </si>
  <si>
    <t>Suma Alzada</t>
  </si>
  <si>
    <t>Componente 2</t>
  </si>
  <si>
    <t>B. Bienes (2)(iii)</t>
  </si>
  <si>
    <t>CCI</t>
  </si>
  <si>
    <t>Convenio Marco</t>
  </si>
  <si>
    <t>Componente 3</t>
  </si>
  <si>
    <t>Bienes incluidos en RFP de Firma Consultora</t>
  </si>
  <si>
    <t>SCS</t>
  </si>
  <si>
    <t>Componente 4</t>
  </si>
  <si>
    <t>SCI</t>
  </si>
  <si>
    <t>Componente 5</t>
  </si>
  <si>
    <t xml:space="preserve">TO 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</si>
  <si>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</si>
  <si>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</si>
  <si>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Componente 6</t>
  </si>
  <si>
    <t>Componente 7</t>
  </si>
  <si>
    <t>Componente 8</t>
  </si>
  <si>
    <t>Otros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</si>
  <si>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</si>
  <si>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PLAN DE ADQUISICIONES PARA OPERACIONES EJECUTADAS POR EL BID</t>
  </si>
  <si>
    <t>Agencia Ejecutora:  BID</t>
  </si>
  <si>
    <t>UDR: CAN/CPE</t>
  </si>
  <si>
    <t>País: Peru</t>
  </si>
  <si>
    <t>Número de Proyecto: PE-T1424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</si>
  <si>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24 meses</t>
    </r>
  </si>
  <si>
    <t>CONSULTORÍA PARA IMPLEMENTAR EL PROCESO DE VISIÓN MINERA A NIVEL REGIONAL</t>
  </si>
  <si>
    <t>CONSULTORÍA PARA IMPLEMENTAR MESAS DE TRABAJO; SECRETARIA TECNICA</t>
  </si>
  <si>
    <t>CONSULTORÍA PARA IMPLEMENTAR MEJORAS A DAC Y ESTAMIN</t>
  </si>
  <si>
    <t>CONSULTORÍA PARA GESTION DEL CONOCIMIENTO</t>
  </si>
  <si>
    <t>Julio 2019</t>
  </si>
  <si>
    <t>Agosto 2019</t>
  </si>
  <si>
    <t>12 meses</t>
  </si>
  <si>
    <t>23 meses</t>
  </si>
  <si>
    <t>24 meses</t>
  </si>
  <si>
    <t>CONSULTORÍA SOBRE MEJORES PRACTICAS SECTOR MINERO</t>
  </si>
  <si>
    <t>8 meses</t>
  </si>
  <si>
    <t>Nombre del Proyecto: Apoyo al Fortalecimiento de la Gestión Estratégica en el Ministerio de Energía y Minas de Perú (CANEF- Fase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</si>
</sst>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6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5" fillId="0" borderId="0" xfId="0" applyFont="1" applyAlignment="1">
      <alignment horizontal="center"/>
    </xf>
    <xf numFmtId="0" fontId="7" fillId="0" borderId="17" xfId="0" applyFont="1" applyBorder="1" applyAlignment="1">
      <alignment horizontal="left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0" fontId="6" fillId="2" borderId="9" xfId="0" applyFont="1" applyFill="1" applyBorder="1" applyAlignment="1">
      <alignment horizontal="center" vertical="center" wrapText="1"/>
    </xf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166" fontId="4" fillId="0" borderId="2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8" xfId="0" applyFont="1" applyBorder="1"/>
    <xf numFmtId="0" fontId="4" fillId="0" borderId="9" xfId="0" applyFont="1" applyBorder="1"/>
    <xf numFmtId="0" fontId="4" fillId="0" borderId="5" xfId="2" applyNumberFormat="1" applyFont="1" applyBorder="1" applyAlignment="1">
      <alignment vertical="center"/>
    </xf>
    <xf numFmtId="0" fontId="4" fillId="0" borderId="9" xfId="2" applyNumberFormat="1" applyFont="1" applyBorder="1"/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0" fontId="9" fillId="4" borderId="0" xfId="0" applyFont="1" applyFill="1"/>
    <xf numFmtId="0" fontId="5" fillId="4" borderId="0" xfId="0" applyFont="1" applyFill="1"/>
    <xf numFmtId="164" fontId="5" fillId="0" borderId="0" xfId="2" applyNumberFormat="1" applyFont="1"/>
    <xf numFmtId="9" fontId="5" fillId="0" borderId="0" xfId="2" applyFont="1"/>
    <xf numFmtId="0" fontId="5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5" fillId="4" borderId="16" xfId="0" applyFont="1" applyFill="1" applyBorder="1"/>
    <xf numFmtId="0" fontId="0" fillId="4" borderId="5" xfId="0" applyFont="1" applyFill="1" applyBorder="1"/>
    <xf numFmtId="0" fontId="11" fillId="2" borderId="1" xfId="0" applyFont="1" applyFill="1" applyBorder="1" applyAlignment="1">
      <alignment horizontal="centerContinuous" vertical="center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left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0"/>
  <sheetViews>
    <sheetView tabSelected="1" zoomScale="70" zoomScaleNormal="70" workbookViewId="0">
      <selection activeCell="Q17" sqref="Q17"/>
    </sheetView>
  </sheetViews>
  <sheetFormatPr defaultColWidth="8.77734375" defaultRowHeight="14.4" outlineLevelRow="1" x14ac:dyDescent="0.3"/>
  <cols>
    <col min="1" max="1" width="16.88671875" style="4" customWidth="1"/>
    <col min="2" max="2" width="23.6640625" style="4" customWidth="1"/>
    <col min="3" max="3" width="20.33203125" style="4" customWidth="1"/>
    <col min="4" max="4" width="45.88671875" style="4" customWidth="1"/>
    <col min="5" max="5" width="10.88671875" style="4" customWidth="1"/>
    <col min="6" max="6" width="13.21875" style="4" customWidth="1"/>
    <col min="7" max="7" width="17.33203125" style="4" customWidth="1"/>
    <col min="8" max="8" width="13.109375" style="4" customWidth="1"/>
    <col min="9" max="9" width="6.88671875" style="68" customWidth="1"/>
    <col min="10" max="10" width="13.109375" style="4" customWidth="1"/>
    <col min="11" max="11" width="6" style="69" customWidth="1"/>
    <col min="12" max="14" width="13.77734375" style="4" customWidth="1"/>
    <col min="15" max="15" width="30.88671875" style="4" customWidth="1"/>
    <col min="16" max="17" width="8.77734375" style="4"/>
    <col min="18" max="18" width="9" style="4" customWidth="1"/>
    <col min="19" max="19" width="0.33203125" style="4" hidden="1" customWidth="1"/>
    <col min="20" max="16384" width="8.77734375" style="4"/>
  </cols>
  <sheetData>
    <row r="1" spans="1:21" ht="14.7" customHeight="1" x14ac:dyDescent="0.3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7" customHeight="1" x14ac:dyDescent="0.3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</row>
    <row r="3" spans="1:21" ht="9" customHeight="1" thickBot="1" x14ac:dyDescent="0.3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3">
      <c r="A4" s="75" t="s">
        <v>70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9"/>
      <c r="Q4" s="9"/>
      <c r="R4" s="9"/>
      <c r="S4" s="9"/>
      <c r="T4" s="9"/>
      <c r="U4" s="9"/>
    </row>
    <row r="5" spans="1:21" ht="14.7" customHeight="1" x14ac:dyDescent="0.3">
      <c r="A5" s="76" t="s">
        <v>73</v>
      </c>
      <c r="B5" s="77"/>
      <c r="C5" s="77"/>
      <c r="D5" s="77"/>
      <c r="E5" s="77"/>
      <c r="F5" s="78"/>
      <c r="G5" s="81" t="s">
        <v>71</v>
      </c>
      <c r="H5" s="81"/>
      <c r="I5" s="81"/>
      <c r="J5" s="81"/>
      <c r="K5" s="81"/>
      <c r="L5" s="81"/>
      <c r="M5" s="81"/>
      <c r="N5" s="82"/>
      <c r="O5" s="10" t="s">
        <v>72</v>
      </c>
    </row>
    <row r="6" spans="1:21" ht="15" customHeight="1" x14ac:dyDescent="0.3">
      <c r="A6" s="76" t="s">
        <v>74</v>
      </c>
      <c r="B6" s="77"/>
      <c r="C6" s="77"/>
      <c r="D6" s="77"/>
      <c r="E6" s="78"/>
      <c r="F6" s="79" t="s">
        <v>87</v>
      </c>
      <c r="G6" s="77"/>
      <c r="H6" s="77"/>
      <c r="I6" s="77"/>
      <c r="J6" s="77"/>
      <c r="K6" s="77"/>
      <c r="L6" s="77"/>
      <c r="M6" s="77"/>
      <c r="N6" s="77"/>
      <c r="O6" s="80"/>
    </row>
    <row r="7" spans="1:21" ht="20.25" customHeight="1" thickBot="1" x14ac:dyDescent="0.35">
      <c r="A7" s="102" t="s">
        <v>75</v>
      </c>
      <c r="B7" s="92"/>
      <c r="C7" s="92"/>
      <c r="D7" s="92"/>
      <c r="E7" s="103"/>
      <c r="F7" s="92" t="s">
        <v>1</v>
      </c>
      <c r="G7" s="92"/>
      <c r="H7" s="11">
        <v>645000</v>
      </c>
      <c r="I7" s="12"/>
      <c r="J7" s="13"/>
      <c r="K7" s="14"/>
      <c r="L7" s="13"/>
      <c r="M7" s="13"/>
      <c r="N7" s="13"/>
      <c r="O7" s="15"/>
    </row>
    <row r="8" spans="1:21" ht="4.8" customHeight="1" x14ac:dyDescent="0.3">
      <c r="A8" s="16"/>
      <c r="B8" s="17"/>
      <c r="C8" s="17"/>
      <c r="D8" s="17"/>
      <c r="E8" s="17"/>
      <c r="F8" s="17"/>
      <c r="G8" s="17"/>
      <c r="H8" s="17"/>
      <c r="I8" s="18"/>
      <c r="J8" s="17"/>
      <c r="K8" s="19"/>
      <c r="L8" s="17"/>
      <c r="M8" s="17"/>
      <c r="N8" s="17"/>
      <c r="O8" s="20"/>
    </row>
    <row r="9" spans="1:21" ht="39" customHeight="1" x14ac:dyDescent="0.3">
      <c r="A9" s="93" t="s">
        <v>2</v>
      </c>
      <c r="B9" s="83" t="s">
        <v>3</v>
      </c>
      <c r="C9" s="83" t="s">
        <v>4</v>
      </c>
      <c r="D9" s="83" t="s">
        <v>5</v>
      </c>
      <c r="E9" s="83" t="s">
        <v>6</v>
      </c>
      <c r="F9" s="83" t="s">
        <v>7</v>
      </c>
      <c r="G9" s="83" t="s">
        <v>8</v>
      </c>
      <c r="H9" s="89" t="s">
        <v>9</v>
      </c>
      <c r="I9" s="90"/>
      <c r="J9" s="90"/>
      <c r="K9" s="91"/>
      <c r="L9" s="83" t="s">
        <v>10</v>
      </c>
      <c r="M9" s="83" t="s">
        <v>11</v>
      </c>
      <c r="N9" s="83" t="s">
        <v>12</v>
      </c>
      <c r="O9" s="87" t="s">
        <v>13</v>
      </c>
    </row>
    <row r="10" spans="1:21" ht="28.5" customHeight="1" thickBot="1" x14ac:dyDescent="0.35">
      <c r="A10" s="94"/>
      <c r="B10" s="84"/>
      <c r="C10" s="84"/>
      <c r="D10" s="84"/>
      <c r="E10" s="84"/>
      <c r="F10" s="84"/>
      <c r="G10" s="84"/>
      <c r="H10" s="89" t="s">
        <v>14</v>
      </c>
      <c r="I10" s="91"/>
      <c r="J10" s="21" t="s">
        <v>15</v>
      </c>
      <c r="K10" s="22"/>
      <c r="L10" s="84"/>
      <c r="M10" s="84"/>
      <c r="N10" s="86"/>
      <c r="O10" s="88"/>
    </row>
    <row r="11" spans="1:21" ht="28.5" customHeight="1" x14ac:dyDescent="0.3">
      <c r="A11" s="95"/>
      <c r="B11" s="85"/>
      <c r="C11" s="85"/>
      <c r="D11" s="85"/>
      <c r="E11" s="85"/>
      <c r="F11" s="85"/>
      <c r="G11" s="85"/>
      <c r="H11" s="23" t="s">
        <v>16</v>
      </c>
      <c r="I11" s="24" t="s">
        <v>17</v>
      </c>
      <c r="J11" s="23" t="s">
        <v>16</v>
      </c>
      <c r="K11" s="22" t="s">
        <v>17</v>
      </c>
      <c r="L11" s="84"/>
      <c r="M11" s="84"/>
      <c r="N11" s="86"/>
      <c r="O11" s="88"/>
      <c r="S11" s="25" t="s">
        <v>18</v>
      </c>
    </row>
    <row r="12" spans="1:21" ht="1.05" customHeight="1" thickBot="1" x14ac:dyDescent="0.35">
      <c r="A12" s="26" t="s">
        <v>19</v>
      </c>
      <c r="B12" s="26" t="s">
        <v>20</v>
      </c>
      <c r="C12" s="27" t="s">
        <v>21</v>
      </c>
      <c r="D12" s="28" t="s">
        <v>22</v>
      </c>
      <c r="E12" s="29"/>
      <c r="F12" s="29" t="s">
        <v>23</v>
      </c>
      <c r="G12" s="29" t="s">
        <v>24</v>
      </c>
      <c r="H12" s="29"/>
      <c r="I12" s="30"/>
      <c r="J12" s="29"/>
      <c r="K12" s="31"/>
      <c r="L12" s="32">
        <v>42430</v>
      </c>
      <c r="M12" s="32"/>
      <c r="N12" s="86"/>
      <c r="O12" s="33"/>
      <c r="S12" s="34" t="s">
        <v>25</v>
      </c>
    </row>
    <row r="13" spans="1:21" s="43" customFormat="1" ht="24.3" customHeight="1" thickBot="1" x14ac:dyDescent="0.35">
      <c r="A13" s="35" t="s">
        <v>26</v>
      </c>
      <c r="B13" s="36" t="s">
        <v>27</v>
      </c>
      <c r="C13" s="37" t="s">
        <v>28</v>
      </c>
      <c r="D13" s="37" t="s">
        <v>76</v>
      </c>
      <c r="E13" s="38">
        <v>175000</v>
      </c>
      <c r="F13" s="36" t="s">
        <v>58</v>
      </c>
      <c r="G13" s="36" t="s">
        <v>51</v>
      </c>
      <c r="H13" s="38">
        <v>175000</v>
      </c>
      <c r="I13" s="39">
        <v>1</v>
      </c>
      <c r="J13" s="38"/>
      <c r="K13" s="39">
        <v>0</v>
      </c>
      <c r="L13" s="40" t="s">
        <v>80</v>
      </c>
      <c r="M13" s="40" t="s">
        <v>81</v>
      </c>
      <c r="N13" s="41" t="s">
        <v>83</v>
      </c>
      <c r="O13" s="42"/>
      <c r="S13" s="34" t="s">
        <v>29</v>
      </c>
    </row>
    <row r="14" spans="1:21" s="43" customFormat="1" ht="24.3" customHeight="1" thickBot="1" x14ac:dyDescent="0.35">
      <c r="A14" s="35" t="s">
        <v>26</v>
      </c>
      <c r="B14" s="36" t="s">
        <v>27</v>
      </c>
      <c r="C14" s="37" t="s">
        <v>28</v>
      </c>
      <c r="D14" s="37" t="s">
        <v>77</v>
      </c>
      <c r="E14" s="38">
        <v>80000</v>
      </c>
      <c r="F14" s="36" t="s">
        <v>58</v>
      </c>
      <c r="G14" s="36" t="s">
        <v>51</v>
      </c>
      <c r="H14" s="38">
        <v>80000</v>
      </c>
      <c r="I14" s="39">
        <v>1</v>
      </c>
      <c r="J14" s="38"/>
      <c r="K14" s="39"/>
      <c r="L14" s="40" t="s">
        <v>80</v>
      </c>
      <c r="M14" s="40" t="s">
        <v>81</v>
      </c>
      <c r="N14" s="41" t="s">
        <v>83</v>
      </c>
      <c r="O14" s="42"/>
      <c r="S14" s="34" t="s">
        <v>32</v>
      </c>
    </row>
    <row r="15" spans="1:21" s="43" customFormat="1" ht="24.3" customHeight="1" x14ac:dyDescent="0.3">
      <c r="A15" s="35" t="s">
        <v>52</v>
      </c>
      <c r="B15" s="36" t="s">
        <v>27</v>
      </c>
      <c r="C15" s="37" t="s">
        <v>28</v>
      </c>
      <c r="D15" s="37" t="s">
        <v>78</v>
      </c>
      <c r="E15" s="38">
        <v>150000</v>
      </c>
      <c r="F15" s="36" t="s">
        <v>58</v>
      </c>
      <c r="G15" s="36" t="s">
        <v>51</v>
      </c>
      <c r="H15" s="38">
        <v>150000</v>
      </c>
      <c r="I15" s="39">
        <v>1</v>
      </c>
      <c r="J15" s="38"/>
      <c r="K15" s="39"/>
      <c r="L15" s="40" t="s">
        <v>80</v>
      </c>
      <c r="M15" s="40" t="s">
        <v>81</v>
      </c>
      <c r="N15" s="44" t="s">
        <v>82</v>
      </c>
      <c r="O15" s="42"/>
      <c r="S15" s="25" t="s">
        <v>33</v>
      </c>
    </row>
    <row r="16" spans="1:21" s="43" customFormat="1" ht="24.3" customHeight="1" x14ac:dyDescent="0.3">
      <c r="A16" s="35" t="s">
        <v>56</v>
      </c>
      <c r="B16" s="36" t="s">
        <v>27</v>
      </c>
      <c r="C16" s="37" t="s">
        <v>49</v>
      </c>
      <c r="D16" s="37" t="s">
        <v>85</v>
      </c>
      <c r="E16" s="38">
        <v>45000</v>
      </c>
      <c r="F16" s="36" t="s">
        <v>54</v>
      </c>
      <c r="G16" s="36" t="s">
        <v>51</v>
      </c>
      <c r="H16" s="38">
        <v>45000</v>
      </c>
      <c r="I16" s="39">
        <v>1</v>
      </c>
      <c r="J16" s="38"/>
      <c r="K16" s="39"/>
      <c r="L16" s="40" t="s">
        <v>80</v>
      </c>
      <c r="M16" s="40" t="s">
        <v>81</v>
      </c>
      <c r="N16" s="44" t="s">
        <v>86</v>
      </c>
      <c r="O16" s="42"/>
      <c r="S16" s="34" t="s">
        <v>34</v>
      </c>
    </row>
    <row r="17" spans="1:19" s="43" customFormat="1" ht="24.3" customHeight="1" x14ac:dyDescent="0.3">
      <c r="A17" s="35" t="s">
        <v>56</v>
      </c>
      <c r="B17" s="36" t="s">
        <v>27</v>
      </c>
      <c r="C17" s="37" t="s">
        <v>49</v>
      </c>
      <c r="D17" s="37" t="s">
        <v>79</v>
      </c>
      <c r="E17" s="38">
        <v>195000</v>
      </c>
      <c r="F17" s="36" t="s">
        <v>54</v>
      </c>
      <c r="G17" s="36" t="s">
        <v>51</v>
      </c>
      <c r="H17" s="38">
        <v>195000</v>
      </c>
      <c r="I17" s="39">
        <v>1</v>
      </c>
      <c r="J17" s="38"/>
      <c r="K17" s="39"/>
      <c r="L17" s="40" t="s">
        <v>80</v>
      </c>
      <c r="M17" s="40" t="s">
        <v>80</v>
      </c>
      <c r="N17" s="44" t="s">
        <v>84</v>
      </c>
      <c r="O17" s="42"/>
      <c r="S17" s="34" t="s">
        <v>35</v>
      </c>
    </row>
    <row r="18" spans="1:19" s="43" customFormat="1" ht="24.3" customHeight="1" x14ac:dyDescent="0.3">
      <c r="A18" s="35"/>
      <c r="B18" s="36"/>
      <c r="C18" s="37"/>
      <c r="D18" s="37"/>
      <c r="E18" s="38"/>
      <c r="F18" s="36"/>
      <c r="G18" s="36"/>
      <c r="H18" s="38"/>
      <c r="I18" s="39"/>
      <c r="J18" s="38"/>
      <c r="K18" s="39"/>
      <c r="L18" s="40"/>
      <c r="M18" s="40"/>
      <c r="N18" s="44"/>
      <c r="O18" s="42"/>
      <c r="S18" s="34" t="s">
        <v>36</v>
      </c>
    </row>
    <row r="19" spans="1:19" s="43" customFormat="1" ht="24.3" customHeight="1" x14ac:dyDescent="0.3">
      <c r="A19" s="35"/>
      <c r="B19" s="36"/>
      <c r="C19" s="37"/>
      <c r="D19" s="37"/>
      <c r="E19" s="38"/>
      <c r="F19" s="36"/>
      <c r="G19" s="36"/>
      <c r="H19" s="38"/>
      <c r="I19" s="39"/>
      <c r="J19" s="38"/>
      <c r="K19" s="39"/>
      <c r="L19" s="40"/>
      <c r="M19" s="40"/>
      <c r="N19" s="44"/>
      <c r="O19" s="42"/>
      <c r="S19" s="34" t="s">
        <v>37</v>
      </c>
    </row>
    <row r="20" spans="1:19" s="43" customFormat="1" ht="24.3" customHeight="1" x14ac:dyDescent="0.3">
      <c r="A20" s="35"/>
      <c r="B20" s="36"/>
      <c r="C20" s="37"/>
      <c r="D20" s="37"/>
      <c r="E20" s="38"/>
      <c r="F20" s="36"/>
      <c r="G20" s="36"/>
      <c r="H20" s="38"/>
      <c r="I20" s="39"/>
      <c r="J20" s="38"/>
      <c r="K20" s="39"/>
      <c r="L20" s="40"/>
      <c r="M20" s="40"/>
      <c r="N20" s="44"/>
      <c r="O20" s="42"/>
      <c r="S20" s="34" t="s">
        <v>38</v>
      </c>
    </row>
    <row r="21" spans="1:19" s="43" customFormat="1" ht="24.3" customHeight="1" x14ac:dyDescent="0.3">
      <c r="A21" s="35"/>
      <c r="B21" s="36"/>
      <c r="C21" s="37"/>
      <c r="D21" s="37"/>
      <c r="E21" s="38"/>
      <c r="F21" s="36"/>
      <c r="G21" s="36"/>
      <c r="H21" s="38"/>
      <c r="I21" s="39"/>
      <c r="J21" s="38"/>
      <c r="K21" s="39"/>
      <c r="L21" s="40"/>
      <c r="M21" s="40"/>
      <c r="N21" s="44"/>
      <c r="O21" s="42"/>
    </row>
    <row r="22" spans="1:19" s="43" customFormat="1" ht="24.3" customHeight="1" x14ac:dyDescent="0.3">
      <c r="A22" s="35"/>
      <c r="B22" s="36"/>
      <c r="C22" s="37"/>
      <c r="D22" s="37"/>
      <c r="E22" s="38"/>
      <c r="F22" s="36"/>
      <c r="G22" s="36"/>
      <c r="H22" s="38"/>
      <c r="I22" s="39"/>
      <c r="J22" s="38"/>
      <c r="K22" s="39"/>
      <c r="L22" s="40"/>
      <c r="M22" s="40"/>
      <c r="N22" s="44"/>
      <c r="O22" s="42"/>
    </row>
    <row r="23" spans="1:19" s="43" customFormat="1" ht="24.3" customHeight="1" x14ac:dyDescent="0.3">
      <c r="A23" s="35"/>
      <c r="B23" s="36"/>
      <c r="C23" s="37"/>
      <c r="D23" s="37"/>
      <c r="E23" s="38"/>
      <c r="F23" s="36"/>
      <c r="G23" s="36"/>
      <c r="H23" s="38"/>
      <c r="I23" s="39"/>
      <c r="J23" s="38"/>
      <c r="K23" s="39"/>
      <c r="L23" s="40"/>
      <c r="M23" s="40"/>
      <c r="N23" s="44"/>
      <c r="O23" s="42"/>
    </row>
    <row r="24" spans="1:19" s="43" customFormat="1" ht="24.3" customHeight="1" x14ac:dyDescent="0.3">
      <c r="A24" s="35"/>
      <c r="B24" s="36"/>
      <c r="C24" s="37"/>
      <c r="D24" s="37"/>
      <c r="E24" s="38"/>
      <c r="F24" s="36"/>
      <c r="G24" s="36"/>
      <c r="H24" s="38"/>
      <c r="I24" s="39"/>
      <c r="J24" s="38"/>
      <c r="K24" s="39"/>
      <c r="L24" s="40"/>
      <c r="M24" s="40"/>
      <c r="N24" s="44"/>
      <c r="O24" s="42"/>
    </row>
    <row r="25" spans="1:19" ht="6" customHeight="1" x14ac:dyDescent="0.3">
      <c r="A25" s="45"/>
      <c r="B25" s="46"/>
      <c r="C25" s="46"/>
      <c r="D25" s="46"/>
      <c r="E25" s="46"/>
      <c r="F25" s="46"/>
      <c r="G25" s="46"/>
      <c r="H25" s="46"/>
      <c r="I25" s="47"/>
      <c r="J25" s="46"/>
      <c r="K25" s="48"/>
      <c r="L25" s="49"/>
      <c r="M25" s="49"/>
      <c r="N25" s="50"/>
      <c r="O25" s="51"/>
    </row>
    <row r="26" spans="1:19" s="58" customFormat="1" ht="35.25" customHeight="1" thickBot="1" x14ac:dyDescent="0.35">
      <c r="A26" s="52" t="s">
        <v>39</v>
      </c>
      <c r="B26" s="104"/>
      <c r="C26" s="105"/>
      <c r="D26" s="53" t="s">
        <v>40</v>
      </c>
      <c r="E26" s="54">
        <f>SUM(E13:E25)</f>
        <v>645000</v>
      </c>
      <c r="F26" s="55"/>
      <c r="G26" s="55"/>
      <c r="H26" s="54">
        <f>IF(SUM(H13:H25)&lt;&gt;H7,"Total should be equal to project amount",SUM(H13:H25))</f>
        <v>645000</v>
      </c>
      <c r="I26" s="56">
        <f>AVERAGE(I13:I25)</f>
        <v>1</v>
      </c>
      <c r="J26" s="54">
        <f>SUM(J13:J25)</f>
        <v>0</v>
      </c>
      <c r="K26" s="56">
        <f>AVERAGE(K13:K25)</f>
        <v>0</v>
      </c>
      <c r="L26" s="55"/>
      <c r="M26" s="55"/>
      <c r="N26" s="55"/>
      <c r="O26" s="57"/>
      <c r="S26" s="59"/>
    </row>
    <row r="27" spans="1:19" ht="14.25" customHeight="1" thickBot="1" x14ac:dyDescent="0.35">
      <c r="A27" s="96" t="s">
        <v>41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8"/>
    </row>
    <row r="28" spans="1:19" ht="15" thickBot="1" x14ac:dyDescent="0.35">
      <c r="A28" s="96"/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8"/>
    </row>
    <row r="29" spans="1:19" ht="14.7" customHeight="1" thickBot="1" x14ac:dyDescent="0.35">
      <c r="A29" s="96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8"/>
    </row>
    <row r="30" spans="1:19" s="60" customFormat="1" ht="17.850000000000001" customHeight="1" thickBot="1" x14ac:dyDescent="0.35">
      <c r="A30" s="99" t="s">
        <v>69</v>
      </c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1"/>
    </row>
    <row r="31" spans="1:19" s="61" customFormat="1" ht="27.75" customHeight="1" thickBot="1" x14ac:dyDescent="0.35">
      <c r="A31" s="96" t="s">
        <v>64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8"/>
    </row>
    <row r="32" spans="1:19" s="62" customFormat="1" ht="26.55" customHeight="1" thickBot="1" x14ac:dyDescent="0.35">
      <c r="A32" s="96" t="s">
        <v>63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8"/>
    </row>
    <row r="33" spans="1:15" x14ac:dyDescent="0.3">
      <c r="A33" s="63"/>
      <c r="B33" s="63"/>
      <c r="C33" s="63"/>
      <c r="D33" s="63"/>
      <c r="E33" s="63"/>
      <c r="F33" s="63"/>
      <c r="G33" s="63"/>
      <c r="H33" s="63"/>
      <c r="I33" s="64"/>
      <c r="J33" s="63"/>
      <c r="K33" s="65"/>
      <c r="L33" s="63"/>
      <c r="M33" s="63"/>
      <c r="N33" s="63"/>
      <c r="O33" s="63"/>
    </row>
    <row r="34" spans="1:15" x14ac:dyDescent="0.3">
      <c r="A34" s="63"/>
      <c r="B34" s="63"/>
      <c r="C34" s="63"/>
      <c r="D34" s="63"/>
      <c r="E34" s="63"/>
      <c r="F34" s="63"/>
      <c r="G34" s="63"/>
      <c r="H34" s="63"/>
      <c r="I34" s="64"/>
      <c r="J34" s="63"/>
      <c r="K34" s="65"/>
      <c r="L34" s="63"/>
      <c r="M34" s="63"/>
      <c r="N34" s="63"/>
      <c r="O34" s="63"/>
    </row>
    <row r="35" spans="1:15" x14ac:dyDescent="0.3">
      <c r="A35" s="63"/>
      <c r="B35" s="63"/>
      <c r="C35" s="63"/>
      <c r="D35" s="63"/>
      <c r="E35" s="63"/>
      <c r="F35" s="63"/>
      <c r="G35" s="63"/>
      <c r="H35" s="63"/>
      <c r="I35" s="64"/>
      <c r="J35" s="63"/>
      <c r="K35" s="65"/>
      <c r="L35" s="63"/>
      <c r="M35" s="63"/>
      <c r="N35" s="63"/>
      <c r="O35" s="63"/>
    </row>
    <row r="36" spans="1:15" x14ac:dyDescent="0.3">
      <c r="A36" s="63"/>
      <c r="B36" s="63"/>
      <c r="C36" s="63"/>
      <c r="D36" s="63"/>
      <c r="E36" s="63"/>
      <c r="F36" s="63"/>
      <c r="G36" s="63"/>
      <c r="H36" s="63"/>
      <c r="I36" s="64"/>
      <c r="J36" s="63"/>
      <c r="K36" s="65"/>
      <c r="L36" s="63"/>
      <c r="M36" s="63"/>
      <c r="N36" s="63"/>
      <c r="O36" s="63"/>
    </row>
    <row r="37" spans="1:15" x14ac:dyDescent="0.3">
      <c r="A37" s="63"/>
      <c r="B37" s="63"/>
      <c r="C37" s="63"/>
      <c r="D37" s="63"/>
      <c r="E37" s="63"/>
      <c r="F37" s="63"/>
      <c r="G37" s="63"/>
      <c r="H37" s="63"/>
      <c r="I37" s="64"/>
      <c r="J37" s="63"/>
      <c r="K37" s="65"/>
      <c r="L37" s="63"/>
      <c r="M37" s="63"/>
      <c r="N37" s="63"/>
      <c r="O37" s="63"/>
    </row>
    <row r="38" spans="1:15" x14ac:dyDescent="0.3">
      <c r="A38" s="63"/>
      <c r="B38" s="63"/>
      <c r="C38" s="63"/>
      <c r="D38" s="63"/>
      <c r="E38" s="63"/>
      <c r="F38" s="63"/>
      <c r="G38" s="63"/>
      <c r="H38" s="63"/>
      <c r="I38" s="64"/>
      <c r="J38" s="63"/>
      <c r="K38" s="65"/>
      <c r="L38" s="63"/>
      <c r="M38" s="63"/>
      <c r="N38" s="63"/>
      <c r="O38" s="63"/>
    </row>
    <row r="39" spans="1:15" hidden="1" outlineLevel="1" x14ac:dyDescent="0.3">
      <c r="A39" s="66" t="s">
        <v>42</v>
      </c>
      <c r="B39" s="67"/>
    </row>
    <row r="40" spans="1:15" ht="15" hidden="1" customHeight="1" outlineLevel="1" x14ac:dyDescent="0.3">
      <c r="A40" s="70" t="s">
        <v>43</v>
      </c>
      <c r="B40" s="70" t="s">
        <v>44</v>
      </c>
      <c r="C40" s="70" t="s">
        <v>45</v>
      </c>
      <c r="D40" s="70" t="s">
        <v>46</v>
      </c>
      <c r="E40" s="70" t="s">
        <v>16</v>
      </c>
      <c r="F40" s="70" t="s">
        <v>47</v>
      </c>
      <c r="G40" s="70" t="s">
        <v>48</v>
      </c>
      <c r="H40" s="70"/>
    </row>
    <row r="41" spans="1:15" hidden="1" outlineLevel="1" x14ac:dyDescent="0.3">
      <c r="A41" s="70" t="s">
        <v>26</v>
      </c>
      <c r="B41" s="70" t="s">
        <v>27</v>
      </c>
      <c r="C41" s="71" t="s">
        <v>49</v>
      </c>
      <c r="D41" s="70"/>
      <c r="E41" s="70"/>
      <c r="F41" s="70" t="s">
        <v>50</v>
      </c>
      <c r="G41" s="70" t="s">
        <v>51</v>
      </c>
      <c r="H41" s="70"/>
    </row>
    <row r="42" spans="1:15" hidden="1" outlineLevel="1" x14ac:dyDescent="0.3">
      <c r="A42" s="70" t="s">
        <v>52</v>
      </c>
      <c r="B42" s="70" t="s">
        <v>53</v>
      </c>
      <c r="C42" s="72" t="s">
        <v>28</v>
      </c>
      <c r="D42" s="70"/>
      <c r="E42" s="70"/>
      <c r="F42" s="73" t="s">
        <v>54</v>
      </c>
      <c r="G42" s="70" t="s">
        <v>55</v>
      </c>
      <c r="H42" s="70"/>
    </row>
    <row r="43" spans="1:15" hidden="1" outlineLevel="1" x14ac:dyDescent="0.3">
      <c r="A43" s="70" t="s">
        <v>56</v>
      </c>
      <c r="B43" s="70" t="s">
        <v>30</v>
      </c>
      <c r="C43" s="71" t="s">
        <v>57</v>
      </c>
      <c r="D43" s="70"/>
      <c r="E43" s="70"/>
      <c r="F43" s="70" t="s">
        <v>58</v>
      </c>
      <c r="G43" s="70"/>
      <c r="H43" s="70"/>
    </row>
    <row r="44" spans="1:15" hidden="1" outlineLevel="1" x14ac:dyDescent="0.3">
      <c r="A44" s="70" t="s">
        <v>59</v>
      </c>
      <c r="B44" s="70"/>
      <c r="C44" s="71" t="s">
        <v>31</v>
      </c>
      <c r="D44" s="70"/>
      <c r="E44" s="70"/>
      <c r="F44" s="70" t="s">
        <v>60</v>
      </c>
      <c r="G44" s="70"/>
      <c r="H44" s="70"/>
    </row>
    <row r="45" spans="1:15" hidden="1" outlineLevel="1" x14ac:dyDescent="0.3">
      <c r="A45" s="70" t="s">
        <v>61</v>
      </c>
      <c r="B45" s="70"/>
      <c r="C45" s="70"/>
      <c r="D45" s="70"/>
      <c r="E45" s="70"/>
      <c r="F45" s="70" t="s">
        <v>62</v>
      </c>
      <c r="G45" s="70"/>
      <c r="H45" s="70"/>
    </row>
    <row r="46" spans="1:15" hidden="1" outlineLevel="1" x14ac:dyDescent="0.3">
      <c r="A46" s="74" t="s">
        <v>65</v>
      </c>
      <c r="B46" s="67"/>
      <c r="C46" s="67"/>
      <c r="D46" s="67"/>
      <c r="E46" s="67"/>
      <c r="F46" s="70"/>
      <c r="G46" s="67"/>
      <c r="H46" s="67"/>
    </row>
    <row r="47" spans="1:15" hidden="1" outlineLevel="1" x14ac:dyDescent="0.3">
      <c r="A47" s="74" t="s">
        <v>66</v>
      </c>
    </row>
    <row r="48" spans="1:15" hidden="1" outlineLevel="1" x14ac:dyDescent="0.3">
      <c r="A48" s="74" t="s">
        <v>67</v>
      </c>
    </row>
    <row r="49" spans="1:1" hidden="1" outlineLevel="1" x14ac:dyDescent="0.3">
      <c r="A49" s="74" t="s">
        <v>68</v>
      </c>
    </row>
    <row r="50" spans="1:1" collapsed="1" x14ac:dyDescent="0.3"/>
  </sheetData>
  <mergeCells count="24">
    <mergeCell ref="A27:O29"/>
    <mergeCell ref="A30:O30"/>
    <mergeCell ref="A31:O31"/>
    <mergeCell ref="A32:O32"/>
    <mergeCell ref="A7:E7"/>
    <mergeCell ref="B26:C26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7">
    <dataValidation type="list" allowBlank="1" showInputMessage="1" showErrorMessage="1" sqref="A12" xr:uid="{00000000-0002-0000-0000-000000000000}">
      <formula1>$A$40:$A$45</formula1>
    </dataValidation>
    <dataValidation type="list" allowBlank="1" showInputMessage="1" showErrorMessage="1" sqref="G25" xr:uid="{00000000-0002-0000-0000-000004000000}">
      <formula1>$G$41:$G$42</formula1>
    </dataValidation>
    <dataValidation type="list" allowBlank="1" showInputMessage="1" showErrorMessage="1" sqref="B12:B24" xr:uid="{00000000-0002-0000-0000-000001000000}">
      <formula1>$B$40:$B$45</formula1>
    </dataValidation>
    <dataValidation type="list" allowBlank="1" showInputMessage="1" showErrorMessage="1" sqref="C12:C24" xr:uid="{00000000-0002-0000-0000-000002000000}">
      <formula1>$C$40:$C$45</formula1>
    </dataValidation>
    <dataValidation type="list" allowBlank="1" showInputMessage="1" showErrorMessage="1" sqref="G12:G24" xr:uid="{00000000-0002-0000-0000-000003000000}">
      <formula1>$G$40:$G$42</formula1>
    </dataValidation>
    <dataValidation type="list" allowBlank="1" showInputMessage="1" showErrorMessage="1" sqref="F12:F25" xr:uid="{00000000-0002-0000-0000-000005000000}">
      <formula1>$F$40:$F$46</formula1>
    </dataValidation>
    <dataValidation type="list" allowBlank="1" showInputMessage="1" showErrorMessage="1" sqref="A13:A24" xr:uid="{611E78E0-7B20-4766-9735-4683D6C3747D}">
      <formula1>$A$40:$A$49</formula1>
    </dataValidation>
  </dataValidations>
  <pageMargins left="0.2" right="0.2" top="0.6" bottom="0.6" header="0.27" footer="0.27"/>
  <pageSetup paperSize="5" scale="6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5C3811650F6224EAD15988946DD6536" ma:contentTypeVersion="2499" ma:contentTypeDescription="A content type to manage public (operations) IDB documents" ma:contentTypeScope="" ma:versionID="4648d1869cea53107ca81a9fb818f35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a8a2cf18b5f5e8000b688658192c74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E-T142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IDBDocs_x0020_Number xmlns="cdc7663a-08f0-4737-9e8c-148ce897a09c" xsi:nil="true"/>
    <Division_x0020_or_x0020_Unit xmlns="cdc7663a-08f0-4737-9e8c-148ce897a09c">INE/INE</Division_x0020_or_x0020_Unit>
    <Fiscal_x0020_Year_x0020_IDB xmlns="cdc7663a-08f0-4737-9e8c-148ce897a09c">2020</Fiscal_x0020_Year_x0020_IDB>
    <Other_x0020_Author xmlns="cdc7663a-08f0-4737-9e8c-148ce897a09c" xsi:nil="true"/>
    <Migration_x0020_Info xmlns="cdc7663a-08f0-4737-9e8c-148ce897a09c" xsi:nil="true"/>
    <Document_x0020_Author xmlns="cdc7663a-08f0-4737-9e8c-148ce897a09c">Bonifaz Urquizu, Jeanette</Document_x0020_Author>
    <Document_x0020_Language_x0020_IDB xmlns="cdc7663a-08f0-4737-9e8c-148ce897a09c">Spanish</Document_x0020_Language_x0020_IDB>
    <TaxCatchAll xmlns="cdc7663a-08f0-4737-9e8c-148ce897a09c">
      <Value>74</Value>
      <Value>29</Value>
      <Value>2</Value>
      <Value>204</Value>
      <Value>175</Value>
    </TaxCatchAll>
    <Identifier xmlns="cdc7663a-08f0-4737-9e8c-148ce897a09c" xsi:nil="true"/>
    <_dlc_DocId xmlns="cdc7663a-08f0-4737-9e8c-148ce897a09c">EZSHARE-1526647294-3</_dlc_DocId>
    <_dlc_DocIdUrl xmlns="cdc7663a-08f0-4737-9e8c-148ce897a09c">
      <Url>https://idbg.sharepoint.com/teams/EZ-PE-TCP/PE-T1424/_layouts/15/DocIdRedir.aspx?ID=EZSHARE-1526647294-3</Url>
      <Description>EZSHARE-1526647294-3</Description>
    </_dlc_DocIdUrl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TC Document</TermName>
          <TermId xmlns="http://schemas.microsoft.com/office/infopath/2007/PartnerControls">63b8a4e6-03e6-4023-98b4-7f8f68683515</TermId>
        </TermInfo>
      </Terms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ATN/CN-17430-PE;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NEW OIL AND GAS AND EXTRACTIVE INDUSTRIES</TermName>
          <TermId xmlns="http://schemas.microsoft.com/office/infopath/2007/PartnerControls">bcc83a9b-50a8-4d09-8319-26ca493c6afc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PE-T1424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E1CD8D7-138E-45B0-9AB9-DFC7E508A5A6}"/>
</file>

<file path=customXml/itemProps4.xml><?xml version="1.0" encoding="utf-8"?>
<ds:datastoreItem xmlns:ds="http://schemas.openxmlformats.org/officeDocument/2006/customXml" ds:itemID="{0A6DC795-1774-4B4D-AF53-A57FEE23EE84}"/>
</file>

<file path=customXml/itemProps5.xml><?xml version="1.0" encoding="utf-8"?>
<ds:datastoreItem xmlns:ds="http://schemas.openxmlformats.org/officeDocument/2006/customXml" ds:itemID="{2489E06D-4C66-4B30-8B54-2C73422EF66C}">
  <ds:schemaRefs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cdc7663a-08f0-4737-9e8c-148ce897a09c"/>
    <ds:schemaRef ds:uri="http://www.w3.org/XML/1998/namespace"/>
    <ds:schemaRef ds:uri="http://purl.org/dc/dcmitype/"/>
  </ds:schemaRefs>
</ds:datastoreItem>
</file>

<file path=customXml/itemProps6.xml><?xml version="1.0" encoding="utf-8"?>
<ds:datastoreItem xmlns:ds="http://schemas.openxmlformats.org/officeDocument/2006/customXml" ds:itemID="{B62B56BC-737F-499F-8396-26587E044F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Bonifaz Urquizu, Jeanette</cp:lastModifiedBy>
  <cp:revision/>
  <cp:lastPrinted>2019-06-12T15:57:00Z</cp:lastPrinted>
  <dcterms:created xsi:type="dcterms:W3CDTF">2017-06-06T20:33:26Z</dcterms:created>
  <dcterms:modified xsi:type="dcterms:W3CDTF">2019-06-12T15:57:04Z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92;#GOV-07 Policies and Procedures|3b89635c-b6ec-4e08-819f-3881ddae0f5b</vt:lpwstr>
  </property>
  <property fmtid="{D5CDD505-2E9C-101B-9397-08002B2CF9AE}" pid="4" name="Function Corporate IDB">
    <vt:lpwstr>91;#4 Governance|d48f69c4-9785-416c-9a0f-b99285e2bde9</vt:lpwstr>
  </property>
  <property fmtid="{D5CDD505-2E9C-101B-9397-08002B2CF9AE}" pid="5" name="TaxKeywordTaxHTField">
    <vt:lpwstr/>
  </property>
  <property fmtid="{D5CDD505-2E9C-101B-9397-08002B2CF9AE}" pid="6" name="Country">
    <vt:lpwstr>29;#Peru|c988f60b-81f1-4c24-8da7-d5473741c5b0</vt:lpwstr>
  </property>
  <property fmtid="{D5CDD505-2E9C-101B-9397-08002B2CF9AE}" pid="7" name="_dlc_DocIdItemGuid">
    <vt:lpwstr>6a1a5ad9-1403-4385-9753-de3b75a1a2af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>175;#TC Document|63b8a4e6-03e6-4023-98b4-7f8f68683515</vt:lpwstr>
  </property>
  <property fmtid="{D5CDD505-2E9C-101B-9397-08002B2CF9AE}" pid="13" name="Sub-Sector">
    <vt:lpwstr>204;#NEW OIL AND GAS AND EXTRACTIVE INDUSTRIES|bcc83a9b-50a8-4d09-8319-26ca493c6afc</vt:lpwstr>
  </property>
  <property fmtid="{D5CDD505-2E9C-101B-9397-08002B2CF9AE}" pid="14" name="Fund IDB">
    <vt:lpwstr/>
  </property>
  <property fmtid="{D5CDD505-2E9C-101B-9397-08002B2CF9AE}" pid="15" name="Sector IDB">
    <vt:lpwstr>74;#ENERGY|4fed196a-cd0b-4970-87de-42da17f9b203</vt:lpwstr>
  </property>
  <property fmtid="{D5CDD505-2E9C-101B-9397-08002B2CF9AE}" pid="16" name="Function Operations IDB">
    <vt:lpwstr>2;#Project Preparation, Planning and Design|29ca0c72-1fc4-435f-a09c-28585cb5eac9</vt:lpwstr>
  </property>
  <property fmtid="{D5CDD505-2E9C-101B-9397-08002B2CF9AE}" pid="17" name="ContentTypeId">
    <vt:lpwstr>0x0101001A458A224826124E8B45B1D613300CFC00E5C3811650F6224EAD15988946DD6536</vt:lpwstr>
  </property>
</Properties>
</file>