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8_{D39FD20F-238D-4E91-9808-295F91913D70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4605 GR-HA_GDSNH" sheetId="4" r:id="rId1"/>
  </sheets>
  <externalReferences>
    <externalReference r:id="rId2"/>
  </externalReferences>
  <definedNames>
    <definedName name="Component1">#REF!</definedName>
    <definedName name="Component10">#REF!</definedName>
    <definedName name="Component11">#REF!</definedName>
    <definedName name="Component12">#REF!</definedName>
    <definedName name="Component13">#REF!</definedName>
    <definedName name="Component14">#REF!</definedName>
    <definedName name="Component15">#REF!</definedName>
    <definedName name="Component16">#REF!</definedName>
    <definedName name="Component17">#REF!</definedName>
    <definedName name="Component18">#REF!</definedName>
    <definedName name="Component19">#REF!</definedName>
    <definedName name="Component2">#REF!</definedName>
    <definedName name="Component20">#REF!</definedName>
    <definedName name="Component3">#REF!</definedName>
    <definedName name="Component4">#REF!</definedName>
    <definedName name="Component5">#REF!</definedName>
    <definedName name="Component6">#REF!</definedName>
    <definedName name="Component7">#REF!</definedName>
    <definedName name="Component8">#REF!</definedName>
    <definedName name="Component9">#REF!</definedName>
    <definedName name="Impact1">'[1]7.b Gestion Risques QUALIF'!$F$15</definedName>
    <definedName name="Impact10">'[1]7.b Gestion Risques QUALIF'!$F$24</definedName>
    <definedName name="Impact11">'[1]7.b Gestion Risques QUALIF'!$F$25</definedName>
    <definedName name="Impact12">'[1]7.b Gestion Risques QUALIF'!$F$26</definedName>
    <definedName name="Impact13">'[1]7.b Gestion Risques QUALIF'!$F$27</definedName>
    <definedName name="Impact14">'[1]7.b Gestion Risques QUALIF'!$F$28</definedName>
    <definedName name="Impact15">'[1]7.b Gestion Risques QUALIF'!$F$29</definedName>
    <definedName name="Impact16">'[1]7.b Gestion Risques QUALIF'!$F$30</definedName>
    <definedName name="Impact17">'[1]7.b Gestion Risques QUALIF'!$F$31</definedName>
    <definedName name="Impact18">'[1]7.b Gestion Risques QUALIF'!$F$32</definedName>
    <definedName name="Impact19">'[1]7.b Gestion Risques QUALIF'!$F$33</definedName>
    <definedName name="Impact2">'[1]7.b Gestion Risques QUALIF'!$F$16</definedName>
    <definedName name="Impact20">'[1]7.b Gestion Risques QUALIF'!$F$34</definedName>
    <definedName name="Impact3">'[1]7.b Gestion Risques QUALIF'!$F$17</definedName>
    <definedName name="Impact4">'[1]7.b Gestion Risques QUALIF'!$F$18</definedName>
    <definedName name="Impact5">'[1]7.b Gestion Risques QUALIF'!$F$19</definedName>
    <definedName name="Impact6">'[1]7.b Gestion Risques QUALIF'!$F$20</definedName>
    <definedName name="Impact7">'[1]7.b Gestion Risques QUALIF'!$F$21</definedName>
    <definedName name="Impact8">'[1]7.b Gestion Risques QUALIF'!$F$22</definedName>
    <definedName name="Impact9">'[1]7.b Gestion Risques QUALIF'!$F$23</definedName>
    <definedName name="Level1">#REF!</definedName>
    <definedName name="Level10">#REF!</definedName>
    <definedName name="Level11">#REF!</definedName>
    <definedName name="Level12">#REF!</definedName>
    <definedName name="Level13">#REF!</definedName>
    <definedName name="Level14">#REF!</definedName>
    <definedName name="Level15">#REF!</definedName>
    <definedName name="Level16">#REF!</definedName>
    <definedName name="Level17">#REF!</definedName>
    <definedName name="Level18">#REF!</definedName>
    <definedName name="Level19">#REF!</definedName>
    <definedName name="Level2">#REF!</definedName>
    <definedName name="Level20">#REF!</definedName>
    <definedName name="Level3">#REF!</definedName>
    <definedName name="Level4">#REF!</definedName>
    <definedName name="Level5">#REF!</definedName>
    <definedName name="Level6">#REF!</definedName>
    <definedName name="Level7">#REF!</definedName>
    <definedName name="Level8">#REF!</definedName>
    <definedName name="Level9">#REF!</definedName>
    <definedName name="_xlnm.Print_Area" localSheetId="0">'4605 GR-HA_GDSNH'!$A$1:$L$65</definedName>
    <definedName name="Probability1">'[1]7.b Gestion Risques QUALIF'!$G$15</definedName>
    <definedName name="Probability10">'[1]7.b Gestion Risques QUALIF'!$G$24</definedName>
    <definedName name="Probability11">'[1]7.b Gestion Risques QUALIF'!$G$25</definedName>
    <definedName name="Probability12">'[1]7.b Gestion Risques QUALIF'!$G$26</definedName>
    <definedName name="Probability13">'[1]7.b Gestion Risques QUALIF'!$G$27</definedName>
    <definedName name="Probability14">'[1]7.b Gestion Risques QUALIF'!$G$28</definedName>
    <definedName name="Probability15">'[1]7.b Gestion Risques QUALIF'!$G$29</definedName>
    <definedName name="Probability16">'[1]7.b Gestion Risques QUALIF'!$G$30</definedName>
    <definedName name="Probability17">'[1]7.b Gestion Risques QUALIF'!$G$31</definedName>
    <definedName name="Probability18">'[1]7.b Gestion Risques QUALIF'!$G$32</definedName>
    <definedName name="Probability19">'[1]7.b Gestion Risques QUALIF'!$G$33</definedName>
    <definedName name="Probability2">'[1]7.b Gestion Risques QUALIF'!$G$16</definedName>
    <definedName name="Probability20">'[1]7.b Gestion Risques QUALIF'!$G$34</definedName>
    <definedName name="Probability3">'[1]7.b Gestion Risques QUALIF'!$G$17</definedName>
    <definedName name="Probability4">'[1]7.b Gestion Risques QUALIF'!$G$18</definedName>
    <definedName name="Probability5">'[1]7.b Gestion Risques QUALIF'!$G$19</definedName>
    <definedName name="Probability6">'[1]7.b Gestion Risques QUALIF'!$G$20</definedName>
    <definedName name="Probability7">'[1]7.b Gestion Risques QUALIF'!$G$21</definedName>
    <definedName name="Probability8">'[1]7.b Gestion Risques QUALIF'!$G$22</definedName>
    <definedName name="Probability9">'[1]7.b Gestion Risques QUALIF'!$G$23</definedName>
    <definedName name="Risk1">#REF!</definedName>
    <definedName name="Risk10">#REF!</definedName>
    <definedName name="Risk11">#REF!</definedName>
    <definedName name="Risk12">#REF!</definedName>
    <definedName name="Risk13">#REF!</definedName>
    <definedName name="Risk14">#REF!</definedName>
    <definedName name="Risk15">#REF!</definedName>
    <definedName name="Risk16">#REF!</definedName>
    <definedName name="Risk17">#REF!</definedName>
    <definedName name="Risk18">#REF!</definedName>
    <definedName name="Risk19">#REF!</definedName>
    <definedName name="Risk2">#REF!</definedName>
    <definedName name="Risk20">#REF!</definedName>
    <definedName name="Risk3">#REF!</definedName>
    <definedName name="Risk4">#REF!</definedName>
    <definedName name="Risk5">#REF!</definedName>
    <definedName name="Risk6">#REF!</definedName>
    <definedName name="Risk7">#REF!</definedName>
    <definedName name="Risk8">#REF!</definedName>
    <definedName name="Risk9">#REF!</definedName>
    <definedName name="Typeofrisk1">#REF!</definedName>
    <definedName name="Typeofrisk10">#REF!</definedName>
    <definedName name="Typeofrisk11">#REF!</definedName>
    <definedName name="Typeofrisk12">#REF!</definedName>
    <definedName name="Typeofrisk13">#REF!</definedName>
    <definedName name="Typeofrisk14">#REF!</definedName>
    <definedName name="Typeofrisk15">#REF!</definedName>
    <definedName name="Typeofrisk16">#REF!</definedName>
    <definedName name="Typeofrisk17">#REF!</definedName>
    <definedName name="Typeofrisk18">#REF!</definedName>
    <definedName name="Typeofrisk19">#REF!</definedName>
    <definedName name="Typeofrisk2">#REF!</definedName>
    <definedName name="Typeofrisk20">#REF!</definedName>
    <definedName name="Typeofrisk3">#REF!</definedName>
    <definedName name="Typeofrisk4">#REF!</definedName>
    <definedName name="Typeofrisk5">#REF!</definedName>
    <definedName name="Typeofrisk6">#REF!</definedName>
    <definedName name="Typeofrisk7">#REF!</definedName>
    <definedName name="Typeofrisk8">#REF!</definedName>
    <definedName name="Typeofrisk9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3">#REF!</definedName>
    <definedName name="Value4">#REF!</definedName>
    <definedName name="Value5">#REF!</definedName>
    <definedName name="Value6">#REF!</definedName>
    <definedName name="Value7">#REF!</definedName>
    <definedName name="Value8">#REF!</definedName>
    <definedName name="Value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4" l="1"/>
  <c r="F61" i="4" l="1"/>
  <c r="F50" i="4"/>
  <c r="F38" i="4"/>
  <c r="F28" i="4"/>
  <c r="F21" i="4"/>
  <c r="F13" i="4"/>
  <c r="F63" i="4" l="1"/>
</calcChain>
</file>

<file path=xl/sharedStrings.xml><?xml version="1.0" encoding="utf-8"?>
<sst xmlns="http://schemas.openxmlformats.org/spreadsheetml/2006/main" count="192" uniqueCount="88">
  <si>
    <t>Agence d'Exécution</t>
  </si>
  <si>
    <t>MINISTERE DE L'ECONOMIE ET DES FINANCES</t>
  </si>
  <si>
    <t>Unité d'Exécution</t>
  </si>
  <si>
    <t>UNITE TECHNIQUE D'EXECUTION</t>
  </si>
  <si>
    <t>Numéro et nom du programme</t>
  </si>
  <si>
    <t xml:space="preserve">GESTION DES DECHETS SOLIDES DANS LE NORD D'HAITI                                                                                                           4605/ GR-HA </t>
  </si>
  <si>
    <t xml:space="preserve">Date de préparation </t>
  </si>
  <si>
    <t>Janvier 2021</t>
  </si>
  <si>
    <t>Période couverte par le PPM</t>
  </si>
  <si>
    <t>Octobre  2020 -Septembre 2021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</si>
  <si>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</si>
  <si>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</si>
  <si>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</si>
  <si>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</si>
  <si>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</si>
  <si>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</si>
  <si>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</si>
  <si>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</si>
  <si>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</si>
  <si>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</si>
  <si>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</si>
  <si>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</si>
  <si>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</si>
  <si>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</si>
  <si>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</si>
  <si>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TOTAL</t>
  </si>
  <si>
    <t>TRAVAUX (T)</t>
  </si>
  <si>
    <t>Publication de l'avis spécifique (Biens - Travaux- SNC) ou de l'Appel à Manifestation d'intérêt (Firmes )</t>
  </si>
  <si>
    <t>AON-CT-MEF-329</t>
  </si>
  <si>
    <t>Travaux de construction du site et de la cloture de la décharge de Madras</t>
  </si>
  <si>
    <t>AON</t>
  </si>
  <si>
    <t>Ex Ante</t>
  </si>
  <si>
    <t>AOI-CT-GDSNH-001</t>
  </si>
  <si>
    <t>Conception, Construction, exploitation et entretien du CGIDS</t>
  </si>
  <si>
    <t>AOI</t>
  </si>
  <si>
    <t>SERVICES NON CONSULTATIFS (S)</t>
  </si>
  <si>
    <t xml:space="preserve">Publication de l'avis spécifique (Biens - Travaux- SNC) ou de l'Appel à Manifestation d'intérêt   (Firmes </t>
  </si>
  <si>
    <t>Contract Signature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</si>
  <si>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</si>
  <si>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</si>
  <si>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>DP-CE-GDSNH-334</t>
  </si>
  <si>
    <t>Sélection d'un consultant pour la réalisation de l'étude de la réhabilitation du marché de Limonade</t>
  </si>
  <si>
    <t>SFQC</t>
  </si>
  <si>
    <t>Ex-Ante</t>
  </si>
  <si>
    <t>En cours</t>
  </si>
  <si>
    <t>DP-CE-GDSNH-335</t>
  </si>
  <si>
    <t>Selection d'un consultant pour la réalisation de l'étude du drainage de la ravine Zangui à Limonade</t>
  </si>
  <si>
    <t>DP-CS-GDSNH-002</t>
  </si>
  <si>
    <t>Supervision des travaux de construction du site et de la cloture de la décharge de Madras</t>
  </si>
  <si>
    <t>DP-CS-GDSNH-001</t>
  </si>
  <si>
    <t>Controle technique et supervision des travaux Conception, Construction, exploitation et entretien du CGIDS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</si>
  <si>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</si>
  <si>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</si>
  <si>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</si>
  <si>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SCI-CC-GDSNH-752</t>
  </si>
  <si>
    <t>Spécialiste en Passation de Marchés</t>
  </si>
  <si>
    <t>QCNI</t>
  </si>
  <si>
    <t>SCI-CC-GDSNH-755</t>
  </si>
  <si>
    <t>Spécialiste Environnemental</t>
  </si>
  <si>
    <t>SCI-CC-GDSNH-831</t>
  </si>
  <si>
    <t>Spécialiste en Infrastructures</t>
  </si>
  <si>
    <t>SCI-CC-GDSNH-856</t>
  </si>
  <si>
    <t>Assistant de projet</t>
  </si>
  <si>
    <t>GG-CC-GDSNH-861</t>
  </si>
  <si>
    <t>Chargé de projet PIP</t>
  </si>
  <si>
    <t>SED</t>
  </si>
  <si>
    <t>SCI-SAS-GDSNH-001</t>
  </si>
  <si>
    <t>Logisticien</t>
  </si>
  <si>
    <t>SCI-SPA-GDSNH-002</t>
  </si>
  <si>
    <t>Secretaire Direction Financière</t>
  </si>
  <si>
    <t>DÉPENSES OPÉRATIONNELLES  (DO)</t>
  </si>
  <si>
    <t>Process Number:</t>
  </si>
  <si>
    <t>Date de lancememt du marché</t>
  </si>
  <si>
    <t>CP-BS-GDSNH-207</t>
  </si>
  <si>
    <t>Acquisition d'un vehicule tout terrain</t>
  </si>
  <si>
    <t>CP</t>
  </si>
  <si>
    <t>GG-BS-GDSNH-001</t>
  </si>
  <si>
    <t>Acquisition et mise en place d'un logiciel de gestion de courrier et de processus</t>
  </si>
  <si>
    <t>AVANTEAM Mail Manager                                                            Voir GN-2350-15, 3.1  Clauses: (c) et (d)</t>
  </si>
  <si>
    <t>GG-BS-GDSNH-002</t>
  </si>
  <si>
    <t>Depenses courantes</t>
  </si>
  <si>
    <r>
      <rPr>
        <b/>
        <sz val="11"/>
        <rFont val="Calibri"/>
        <family val="2"/>
        <scheme val="minor"/>
      </rPr>
      <t xml:space="preserve">(1) LE NUMERO DE REFERENCE </t>
    </r>
    <r>
      <rPr>
        <sz val="11"/>
        <rFont val="Calibri"/>
        <family val="2"/>
        <scheme val="minor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</si>
  <si>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Calibri"/>
        <family val="2"/>
        <scheme val="minor"/>
      </rPr>
      <t>(2) METHODE DE PDM</t>
    </r>
    <r>
      <rPr>
        <sz val="11"/>
        <rFont val="Calibri"/>
        <family val="2"/>
        <scheme val="minor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</si>
  <si>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Calibri"/>
        <family val="2"/>
        <scheme val="minor"/>
      </rPr>
      <t>(3) ENTENTE DIRECTE</t>
    </r>
    <r>
      <rPr>
        <sz val="11"/>
        <rFont val="Calibri"/>
        <family val="2"/>
        <scheme val="minor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</si>
  <si>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11"/>
        <rFont val="Calibri"/>
        <family val="2"/>
        <scheme val="minor"/>
      </rPr>
      <t>(4) STATUT</t>
    </r>
    <r>
      <rPr>
        <sz val="11"/>
        <rFont val="Calibri"/>
        <family val="2"/>
        <scheme val="minor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</si>
  <si>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En attente</t>
  </si>
  <si>
    <t>Fourniture de services d'hebergement et d'infogérance pour la gestion des processus d'appel d'offres de l'UTE</t>
  </si>
  <si>
    <t xml:space="preserve">Bonfire Interactive Ltd                    Voir GN-2350-15,3.11  Clauses: (c) et (d)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</si>
</sst>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Georgia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sz val="12"/>
      <name val="Arial"/>
      <family val="2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16"/>
      <name val="Calibri"/>
      <family val="2"/>
    </font>
    <font>
      <sz val="10"/>
      <name val="Verdana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b/>
      <sz val="11"/>
      <color indexed="9"/>
      <name val="Calibri"/>
      <family val="2"/>
    </font>
    <font>
      <sz val="11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25" applyNumberFormat="0" applyFill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11" borderId="26" applyNumberFormat="0" applyAlignment="0" applyProtection="0"/>
    <xf numFmtId="0" fontId="23" fillId="20" borderId="0" applyNumberFormat="0" applyBorder="0" applyAlignment="0" applyProtection="0"/>
    <xf numFmtId="43" fontId="1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6" fillId="0" borderId="0"/>
    <xf numFmtId="164" fontId="24" fillId="0" borderId="0"/>
    <xf numFmtId="0" fontId="1" fillId="0" borderId="0"/>
    <xf numFmtId="0" fontId="1" fillId="0" borderId="0"/>
    <xf numFmtId="0" fontId="25" fillId="0" borderId="27" applyNumberFormat="0" applyFill="0" applyAlignment="0" applyProtection="0"/>
    <xf numFmtId="0" fontId="26" fillId="0" borderId="0" applyNumberFormat="0" applyFill="0" applyBorder="0" applyAlignment="0" applyProtection="0"/>
    <xf numFmtId="0" fontId="27" fillId="21" borderId="28" applyNumberFormat="0" applyAlignment="0" applyProtection="0"/>
  </cellStyleXfs>
  <cellXfs count="132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5" fillId="0" borderId="0" xfId="0" applyNumberFormat="1" applyFont="1" applyAlignment="1">
      <alignment horizontal="justify" vertical="distributed"/>
    </xf>
    <xf numFmtId="0" fontId="3" fillId="2" borderId="1" xfId="0" applyFont="1" applyFill="1" applyBorder="1" applyAlignment="1">
      <alignment wrapText="1"/>
    </xf>
    <xf numFmtId="0" fontId="5" fillId="0" borderId="0" xfId="0" applyNumberFormat="1" applyFont="1" applyBorder="1" applyAlignment="1">
      <alignment horizontal="justify" vertical="distributed"/>
    </xf>
    <xf numFmtId="0" fontId="8" fillId="4" borderId="1" xfId="3" applyFont="1" applyFill="1" applyBorder="1"/>
    <xf numFmtId="0" fontId="9" fillId="3" borderId="1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justify" vertical="distributed"/>
    </xf>
    <xf numFmtId="0" fontId="10" fillId="0" borderId="10" xfId="3" applyFont="1" applyFill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vertical="center" wrapText="1"/>
    </xf>
    <xf numFmtId="0" fontId="10" fillId="0" borderId="2" xfId="3" applyFont="1" applyFill="1" applyBorder="1" applyAlignment="1">
      <alignment vertical="center" wrapText="1"/>
    </xf>
    <xf numFmtId="0" fontId="8" fillId="0" borderId="1" xfId="3" applyFont="1" applyBorder="1"/>
    <xf numFmtId="0" fontId="11" fillId="0" borderId="0" xfId="0" applyNumberFormat="1" applyFont="1" applyAlignment="1">
      <alignment horizontal="justify" vertical="distributed"/>
    </xf>
    <xf numFmtId="43" fontId="10" fillId="0" borderId="1" xfId="1" applyNumberFormat="1" applyFont="1" applyFill="1" applyBorder="1" applyAlignment="1">
      <alignment vertical="center" wrapText="1"/>
    </xf>
    <xf numFmtId="9" fontId="10" fillId="0" borderId="1" xfId="3" applyNumberFormat="1" applyFont="1" applyFill="1" applyBorder="1" applyAlignment="1">
      <alignment vertical="center" wrapText="1"/>
    </xf>
    <xf numFmtId="14" fontId="10" fillId="0" borderId="1" xfId="3" applyNumberFormat="1" applyFont="1" applyFill="1" applyBorder="1" applyAlignment="1">
      <alignment vertical="center" wrapText="1"/>
    </xf>
    <xf numFmtId="0" fontId="12" fillId="0" borderId="1" xfId="3" applyFont="1" applyBorder="1" applyAlignment="1">
      <alignment wrapText="1"/>
    </xf>
    <xf numFmtId="0" fontId="11" fillId="0" borderId="0" xfId="0" applyNumberFormat="1" applyFont="1" applyFill="1" applyAlignment="1">
      <alignment horizontal="justify" vertical="distributed"/>
    </xf>
    <xf numFmtId="0" fontId="13" fillId="5" borderId="1" xfId="3" applyFont="1" applyFill="1" applyBorder="1" applyAlignment="1">
      <alignment vertical="center" wrapText="1"/>
    </xf>
    <xf numFmtId="0" fontId="10" fillId="5" borderId="1" xfId="3" applyFont="1" applyFill="1" applyBorder="1" applyAlignment="1">
      <alignment vertical="center" wrapText="1"/>
    </xf>
    <xf numFmtId="43" fontId="13" fillId="5" borderId="1" xfId="3" applyNumberFormat="1" applyFont="1" applyFill="1" applyBorder="1" applyAlignment="1">
      <alignment vertical="center" wrapText="1"/>
    </xf>
    <xf numFmtId="0" fontId="2" fillId="0" borderId="4" xfId="0" applyFont="1" applyBorder="1"/>
    <xf numFmtId="0" fontId="10" fillId="0" borderId="1" xfId="0" applyNumberFormat="1" applyFont="1" applyFill="1" applyBorder="1" applyAlignment="1">
      <alignment horizontal="justify" vertical="distributed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6" xfId="0" applyNumberFormat="1" applyFont="1" applyBorder="1" applyAlignment="1">
      <alignment horizontal="center" vertical="distributed"/>
    </xf>
    <xf numFmtId="39" fontId="10" fillId="0" borderId="1" xfId="3" applyNumberFormat="1" applyFont="1" applyFill="1" applyBorder="1" applyAlignment="1">
      <alignment vertical="center" wrapText="1"/>
    </xf>
    <xf numFmtId="9" fontId="10" fillId="0" borderId="1" xfId="3" applyNumberFormat="1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vertical="center" wrapText="1"/>
    </xf>
    <xf numFmtId="14" fontId="10" fillId="0" borderId="11" xfId="3" applyNumberFormat="1" applyFont="1" applyFill="1" applyBorder="1" applyAlignment="1">
      <alignment vertical="center" wrapText="1"/>
    </xf>
    <xf numFmtId="0" fontId="10" fillId="0" borderId="17" xfId="3" applyFont="1" applyFill="1" applyBorder="1" applyAlignment="1">
      <alignment vertical="center" wrapText="1"/>
    </xf>
    <xf numFmtId="0" fontId="10" fillId="0" borderId="11" xfId="3" applyFont="1" applyFill="1" applyBorder="1" applyAlignment="1">
      <alignment vertical="center" wrapText="1"/>
    </xf>
    <xf numFmtId="0" fontId="3" fillId="5" borderId="1" xfId="0" applyFont="1" applyFill="1" applyBorder="1"/>
    <xf numFmtId="43" fontId="3" fillId="5" borderId="1" xfId="1" applyFont="1" applyFill="1" applyBorder="1"/>
    <xf numFmtId="49" fontId="10" fillId="0" borderId="1" xfId="3" applyNumberFormat="1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vertical="center" wrapText="1"/>
    </xf>
    <xf numFmtId="0" fontId="2" fillId="0" borderId="1" xfId="0" applyFont="1" applyBorder="1"/>
    <xf numFmtId="0" fontId="10" fillId="0" borderId="4" xfId="3" applyFont="1" applyFill="1" applyBorder="1" applyAlignment="1">
      <alignment vertical="center" wrapText="1"/>
    </xf>
    <xf numFmtId="43" fontId="13" fillId="5" borderId="1" xfId="1" applyFont="1" applyFill="1" applyBorder="1" applyAlignment="1">
      <alignment vertical="center" wrapText="1"/>
    </xf>
    <xf numFmtId="14" fontId="10" fillId="0" borderId="15" xfId="3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9" fillId="3" borderId="2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49" fontId="10" fillId="0" borderId="1" xfId="3" applyNumberFormat="1" applyFont="1" applyFill="1" applyBorder="1" applyAlignment="1">
      <alignment horizontal="left" vertical="center" wrapText="1"/>
    </xf>
    <xf numFmtId="9" fontId="10" fillId="0" borderId="1" xfId="2" applyFont="1" applyFill="1" applyBorder="1" applyAlignment="1">
      <alignment vertical="center" wrapText="1"/>
    </xf>
    <xf numFmtId="43" fontId="10" fillId="0" borderId="2" xfId="3" applyNumberFormat="1" applyFont="1" applyFill="1" applyBorder="1" applyAlignment="1">
      <alignment vertical="center" wrapText="1"/>
    </xf>
    <xf numFmtId="0" fontId="10" fillId="0" borderId="16" xfId="3" applyFont="1" applyFill="1" applyBorder="1" applyAlignment="1">
      <alignment horizontal="left" vertical="center" wrapText="1"/>
    </xf>
    <xf numFmtId="14" fontId="10" fillId="0" borderId="1" xfId="3" applyNumberFormat="1" applyFont="1" applyFill="1" applyBorder="1" applyAlignment="1">
      <alignment horizontal="right" vertical="center" wrapText="1"/>
    </xf>
    <xf numFmtId="43" fontId="2" fillId="0" borderId="0" xfId="0" applyNumberFormat="1" applyFont="1" applyAlignment="1">
      <alignment horizontal="justify" vertical="distributed"/>
    </xf>
    <xf numFmtId="0" fontId="2" fillId="0" borderId="1" xfId="0" applyFont="1" applyFill="1" applyBorder="1"/>
    <xf numFmtId="0" fontId="2" fillId="0" borderId="0" xfId="0" applyFont="1" applyAlignment="1"/>
    <xf numFmtId="0" fontId="9" fillId="3" borderId="4" xfId="3" applyFont="1" applyFill="1" applyBorder="1" applyAlignment="1">
      <alignment horizontal="center" vertical="center"/>
    </xf>
    <xf numFmtId="0" fontId="9" fillId="3" borderId="1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center" vertical="center"/>
    </xf>
    <xf numFmtId="0" fontId="10" fillId="0" borderId="21" xfId="3" applyFont="1" applyFill="1" applyBorder="1" applyAlignment="1">
      <alignment vertical="center" wrapText="1"/>
    </xf>
    <xf numFmtId="0" fontId="10" fillId="0" borderId="11" xfId="3" applyFont="1" applyFill="1" applyBorder="1" applyAlignment="1">
      <alignment vertical="center" wrapText="1"/>
    </xf>
    <xf numFmtId="0" fontId="10" fillId="0" borderId="16" xfId="3" applyFont="1" applyFill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10" fillId="0" borderId="5" xfId="3" applyFont="1" applyFill="1" applyBorder="1" applyAlignment="1">
      <alignment vertical="center" wrapText="1"/>
    </xf>
    <xf numFmtId="43" fontId="15" fillId="0" borderId="1" xfId="1" applyFont="1" applyBorder="1" applyAlignment="1">
      <alignment vertical="top" wrapText="1"/>
    </xf>
    <xf numFmtId="9" fontId="10" fillId="0" borderId="16" xfId="2" applyFont="1" applyFill="1" applyBorder="1" applyAlignment="1">
      <alignment vertical="center" wrapText="1"/>
    </xf>
    <xf numFmtId="9" fontId="10" fillId="0" borderId="16" xfId="2" applyFont="1" applyFill="1" applyBorder="1" applyAlignment="1">
      <alignment vertical="center"/>
    </xf>
    <xf numFmtId="14" fontId="10" fillId="0" borderId="2" xfId="3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top" wrapText="1"/>
    </xf>
    <xf numFmtId="0" fontId="10" fillId="0" borderId="3" xfId="3" applyFont="1" applyFill="1" applyBorder="1" applyAlignment="1">
      <alignment vertical="center" wrapText="1"/>
    </xf>
    <xf numFmtId="0" fontId="10" fillId="0" borderId="4" xfId="3" applyFont="1" applyFill="1" applyBorder="1" applyAlignment="1">
      <alignment vertical="center" wrapText="1"/>
    </xf>
    <xf numFmtId="43" fontId="10" fillId="0" borderId="4" xfId="1" applyFont="1" applyFill="1" applyBorder="1" applyAlignment="1">
      <alignment vertical="center" wrapText="1"/>
    </xf>
    <xf numFmtId="0" fontId="13" fillId="5" borderId="22" xfId="3" applyFont="1" applyFill="1" applyBorder="1" applyAlignment="1">
      <alignment horizontal="left" vertical="center" wrapText="1"/>
    </xf>
    <xf numFmtId="0" fontId="13" fillId="5" borderId="23" xfId="3" applyFont="1" applyFill="1" applyBorder="1" applyAlignment="1">
      <alignment horizontal="left" vertical="center" wrapText="1"/>
    </xf>
    <xf numFmtId="43" fontId="13" fillId="5" borderId="23" xfId="3" applyNumberFormat="1" applyFont="1" applyFill="1" applyBorder="1" applyAlignment="1">
      <alignment horizontal="left" vertical="center" wrapText="1"/>
    </xf>
    <xf numFmtId="0" fontId="13" fillId="5" borderId="24" xfId="3" applyFont="1" applyFill="1" applyBorder="1" applyAlignment="1">
      <alignment horizontal="left" vertical="center" wrapText="1"/>
    </xf>
    <xf numFmtId="0" fontId="13" fillId="2" borderId="1" xfId="3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43" fontId="13" fillId="2" borderId="1" xfId="3" applyNumberFormat="1" applyFont="1" applyFill="1" applyBorder="1" applyAlignment="1">
      <alignment horizontal="left" vertical="center" wrapText="1"/>
    </xf>
    <xf numFmtId="0" fontId="0" fillId="0" borderId="0" xfId="0" applyFont="1"/>
    <xf numFmtId="0" fontId="16" fillId="0" borderId="0" xfId="3" applyFont="1" applyFill="1" applyBorder="1" applyAlignment="1">
      <alignment horizontal="center" vertical="center" wrapText="1"/>
    </xf>
    <xf numFmtId="0" fontId="17" fillId="5" borderId="0" xfId="3" applyFont="1" applyFill="1" applyBorder="1" applyAlignment="1">
      <alignment vertical="center" wrapText="1"/>
    </xf>
    <xf numFmtId="0" fontId="0" fillId="5" borderId="0" xfId="0" applyFont="1" applyFill="1"/>
    <xf numFmtId="0" fontId="17" fillId="0" borderId="0" xfId="0" applyFont="1"/>
    <xf numFmtId="0" fontId="10" fillId="0" borderId="0" xfId="0" applyNumberFormat="1" applyFont="1" applyAlignment="1">
      <alignment horizontal="justify" vertical="distributed"/>
    </xf>
    <xf numFmtId="9" fontId="10" fillId="0" borderId="0" xfId="0" applyNumberFormat="1" applyFont="1" applyAlignment="1">
      <alignment horizontal="justify" vertical="distributed"/>
    </xf>
    <xf numFmtId="0" fontId="12" fillId="0" borderId="1" xfId="3" applyFont="1" applyFill="1" applyBorder="1" applyAlignment="1">
      <alignment wrapText="1"/>
    </xf>
    <xf numFmtId="0" fontId="28" fillId="0" borderId="1" xfId="0" applyFont="1" applyBorder="1" applyAlignment="1">
      <alignment vertical="top" wrapText="1"/>
    </xf>
    <xf numFmtId="0" fontId="17" fillId="5" borderId="1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horizontal="center" vertical="center" wrapText="1"/>
    </xf>
    <xf numFmtId="0" fontId="17" fillId="5" borderId="2" xfId="3" applyFont="1" applyFill="1" applyBorder="1" applyAlignment="1">
      <alignment horizontal="center" vertical="center" wrapText="1"/>
    </xf>
    <xf numFmtId="0" fontId="17" fillId="5" borderId="15" xfId="3" applyFont="1" applyFill="1" applyBorder="1" applyAlignment="1">
      <alignment horizontal="center" vertical="center" wrapText="1"/>
    </xf>
    <xf numFmtId="0" fontId="17" fillId="5" borderId="16" xfId="3" applyFont="1" applyFill="1" applyBorder="1" applyAlignment="1">
      <alignment horizontal="center" vertical="center" wrapText="1"/>
    </xf>
    <xf numFmtId="0" fontId="17" fillId="5" borderId="1" xfId="3" applyFont="1" applyFill="1" applyBorder="1" applyAlignment="1">
      <alignment vertical="center" wrapText="1"/>
    </xf>
    <xf numFmtId="0" fontId="17" fillId="5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center"/>
    </xf>
    <xf numFmtId="0" fontId="9" fillId="3" borderId="3" xfId="3" applyFont="1" applyFill="1" applyBorder="1" applyAlignment="1">
      <alignment horizontal="center" vertical="center"/>
    </xf>
    <xf numFmtId="0" fontId="9" fillId="3" borderId="10" xfId="3" applyFont="1" applyFill="1" applyBorder="1" applyAlignment="1">
      <alignment horizontal="center" vertical="center"/>
    </xf>
    <xf numFmtId="0" fontId="9" fillId="3" borderId="5" xfId="3" applyFont="1" applyFill="1" applyBorder="1" applyAlignment="1">
      <alignment horizontal="center" vertical="center"/>
    </xf>
    <xf numFmtId="0" fontId="9" fillId="3" borderId="6" xfId="3" applyFont="1" applyFill="1" applyBorder="1" applyAlignment="1">
      <alignment horizontal="center" vertical="center"/>
    </xf>
    <xf numFmtId="0" fontId="9" fillId="3" borderId="7" xfId="3" applyFont="1" applyFill="1" applyBorder="1" applyAlignment="1">
      <alignment horizontal="center" vertical="center"/>
    </xf>
    <xf numFmtId="0" fontId="9" fillId="3" borderId="8" xfId="3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center" vertical="center"/>
    </xf>
    <xf numFmtId="0" fontId="9" fillId="3" borderId="15" xfId="3" applyFont="1" applyFill="1" applyBorder="1" applyAlignment="1">
      <alignment horizontal="center" vertical="center"/>
    </xf>
    <xf numFmtId="0" fontId="9" fillId="3" borderId="16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left" vertical="center"/>
    </xf>
    <xf numFmtId="0" fontId="9" fillId="3" borderId="9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left" vertical="center" wrapText="1"/>
    </xf>
    <xf numFmtId="0" fontId="9" fillId="3" borderId="3" xfId="3" applyFont="1" applyFill="1" applyBorder="1" applyAlignment="1">
      <alignment horizontal="center" vertical="center" wrapText="1"/>
    </xf>
    <xf numFmtId="0" fontId="9" fillId="3" borderId="10" xfId="3" applyFont="1" applyFill="1" applyBorder="1" applyAlignment="1">
      <alignment horizontal="center" vertical="center" wrapText="1"/>
    </xf>
    <xf numFmtId="0" fontId="9" fillId="3" borderId="4" xfId="3" applyFont="1" applyFill="1" applyBorder="1" applyAlignment="1">
      <alignment horizontal="center" vertical="center" wrapText="1"/>
    </xf>
    <xf numFmtId="0" fontId="9" fillId="3" borderId="5" xfId="3" applyFont="1" applyFill="1" applyBorder="1" applyAlignment="1">
      <alignment horizontal="center" vertical="center" wrapText="1"/>
    </xf>
    <xf numFmtId="0" fontId="7" fillId="3" borderId="19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7" fillId="3" borderId="12" xfId="3" applyFont="1" applyFill="1" applyBorder="1" applyAlignment="1">
      <alignment horizontal="left" vertical="center" wrapText="1"/>
    </xf>
    <xf numFmtId="0" fontId="7" fillId="3" borderId="13" xfId="3" applyFont="1" applyFill="1" applyBorder="1" applyAlignment="1">
      <alignment horizontal="left" vertical="center" wrapText="1"/>
    </xf>
    <xf numFmtId="0" fontId="7" fillId="3" borderId="18" xfId="3" applyFont="1" applyFill="1" applyBorder="1" applyAlignment="1">
      <alignment horizontal="left" vertical="center" wrapText="1"/>
    </xf>
    <xf numFmtId="0" fontId="7" fillId="3" borderId="14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/>
    </xf>
  </cellXfs>
  <cellStyles count="49">
    <cellStyle name="20æ% - Accent1" xfId="4" xr:uid="{00000000-0005-0000-0000-000000000000}"/>
    <cellStyle name="20æ% - Accent2" xfId="5" xr:uid="{00000000-0005-0000-0000-000001000000}"/>
    <cellStyle name="20æ% - Accent3" xfId="6" xr:uid="{00000000-0005-0000-0000-000002000000}"/>
    <cellStyle name="20æ% - Accent4" xfId="7" xr:uid="{00000000-0005-0000-0000-000003000000}"/>
    <cellStyle name="20æ% - Accent5" xfId="8" xr:uid="{00000000-0005-0000-0000-000004000000}"/>
    <cellStyle name="20æ% - Accent6" xfId="9" xr:uid="{00000000-0005-0000-0000-000005000000}"/>
    <cellStyle name="40æ% - Accent1" xfId="10" xr:uid="{00000000-0005-0000-0000-000006000000}"/>
    <cellStyle name="40æ% - Accent2" xfId="11" xr:uid="{00000000-0005-0000-0000-000007000000}"/>
    <cellStyle name="40æ% - Accent3" xfId="12" xr:uid="{00000000-0005-0000-0000-000008000000}"/>
    <cellStyle name="40æ% - Accent4" xfId="13" xr:uid="{00000000-0005-0000-0000-000009000000}"/>
    <cellStyle name="40æ% - Accent5" xfId="14" xr:uid="{00000000-0005-0000-0000-00000A000000}"/>
    <cellStyle name="40æ% - Accent6" xfId="15" xr:uid="{00000000-0005-0000-0000-00000B000000}"/>
    <cellStyle name="60æ% - Accent1" xfId="16" xr:uid="{00000000-0005-0000-0000-00000C000000}"/>
    <cellStyle name="60æ% - Accent2" xfId="17" xr:uid="{00000000-0005-0000-0000-00000D000000}"/>
    <cellStyle name="60æ% - Accent3" xfId="18" xr:uid="{00000000-0005-0000-0000-00000E000000}"/>
    <cellStyle name="60æ% - Accent4" xfId="19" xr:uid="{00000000-0005-0000-0000-00000F000000}"/>
    <cellStyle name="60æ% - Accent5" xfId="20" xr:uid="{00000000-0005-0000-0000-000010000000}"/>
    <cellStyle name="60æ% - Accent6" xfId="21" xr:uid="{00000000-0005-0000-0000-000011000000}"/>
    <cellStyle name="Avertissement 2" xfId="22" xr:uid="{00000000-0005-0000-0000-000012000000}"/>
    <cellStyle name="Cellule lie" xfId="23" xr:uid="{00000000-0005-0000-0000-000013000000}"/>
    <cellStyle name="Comma" xfId="1" builtinId="3"/>
    <cellStyle name="Comma 2" xfId="24" xr:uid="{00000000-0005-0000-0000-000014000000}"/>
    <cellStyle name="Comma 3" xfId="25" xr:uid="{00000000-0005-0000-0000-000015000000}"/>
    <cellStyle name="Comma 4" xfId="26" xr:uid="{00000000-0005-0000-0000-000016000000}"/>
    <cellStyle name="Currency 2" xfId="27" xr:uid="{00000000-0005-0000-0000-000017000000}"/>
    <cellStyle name="Currency 2 2" xfId="28" xr:uid="{00000000-0005-0000-0000-000018000000}"/>
    <cellStyle name="Currency 3" xfId="29" xr:uid="{00000000-0005-0000-0000-000019000000}"/>
    <cellStyle name="Currency 4" xfId="30" xr:uid="{00000000-0005-0000-0000-00001A000000}"/>
    <cellStyle name="Entre" xfId="31" xr:uid="{00000000-0005-0000-0000-00001B000000}"/>
    <cellStyle name="Insatisfaisant 2" xfId="32" xr:uid="{00000000-0005-0000-0000-00001C000000}"/>
    <cellStyle name="Milliers 2" xfId="33" xr:uid="{00000000-0005-0000-0000-00001E000000}"/>
    <cellStyle name="Monétaire 4" xfId="34" xr:uid="{00000000-0005-0000-0000-00001F000000}"/>
    <cellStyle name="Normal" xfId="0" builtinId="0"/>
    <cellStyle name="Normal 10" xfId="35" xr:uid="{00000000-0005-0000-0000-000021000000}"/>
    <cellStyle name="Normal 11" xfId="36" xr:uid="{00000000-0005-0000-0000-000022000000}"/>
    <cellStyle name="Normal 12" xfId="37" xr:uid="{00000000-0005-0000-0000-000023000000}"/>
    <cellStyle name="Normal 2" xfId="38" xr:uid="{00000000-0005-0000-0000-000024000000}"/>
    <cellStyle name="Normal 2 2" xfId="3" xr:uid="{00000000-0005-0000-0000-000025000000}"/>
    <cellStyle name="Normal 3" xfId="39" xr:uid="{00000000-0005-0000-0000-000026000000}"/>
    <cellStyle name="Normal 4" xfId="40" xr:uid="{00000000-0005-0000-0000-000027000000}"/>
    <cellStyle name="Normal 5" xfId="41" xr:uid="{00000000-0005-0000-0000-000028000000}"/>
    <cellStyle name="Normal 6" xfId="42" xr:uid="{00000000-0005-0000-0000-000029000000}"/>
    <cellStyle name="Normal 7" xfId="43" xr:uid="{00000000-0005-0000-0000-00002A000000}"/>
    <cellStyle name="Normal 8" xfId="44" xr:uid="{00000000-0005-0000-0000-00002B000000}"/>
    <cellStyle name="Normal 9" xfId="45" xr:uid="{00000000-0005-0000-0000-00002C000000}"/>
    <cellStyle name="Percent" xfId="2" builtinId="5"/>
    <cellStyle name="Titre 1 2" xfId="46" xr:uid="{00000000-0005-0000-0000-00002E000000}"/>
    <cellStyle name="Titreæ" xfId="47" xr:uid="{00000000-0005-0000-0000-00002F000000}"/>
    <cellStyle name="Vrification de cellule" xfId="48" xr:uid="{00000000-0005-0000-0000-00003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llyw\AppData\Local\Microsoft\Windows\Temporary%20Internet%20Files\Content.Outlook\ZZL6C5BX\Mod&#232;le%20de%20PEP-POA-PPDM-FM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MR-PEP "/>
      <sheetName val="2.Plan Annuel d'opération"/>
      <sheetName val="2.a Activ-chrono-coûts 5ans  "/>
      <sheetName val="2.b Activ-chrono-coûts 5ans "/>
      <sheetName val="3.Activ-chrono-coûts 1an"/>
      <sheetName val="4. PPM Outils Cécile "/>
      <sheetName val="4. Plan de passation de marché"/>
      <sheetName val="5. PF - Outils Cécile "/>
      <sheetName val="5.Prévision flux de trésorerie"/>
      <sheetName val="6.  Plan Financier Moyen Term"/>
      <sheetName val="7. Plan trésorerie pr l'année"/>
      <sheetName val="7.a Gestion Risques IDENTIF"/>
      <sheetName val="7.b Gestion Risques QUALIF"/>
      <sheetName val="7.c Gestion Risques PLAN-MITIG"/>
      <sheetName val="8. Plan d'entreti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1">
          <cell r="C11" t="str">
            <v>All components</v>
          </cell>
        </row>
      </sheetData>
      <sheetData sheetId="12">
        <row r="15">
          <cell r="F15">
            <v>2</v>
          </cell>
          <cell r="G15">
            <v>2</v>
          </cell>
        </row>
        <row r="18">
          <cell r="F18">
            <v>3</v>
          </cell>
          <cell r="G18">
            <v>3</v>
          </cell>
        </row>
        <row r="19">
          <cell r="F19">
            <v>2</v>
          </cell>
          <cell r="G19">
            <v>2</v>
          </cell>
        </row>
        <row r="20">
          <cell r="F20">
            <v>3</v>
          </cell>
          <cell r="G20">
            <v>3</v>
          </cell>
        </row>
        <row r="21">
          <cell r="F21">
            <v>2</v>
          </cell>
          <cell r="G21">
            <v>3</v>
          </cell>
        </row>
        <row r="22">
          <cell r="F22">
            <v>3</v>
          </cell>
          <cell r="G22">
            <v>3</v>
          </cell>
        </row>
        <row r="23">
          <cell r="F23">
            <v>3</v>
          </cell>
          <cell r="G23">
            <v>3</v>
          </cell>
        </row>
        <row r="24">
          <cell r="F24">
            <v>2</v>
          </cell>
          <cell r="G24">
            <v>3</v>
          </cell>
        </row>
        <row r="25">
          <cell r="F25">
            <v>3</v>
          </cell>
          <cell r="G25">
            <v>3</v>
          </cell>
        </row>
        <row r="26">
          <cell r="F26">
            <v>3</v>
          </cell>
          <cell r="G26">
            <v>3</v>
          </cell>
        </row>
        <row r="27">
          <cell r="F27">
            <v>3</v>
          </cell>
          <cell r="G27">
            <v>3</v>
          </cell>
        </row>
        <row r="28">
          <cell r="F28">
            <v>2</v>
          </cell>
          <cell r="G28">
            <v>2</v>
          </cell>
        </row>
        <row r="29">
          <cell r="F29">
            <v>3</v>
          </cell>
          <cell r="G29">
            <v>3</v>
          </cell>
        </row>
        <row r="30">
          <cell r="F30">
            <v>2</v>
          </cell>
          <cell r="G30">
            <v>2</v>
          </cell>
        </row>
        <row r="31">
          <cell r="F31">
            <v>3</v>
          </cell>
          <cell r="G31">
            <v>3</v>
          </cell>
        </row>
        <row r="32">
          <cell r="F32">
            <v>1</v>
          </cell>
          <cell r="G32">
            <v>3</v>
          </cell>
        </row>
        <row r="33">
          <cell r="F33">
            <v>3</v>
          </cell>
          <cell r="G33">
            <v>3</v>
          </cell>
        </row>
        <row r="34">
          <cell r="F34">
            <v>3</v>
          </cell>
          <cell r="G34">
            <v>3</v>
          </cell>
        </row>
      </sheetData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N85"/>
  <sheetViews>
    <sheetView tabSelected="1" zoomScale="71" zoomScaleNormal="71" zoomScalePageLayoutView="68" workbookViewId="0">
      <selection activeCell="C58" sqref="C58"/>
    </sheetView>
  </sheetViews>
  <sheetFormatPr defaultColWidth="0" defaultRowHeight="23.25" customHeight="1" x14ac:dyDescent="0.35"/>
  <cols>
    <col min="1" max="1" width="28.453125" style="9" customWidth="1"/>
    <col min="2" max="2" width="12.453125" style="9" customWidth="1"/>
    <col min="3" max="3" width="35.7265625" style="9" customWidth="1"/>
    <col min="4" max="4" width="17.7265625" style="9" customWidth="1"/>
    <col min="5" max="5" width="17.26953125" style="9" customWidth="1"/>
    <col min="6" max="6" width="18.7265625" style="9" customWidth="1"/>
    <col min="7" max="7" width="10.26953125" style="9" customWidth="1"/>
    <col min="8" max="8" width="12" style="9" customWidth="1"/>
    <col min="9" max="9" width="13" style="9" customWidth="1"/>
    <col min="10" max="10" width="12.81640625" style="9" customWidth="1"/>
    <col min="11" max="11" width="32.7265625" style="9" customWidth="1"/>
    <col min="12" max="12" width="17.81640625" style="9" customWidth="1"/>
    <col min="13" max="14" width="0" style="9" hidden="1"/>
    <col min="15" max="15" width="25.54296875" style="9" customWidth="1"/>
    <col min="16" max="16384" width="0" style="9" hidden="1"/>
  </cols>
  <sheetData>
    <row r="1" spans="1:248" s="3" customFormat="1" ht="23.25" customHeight="1" x14ac:dyDescent="0.35">
      <c r="A1" s="1"/>
      <c r="B1" s="1"/>
      <c r="C1" s="2" t="s">
        <v>0</v>
      </c>
      <c r="D1" s="129" t="s">
        <v>1</v>
      </c>
      <c r="E1" s="129"/>
      <c r="F1" s="129"/>
      <c r="G1" s="129"/>
      <c r="H1" s="129"/>
      <c r="I1" s="1"/>
      <c r="J1" s="1"/>
      <c r="K1" s="1"/>
      <c r="L1" s="1"/>
    </row>
    <row r="2" spans="1:248" s="3" customFormat="1" ht="16.5" customHeight="1" x14ac:dyDescent="0.35">
      <c r="A2" s="1"/>
      <c r="B2" s="1"/>
      <c r="C2" s="2" t="s">
        <v>2</v>
      </c>
      <c r="D2" s="129" t="s">
        <v>3</v>
      </c>
      <c r="E2" s="129"/>
      <c r="F2" s="129"/>
      <c r="G2" s="129"/>
      <c r="H2" s="129"/>
      <c r="I2" s="1"/>
      <c r="J2" s="1"/>
      <c r="K2" s="1"/>
      <c r="L2" s="1"/>
    </row>
    <row r="3" spans="1:248" s="3" customFormat="1" ht="48" customHeight="1" x14ac:dyDescent="0.35">
      <c r="A3" s="1"/>
      <c r="B3" s="1"/>
      <c r="C3" s="4" t="s">
        <v>4</v>
      </c>
      <c r="D3" s="130" t="s">
        <v>5</v>
      </c>
      <c r="E3" s="130"/>
      <c r="F3" s="130"/>
      <c r="G3" s="130"/>
      <c r="H3" s="130"/>
      <c r="I3" s="1"/>
      <c r="J3" s="1"/>
      <c r="K3" s="1"/>
      <c r="L3" s="1"/>
    </row>
    <row r="4" spans="1:248" s="3" customFormat="1" ht="15.75" customHeight="1" x14ac:dyDescent="0.35">
      <c r="A4" s="1"/>
      <c r="B4" s="1"/>
      <c r="C4" s="2" t="s">
        <v>6</v>
      </c>
      <c r="D4" s="131" t="s">
        <v>7</v>
      </c>
      <c r="E4" s="131"/>
      <c r="F4" s="131"/>
      <c r="G4" s="131"/>
      <c r="H4" s="131"/>
      <c r="I4" s="1"/>
      <c r="J4" s="1"/>
      <c r="K4" s="1"/>
      <c r="L4" s="1"/>
    </row>
    <row r="5" spans="1:248" s="3" customFormat="1" ht="15" customHeight="1" x14ac:dyDescent="0.35">
      <c r="A5" s="1"/>
      <c r="B5" s="1"/>
      <c r="C5" s="4" t="s">
        <v>8</v>
      </c>
      <c r="D5" s="131" t="s">
        <v>9</v>
      </c>
      <c r="E5" s="131"/>
      <c r="F5" s="131"/>
      <c r="G5" s="131"/>
      <c r="H5" s="131"/>
      <c r="I5" s="1"/>
      <c r="J5" s="1"/>
      <c r="K5" s="1"/>
      <c r="L5" s="1"/>
    </row>
    <row r="6" spans="1:248" s="3" customFormat="1" ht="15.5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</row>
    <row r="7" spans="1:248" s="3" customFormat="1" ht="15.75" customHeight="1" x14ac:dyDescent="0.35">
      <c r="A7" s="117" t="s">
        <v>10</v>
      </c>
      <c r="B7" s="117"/>
      <c r="C7" s="117"/>
      <c r="D7" s="117"/>
      <c r="E7" s="117"/>
      <c r="F7" s="117"/>
      <c r="G7" s="117"/>
      <c r="H7" s="117"/>
      <c r="I7" s="117"/>
      <c r="J7" s="117"/>
      <c r="K7" s="128"/>
      <c r="L7" s="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</row>
    <row r="8" spans="1:248" s="3" customFormat="1" ht="15.5" x14ac:dyDescent="0.35">
      <c r="A8" s="118" t="s">
        <v>11</v>
      </c>
      <c r="B8" s="120" t="s">
        <v>12</v>
      </c>
      <c r="C8" s="120" t="s">
        <v>13</v>
      </c>
      <c r="D8" s="121" t="s">
        <v>14</v>
      </c>
      <c r="E8" s="120" t="s">
        <v>15</v>
      </c>
      <c r="F8" s="110" t="s">
        <v>16</v>
      </c>
      <c r="G8" s="104"/>
      <c r="H8" s="105"/>
      <c r="I8" s="111" t="s">
        <v>17</v>
      </c>
      <c r="J8" s="116"/>
      <c r="K8" s="110" t="s">
        <v>18</v>
      </c>
      <c r="L8" s="109" t="s">
        <v>19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</row>
    <row r="9" spans="1:248" ht="134.25" customHeight="1" x14ac:dyDescent="0.35">
      <c r="A9" s="119"/>
      <c r="B9" s="109"/>
      <c r="C9" s="109"/>
      <c r="D9" s="121"/>
      <c r="E9" s="109"/>
      <c r="F9" s="7" t="s">
        <v>20</v>
      </c>
      <c r="G9" s="8" t="s">
        <v>21</v>
      </c>
      <c r="H9" s="8" t="s">
        <v>22</v>
      </c>
      <c r="I9" s="8" t="s">
        <v>23</v>
      </c>
      <c r="J9" s="8" t="s">
        <v>24</v>
      </c>
      <c r="K9" s="111"/>
      <c r="L9" s="109"/>
    </row>
    <row r="10" spans="1:248" s="15" customFormat="1" ht="14.25" customHeight="1" x14ac:dyDescent="0.35">
      <c r="A10" s="10"/>
      <c r="B10" s="11"/>
      <c r="C10" s="12"/>
      <c r="D10" s="12"/>
      <c r="E10" s="12"/>
      <c r="F10" s="12"/>
      <c r="G10" s="12"/>
      <c r="H10" s="12"/>
      <c r="I10" s="12"/>
      <c r="J10" s="12"/>
      <c r="K10" s="13"/>
      <c r="L10" s="14"/>
    </row>
    <row r="11" spans="1:248" s="15" customFormat="1" ht="25.4" customHeight="1" x14ac:dyDescent="0.35">
      <c r="A11" s="10"/>
      <c r="B11" s="11"/>
      <c r="C11" s="12"/>
      <c r="D11" s="12"/>
      <c r="E11" s="12"/>
      <c r="F11" s="16"/>
      <c r="G11" s="17"/>
      <c r="H11" s="17"/>
      <c r="I11" s="18"/>
      <c r="J11" s="18"/>
      <c r="K11" s="13"/>
      <c r="L11" s="19"/>
      <c r="O11" s="20"/>
    </row>
    <row r="12" spans="1:248" ht="14.25" customHeight="1" x14ac:dyDescent="0.35">
      <c r="A12" s="10"/>
      <c r="B12" s="12"/>
      <c r="C12" s="12"/>
      <c r="D12" s="12"/>
      <c r="E12" s="12"/>
      <c r="F12" s="12"/>
      <c r="G12" s="12"/>
      <c r="H12" s="12"/>
      <c r="I12" s="12"/>
      <c r="J12" s="12"/>
      <c r="K12" s="13"/>
      <c r="L12" s="14"/>
    </row>
    <row r="13" spans="1:248" ht="15.5" x14ac:dyDescent="0.35">
      <c r="A13" s="21" t="s">
        <v>25</v>
      </c>
      <c r="B13" s="22"/>
      <c r="C13" s="22"/>
      <c r="D13" s="22"/>
      <c r="E13" s="22"/>
      <c r="F13" s="23">
        <f>SUM(F10:F12)</f>
        <v>0</v>
      </c>
      <c r="G13" s="22"/>
      <c r="H13" s="22"/>
      <c r="I13" s="22"/>
      <c r="J13" s="22"/>
      <c r="K13" s="22"/>
      <c r="L13" s="22"/>
    </row>
    <row r="14" spans="1:248" ht="16" thickBot="1" x14ac:dyDescent="0.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24"/>
    </row>
    <row r="15" spans="1:248" ht="15.5" x14ac:dyDescent="0.35">
      <c r="A15" s="124" t="s">
        <v>26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7"/>
      <c r="L15" s="6"/>
    </row>
    <row r="16" spans="1:248" ht="15.5" x14ac:dyDescent="0.35">
      <c r="A16" s="118" t="s">
        <v>11</v>
      </c>
      <c r="B16" s="120" t="s">
        <v>12</v>
      </c>
      <c r="C16" s="120" t="s">
        <v>13</v>
      </c>
      <c r="D16" s="121" t="s">
        <v>14</v>
      </c>
      <c r="E16" s="120" t="s">
        <v>15</v>
      </c>
      <c r="F16" s="111" t="s">
        <v>16</v>
      </c>
      <c r="G16" s="107"/>
      <c r="H16" s="108"/>
      <c r="I16" s="111" t="s">
        <v>17</v>
      </c>
      <c r="J16" s="116"/>
      <c r="K16" s="110" t="s">
        <v>18</v>
      </c>
      <c r="L16" s="109" t="s">
        <v>19</v>
      </c>
    </row>
    <row r="17" spans="1:12" ht="138" customHeight="1" x14ac:dyDescent="0.35">
      <c r="A17" s="119"/>
      <c r="B17" s="109"/>
      <c r="C17" s="109"/>
      <c r="D17" s="121"/>
      <c r="E17" s="109"/>
      <c r="F17" s="7" t="s">
        <v>20</v>
      </c>
      <c r="G17" s="8" t="s">
        <v>21</v>
      </c>
      <c r="H17" s="8" t="s">
        <v>22</v>
      </c>
      <c r="I17" s="8" t="s">
        <v>27</v>
      </c>
      <c r="J17" s="8" t="s">
        <v>24</v>
      </c>
      <c r="K17" s="111"/>
      <c r="L17" s="109"/>
    </row>
    <row r="18" spans="1:12" ht="57" customHeight="1" x14ac:dyDescent="0.35">
      <c r="A18" s="25" t="s">
        <v>28</v>
      </c>
      <c r="B18" s="112">
        <v>1</v>
      </c>
      <c r="C18" s="26" t="s">
        <v>29</v>
      </c>
      <c r="D18" s="27" t="s">
        <v>30</v>
      </c>
      <c r="E18" s="11" t="s">
        <v>31</v>
      </c>
      <c r="F18" s="28">
        <v>850000</v>
      </c>
      <c r="G18" s="29">
        <v>1</v>
      </c>
      <c r="H18" s="17">
        <v>0</v>
      </c>
      <c r="I18" s="18">
        <v>44253</v>
      </c>
      <c r="J18" s="18">
        <v>44379</v>
      </c>
      <c r="K18" s="13"/>
      <c r="L18" s="88" t="s">
        <v>85</v>
      </c>
    </row>
    <row r="19" spans="1:12" ht="46" customHeight="1" x14ac:dyDescent="0.35">
      <c r="A19" s="25" t="s">
        <v>32</v>
      </c>
      <c r="B19" s="113"/>
      <c r="C19" s="26" t="s">
        <v>33</v>
      </c>
      <c r="D19" s="27" t="s">
        <v>34</v>
      </c>
      <c r="E19" s="30" t="s">
        <v>31</v>
      </c>
      <c r="F19" s="28">
        <v>16600000</v>
      </c>
      <c r="G19" s="29">
        <v>1</v>
      </c>
      <c r="H19" s="31">
        <v>0</v>
      </c>
      <c r="I19" s="32">
        <v>44251</v>
      </c>
      <c r="J19" s="32">
        <v>44356</v>
      </c>
      <c r="K19" s="33"/>
      <c r="L19" s="88" t="s">
        <v>85</v>
      </c>
    </row>
    <row r="20" spans="1:12" ht="15.5" x14ac:dyDescent="0.35">
      <c r="A20" s="25"/>
      <c r="B20" s="114"/>
      <c r="C20" s="34"/>
      <c r="D20" s="34"/>
      <c r="E20" s="34"/>
      <c r="F20" s="34"/>
      <c r="G20" s="34"/>
      <c r="H20" s="34"/>
      <c r="I20" s="34"/>
      <c r="J20" s="34"/>
      <c r="K20" s="33"/>
      <c r="L20" s="14"/>
    </row>
    <row r="21" spans="1:12" ht="21.65" customHeight="1" x14ac:dyDescent="0.35">
      <c r="A21" s="35" t="s">
        <v>25</v>
      </c>
      <c r="B21" s="35"/>
      <c r="C21" s="35"/>
      <c r="D21" s="35"/>
      <c r="E21" s="35"/>
      <c r="F21" s="36">
        <f>SUM(F18:F20)</f>
        <v>17450000</v>
      </c>
      <c r="G21" s="35"/>
      <c r="H21" s="35"/>
      <c r="I21" s="35"/>
      <c r="J21" s="35"/>
      <c r="K21" s="35"/>
      <c r="L21" s="35"/>
    </row>
    <row r="22" spans="1:12" ht="16" thickBot="1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5.5" x14ac:dyDescent="0.35">
      <c r="A23" s="124" t="s">
        <v>35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6"/>
      <c r="L23" s="6"/>
    </row>
    <row r="24" spans="1:12" ht="15.5" x14ac:dyDescent="0.35">
      <c r="A24" s="118" t="s">
        <v>11</v>
      </c>
      <c r="B24" s="120" t="s">
        <v>12</v>
      </c>
      <c r="C24" s="120" t="s">
        <v>13</v>
      </c>
      <c r="D24" s="121" t="s">
        <v>14</v>
      </c>
      <c r="E24" s="120" t="s">
        <v>15</v>
      </c>
      <c r="F24" s="111" t="s">
        <v>16</v>
      </c>
      <c r="G24" s="107"/>
      <c r="H24" s="108"/>
      <c r="I24" s="111" t="s">
        <v>17</v>
      </c>
      <c r="J24" s="116"/>
      <c r="K24" s="110" t="s">
        <v>18</v>
      </c>
      <c r="L24" s="109" t="s">
        <v>19</v>
      </c>
    </row>
    <row r="25" spans="1:12" ht="126.75" customHeight="1" x14ac:dyDescent="0.35">
      <c r="A25" s="119"/>
      <c r="B25" s="109"/>
      <c r="C25" s="109"/>
      <c r="D25" s="121"/>
      <c r="E25" s="109"/>
      <c r="F25" s="7" t="s">
        <v>20</v>
      </c>
      <c r="G25" s="8" t="s">
        <v>21</v>
      </c>
      <c r="H25" s="8" t="s">
        <v>22</v>
      </c>
      <c r="I25" s="8" t="s">
        <v>36</v>
      </c>
      <c r="J25" s="8" t="s">
        <v>37</v>
      </c>
      <c r="K25" s="111"/>
      <c r="L25" s="109"/>
    </row>
    <row r="26" spans="1:12" ht="13" customHeight="1" x14ac:dyDescent="0.35">
      <c r="A26" s="10"/>
      <c r="B26" s="12"/>
      <c r="C26" s="12"/>
      <c r="D26" s="37"/>
      <c r="E26" s="11"/>
      <c r="F26" s="38"/>
      <c r="G26" s="12"/>
      <c r="H26" s="12"/>
      <c r="I26" s="12"/>
      <c r="J26" s="12"/>
      <c r="K26" s="13"/>
      <c r="L26" s="39"/>
    </row>
    <row r="27" spans="1:12" ht="12" customHeight="1" x14ac:dyDescent="0.35">
      <c r="A27" s="10"/>
      <c r="B27" s="40"/>
      <c r="C27" s="12"/>
      <c r="D27" s="37"/>
      <c r="E27" s="11"/>
      <c r="F27" s="38"/>
      <c r="G27" s="12"/>
      <c r="H27" s="12"/>
      <c r="I27" s="12"/>
      <c r="J27" s="12"/>
      <c r="K27" s="13"/>
      <c r="L27" s="39"/>
    </row>
    <row r="28" spans="1:12" ht="21.65" customHeight="1" x14ac:dyDescent="0.35">
      <c r="A28" s="21" t="s">
        <v>25</v>
      </c>
      <c r="B28" s="21"/>
      <c r="C28" s="21"/>
      <c r="D28" s="21"/>
      <c r="E28" s="21"/>
      <c r="F28" s="41">
        <f>SUM(F26:F27)</f>
        <v>0</v>
      </c>
      <c r="G28" s="21"/>
      <c r="H28" s="21"/>
      <c r="I28" s="21"/>
      <c r="J28" s="21"/>
      <c r="K28" s="21"/>
      <c r="L28" s="21"/>
    </row>
    <row r="29" spans="1:12" ht="23.25" customHeight="1" thickBot="1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29.25" customHeight="1" x14ac:dyDescent="0.35">
      <c r="A30" s="122" t="s">
        <v>38</v>
      </c>
      <c r="B30" s="123"/>
      <c r="C30" s="123"/>
      <c r="D30" s="123"/>
      <c r="E30" s="123"/>
      <c r="F30" s="123"/>
      <c r="G30" s="123"/>
      <c r="H30" s="123"/>
      <c r="I30" s="123"/>
      <c r="J30" s="117"/>
      <c r="K30" s="117"/>
      <c r="L30" s="117"/>
    </row>
    <row r="31" spans="1:12" ht="96" customHeight="1" x14ac:dyDescent="0.35">
      <c r="A31" s="118" t="s">
        <v>11</v>
      </c>
      <c r="B31" s="120" t="s">
        <v>12</v>
      </c>
      <c r="C31" s="120" t="s">
        <v>13</v>
      </c>
      <c r="D31" s="121" t="s">
        <v>14</v>
      </c>
      <c r="E31" s="120" t="s">
        <v>15</v>
      </c>
      <c r="F31" s="111" t="s">
        <v>16</v>
      </c>
      <c r="G31" s="107"/>
      <c r="H31" s="108"/>
      <c r="I31" s="111" t="s">
        <v>17</v>
      </c>
      <c r="J31" s="116"/>
      <c r="K31" s="110" t="s">
        <v>18</v>
      </c>
      <c r="L31" s="109" t="s">
        <v>19</v>
      </c>
    </row>
    <row r="32" spans="1:12" ht="104.15" customHeight="1" x14ac:dyDescent="0.35">
      <c r="A32" s="119"/>
      <c r="B32" s="109"/>
      <c r="C32" s="109"/>
      <c r="D32" s="121"/>
      <c r="E32" s="109"/>
      <c r="F32" s="7" t="s">
        <v>20</v>
      </c>
      <c r="G32" s="8" t="s">
        <v>21</v>
      </c>
      <c r="H32" s="8" t="s">
        <v>22</v>
      </c>
      <c r="I32" s="8" t="s">
        <v>39</v>
      </c>
      <c r="J32" s="8" t="s">
        <v>24</v>
      </c>
      <c r="K32" s="111"/>
      <c r="L32" s="109"/>
    </row>
    <row r="33" spans="1:15" ht="62.15" customHeight="1" x14ac:dyDescent="0.35">
      <c r="A33" s="10" t="s">
        <v>40</v>
      </c>
      <c r="B33" s="112">
        <v>1</v>
      </c>
      <c r="C33" s="12" t="s">
        <v>41</v>
      </c>
      <c r="D33" s="12" t="s">
        <v>42</v>
      </c>
      <c r="E33" s="12" t="s">
        <v>43</v>
      </c>
      <c r="F33" s="38">
        <v>120000</v>
      </c>
      <c r="G33" s="17">
        <v>1</v>
      </c>
      <c r="H33" s="17">
        <v>0</v>
      </c>
      <c r="I33" s="18">
        <v>44256</v>
      </c>
      <c r="J33" s="42">
        <v>44330</v>
      </c>
      <c r="K33" s="39"/>
      <c r="L33" s="43" t="s">
        <v>44</v>
      </c>
    </row>
    <row r="34" spans="1:15" ht="49" customHeight="1" x14ac:dyDescent="0.35">
      <c r="A34" s="10" t="s">
        <v>45</v>
      </c>
      <c r="B34" s="113"/>
      <c r="C34" s="44" t="s">
        <v>46</v>
      </c>
      <c r="D34" s="12" t="s">
        <v>42</v>
      </c>
      <c r="E34" s="12" t="s">
        <v>43</v>
      </c>
      <c r="F34" s="38">
        <v>80000</v>
      </c>
      <c r="G34" s="17">
        <v>1</v>
      </c>
      <c r="H34" s="17">
        <v>0</v>
      </c>
      <c r="I34" s="18">
        <v>44257</v>
      </c>
      <c r="J34" s="42">
        <v>44330</v>
      </c>
      <c r="K34" s="39"/>
      <c r="L34" s="43" t="s">
        <v>44</v>
      </c>
    </row>
    <row r="35" spans="1:15" ht="49" customHeight="1" x14ac:dyDescent="0.35">
      <c r="A35" s="10" t="s">
        <v>47</v>
      </c>
      <c r="B35" s="113"/>
      <c r="C35" s="12" t="s">
        <v>48</v>
      </c>
      <c r="D35" s="12" t="s">
        <v>42</v>
      </c>
      <c r="E35" s="12" t="s">
        <v>43</v>
      </c>
      <c r="F35" s="38">
        <v>96000</v>
      </c>
      <c r="G35" s="17">
        <v>1</v>
      </c>
      <c r="H35" s="17">
        <v>0</v>
      </c>
      <c r="I35" s="18">
        <v>44245</v>
      </c>
      <c r="J35" s="42">
        <v>44348</v>
      </c>
      <c r="K35" s="39"/>
      <c r="L35" s="43" t="s">
        <v>44</v>
      </c>
    </row>
    <row r="36" spans="1:15" ht="68.25" customHeight="1" x14ac:dyDescent="0.35">
      <c r="A36" s="10" t="s">
        <v>49</v>
      </c>
      <c r="B36" s="114"/>
      <c r="C36" s="12" t="s">
        <v>50</v>
      </c>
      <c r="D36" s="12" t="s">
        <v>42</v>
      </c>
      <c r="E36" s="12" t="s">
        <v>43</v>
      </c>
      <c r="F36" s="38">
        <v>691000</v>
      </c>
      <c r="G36" s="17">
        <v>1</v>
      </c>
      <c r="H36" s="17">
        <v>0</v>
      </c>
      <c r="I36" s="18">
        <v>44259</v>
      </c>
      <c r="J36" s="42">
        <v>44365</v>
      </c>
      <c r="K36" s="39"/>
      <c r="L36" s="43" t="s">
        <v>44</v>
      </c>
    </row>
    <row r="37" spans="1:15" ht="17.25" customHeight="1" x14ac:dyDescent="0.35">
      <c r="A37" s="10"/>
      <c r="B37" s="12"/>
      <c r="C37" s="12"/>
      <c r="D37" s="12"/>
      <c r="E37" s="12"/>
      <c r="F37" s="38"/>
      <c r="G37" s="17"/>
      <c r="H37" s="17"/>
      <c r="I37" s="18"/>
      <c r="J37" s="42"/>
      <c r="K37" s="45"/>
      <c r="L37" s="45"/>
    </row>
    <row r="38" spans="1:15" ht="23.25" customHeight="1" x14ac:dyDescent="0.35">
      <c r="A38" s="21" t="s">
        <v>25</v>
      </c>
      <c r="B38" s="21"/>
      <c r="C38" s="21"/>
      <c r="D38" s="21"/>
      <c r="E38" s="21"/>
      <c r="F38" s="41">
        <f>SUM(F33:F37)</f>
        <v>987000</v>
      </c>
      <c r="G38" s="21"/>
      <c r="H38" s="21"/>
      <c r="I38" s="21"/>
      <c r="J38" s="21"/>
      <c r="K38" s="21"/>
      <c r="L38" s="21"/>
    </row>
    <row r="39" spans="1:15" ht="17.2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5" ht="19.5" customHeight="1" x14ac:dyDescent="0.35">
      <c r="A40" s="117" t="s">
        <v>51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1:15" ht="23.25" customHeight="1" x14ac:dyDescent="0.35">
      <c r="A41" s="118" t="s">
        <v>11</v>
      </c>
      <c r="B41" s="120" t="s">
        <v>12</v>
      </c>
      <c r="C41" s="120" t="s">
        <v>13</v>
      </c>
      <c r="D41" s="121" t="s">
        <v>14</v>
      </c>
      <c r="E41" s="120" t="s">
        <v>15</v>
      </c>
      <c r="F41" s="106" t="s">
        <v>16</v>
      </c>
      <c r="G41" s="107"/>
      <c r="H41" s="108"/>
      <c r="I41" s="109" t="s">
        <v>17</v>
      </c>
      <c r="J41" s="109"/>
      <c r="K41" s="110" t="s">
        <v>18</v>
      </c>
      <c r="L41" s="109" t="s">
        <v>19</v>
      </c>
    </row>
    <row r="42" spans="1:15" ht="84.75" customHeight="1" x14ac:dyDescent="0.35">
      <c r="A42" s="119"/>
      <c r="B42" s="109"/>
      <c r="C42" s="109"/>
      <c r="D42" s="121"/>
      <c r="E42" s="109"/>
      <c r="F42" s="7" t="s">
        <v>20</v>
      </c>
      <c r="G42" s="8" t="s">
        <v>21</v>
      </c>
      <c r="H42" s="8" t="s">
        <v>22</v>
      </c>
      <c r="I42" s="8" t="s">
        <v>52</v>
      </c>
      <c r="J42" s="46" t="s">
        <v>53</v>
      </c>
      <c r="K42" s="111"/>
      <c r="L42" s="109"/>
    </row>
    <row r="43" spans="1:15" ht="36" customHeight="1" x14ac:dyDescent="0.35">
      <c r="A43" s="47" t="s">
        <v>54</v>
      </c>
      <c r="B43" s="112"/>
      <c r="C43" s="48" t="s">
        <v>55</v>
      </c>
      <c r="D43" s="49" t="s">
        <v>56</v>
      </c>
      <c r="E43" s="48" t="s">
        <v>43</v>
      </c>
      <c r="F43" s="38">
        <v>29698.33</v>
      </c>
      <c r="G43" s="17">
        <v>1</v>
      </c>
      <c r="H43" s="50">
        <v>0</v>
      </c>
      <c r="I43" s="18">
        <v>43844</v>
      </c>
      <c r="J43" s="18">
        <v>44253</v>
      </c>
      <c r="K43" s="13"/>
      <c r="L43" s="43" t="s">
        <v>44</v>
      </c>
    </row>
    <row r="44" spans="1:15" ht="23.25" customHeight="1" x14ac:dyDescent="0.35">
      <c r="A44" s="47" t="s">
        <v>57</v>
      </c>
      <c r="B44" s="113"/>
      <c r="C44" s="48" t="s">
        <v>58</v>
      </c>
      <c r="D44" s="49" t="s">
        <v>56</v>
      </c>
      <c r="E44" s="48" t="s">
        <v>43</v>
      </c>
      <c r="F44" s="38">
        <v>21043.119999999999</v>
      </c>
      <c r="G44" s="17">
        <v>1</v>
      </c>
      <c r="H44" s="50">
        <v>0</v>
      </c>
      <c r="I44" s="18">
        <v>43844</v>
      </c>
      <c r="J44" s="18">
        <v>44285</v>
      </c>
      <c r="K44" s="13"/>
      <c r="L44" s="43" t="s">
        <v>44</v>
      </c>
    </row>
    <row r="45" spans="1:15" ht="23.25" customHeight="1" x14ac:dyDescent="0.35">
      <c r="A45" s="47" t="s">
        <v>59</v>
      </c>
      <c r="B45" s="113"/>
      <c r="C45" s="48" t="s">
        <v>60</v>
      </c>
      <c r="D45" s="49" t="s">
        <v>56</v>
      </c>
      <c r="E45" s="48" t="s">
        <v>43</v>
      </c>
      <c r="F45" s="38">
        <v>22490</v>
      </c>
      <c r="G45" s="17">
        <v>1</v>
      </c>
      <c r="H45" s="50">
        <v>0</v>
      </c>
      <c r="I45" s="18">
        <v>44056</v>
      </c>
      <c r="J45" s="18">
        <v>44285</v>
      </c>
      <c r="K45" s="51"/>
      <c r="L45" s="39" t="s">
        <v>44</v>
      </c>
    </row>
    <row r="46" spans="1:15" ht="33.75" customHeight="1" x14ac:dyDescent="0.35">
      <c r="A46" s="47" t="s">
        <v>61</v>
      </c>
      <c r="B46" s="113"/>
      <c r="C46" s="48" t="s">
        <v>62</v>
      </c>
      <c r="D46" s="49" t="s">
        <v>56</v>
      </c>
      <c r="E46" s="52" t="s">
        <v>43</v>
      </c>
      <c r="F46" s="38">
        <v>18646.23</v>
      </c>
      <c r="G46" s="17">
        <v>1</v>
      </c>
      <c r="H46" s="50">
        <v>0</v>
      </c>
      <c r="I46" s="18">
        <v>44085</v>
      </c>
      <c r="J46" s="18">
        <v>44285</v>
      </c>
      <c r="K46" s="13"/>
      <c r="L46" s="43" t="s">
        <v>44</v>
      </c>
    </row>
    <row r="47" spans="1:15" ht="46" customHeight="1" x14ac:dyDescent="0.35">
      <c r="A47" s="47" t="s">
        <v>63</v>
      </c>
      <c r="B47" s="113"/>
      <c r="C47" s="48" t="s">
        <v>64</v>
      </c>
      <c r="D47" s="49" t="s">
        <v>65</v>
      </c>
      <c r="E47" s="52" t="s">
        <v>43</v>
      </c>
      <c r="F47" s="38">
        <v>25950</v>
      </c>
      <c r="G47" s="17">
        <v>1</v>
      </c>
      <c r="H47" s="50">
        <v>0</v>
      </c>
      <c r="I47" s="53">
        <v>44085</v>
      </c>
      <c r="J47" s="18">
        <v>44316</v>
      </c>
      <c r="K47" s="13"/>
      <c r="L47" s="43" t="s">
        <v>44</v>
      </c>
      <c r="O47" s="54"/>
    </row>
    <row r="48" spans="1:15" ht="46" customHeight="1" x14ac:dyDescent="0.35">
      <c r="A48" s="47" t="s">
        <v>66</v>
      </c>
      <c r="B48" s="113"/>
      <c r="C48" s="12" t="s">
        <v>67</v>
      </c>
      <c r="D48" s="49" t="s">
        <v>56</v>
      </c>
      <c r="E48" s="49" t="s">
        <v>43</v>
      </c>
      <c r="F48" s="38">
        <v>8125</v>
      </c>
      <c r="G48" s="17">
        <v>1</v>
      </c>
      <c r="H48" s="17">
        <v>0</v>
      </c>
      <c r="I48" s="18">
        <v>44239</v>
      </c>
      <c r="J48" s="18">
        <v>44306</v>
      </c>
      <c r="K48" s="13"/>
      <c r="L48" s="39" t="s">
        <v>44</v>
      </c>
      <c r="O48" s="54"/>
    </row>
    <row r="49" spans="1:12" ht="28.75" customHeight="1" x14ac:dyDescent="0.35">
      <c r="A49" s="10" t="s">
        <v>68</v>
      </c>
      <c r="B49" s="114"/>
      <c r="C49" s="12" t="s">
        <v>69</v>
      </c>
      <c r="D49" s="49" t="s">
        <v>56</v>
      </c>
      <c r="E49" s="49" t="s">
        <v>43</v>
      </c>
      <c r="F49" s="38">
        <v>6000</v>
      </c>
      <c r="G49" s="17">
        <v>1</v>
      </c>
      <c r="H49" s="17">
        <v>0</v>
      </c>
      <c r="I49" s="18">
        <v>44267</v>
      </c>
      <c r="J49" s="18">
        <v>44300</v>
      </c>
      <c r="K49" s="13"/>
      <c r="L49" s="55" t="s">
        <v>44</v>
      </c>
    </row>
    <row r="50" spans="1:12" ht="23.25" customHeight="1" x14ac:dyDescent="0.35">
      <c r="A50" s="21" t="s">
        <v>25</v>
      </c>
      <c r="B50" s="21"/>
      <c r="C50" s="21"/>
      <c r="D50" s="21"/>
      <c r="E50" s="21"/>
      <c r="F50" s="23">
        <f>SUM(F43:F49)</f>
        <v>131952.68</v>
      </c>
      <c r="G50" s="21"/>
      <c r="H50" s="21"/>
      <c r="I50" s="21"/>
      <c r="J50" s="21"/>
      <c r="K50" s="21"/>
      <c r="L50" s="21"/>
    </row>
    <row r="51" spans="1:12" ht="6.65" customHeight="1" x14ac:dyDescent="0.3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2" spans="1:12" ht="23.25" customHeight="1" x14ac:dyDescent="0.35">
      <c r="A52" s="115" t="s">
        <v>70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2" ht="23.25" customHeight="1" x14ac:dyDescent="0.35">
      <c r="A53" s="100" t="s">
        <v>11</v>
      </c>
      <c r="B53" s="57" t="s">
        <v>12</v>
      </c>
      <c r="C53" s="98" t="s">
        <v>13</v>
      </c>
      <c r="D53" s="102" t="s">
        <v>14</v>
      </c>
      <c r="E53" s="102" t="s">
        <v>71</v>
      </c>
      <c r="F53" s="103" t="s">
        <v>16</v>
      </c>
      <c r="G53" s="104"/>
      <c r="H53" s="105"/>
      <c r="I53" s="97" t="s">
        <v>17</v>
      </c>
      <c r="J53" s="97"/>
      <c r="K53" s="98" t="s">
        <v>18</v>
      </c>
      <c r="L53" s="98" t="s">
        <v>19</v>
      </c>
    </row>
    <row r="54" spans="1:12" ht="117" customHeight="1" x14ac:dyDescent="0.35">
      <c r="A54" s="101"/>
      <c r="B54" s="59"/>
      <c r="C54" s="97"/>
      <c r="D54" s="102"/>
      <c r="E54" s="102"/>
      <c r="F54" s="58" t="s">
        <v>20</v>
      </c>
      <c r="G54" s="59" t="s">
        <v>21</v>
      </c>
      <c r="H54" s="59" t="s">
        <v>22</v>
      </c>
      <c r="I54" s="59" t="s">
        <v>72</v>
      </c>
      <c r="J54" s="60" t="s">
        <v>53</v>
      </c>
      <c r="K54" s="97"/>
      <c r="L54" s="97"/>
    </row>
    <row r="55" spans="1:12" ht="27" customHeight="1" x14ac:dyDescent="0.35">
      <c r="A55" s="61"/>
      <c r="B55" s="62"/>
      <c r="C55" s="12"/>
      <c r="D55" s="12"/>
      <c r="E55" s="13"/>
      <c r="F55" s="38"/>
      <c r="G55" s="63"/>
      <c r="H55" s="12"/>
      <c r="I55" s="12"/>
      <c r="J55" s="13"/>
      <c r="K55" s="39"/>
      <c r="L55" s="39"/>
    </row>
    <row r="56" spans="1:12" ht="43.5" customHeight="1" x14ac:dyDescent="0.35">
      <c r="A56" s="64" t="s">
        <v>73</v>
      </c>
      <c r="B56" s="65"/>
      <c r="C56" s="89" t="s">
        <v>74</v>
      </c>
      <c r="D56" s="37" t="s">
        <v>75</v>
      </c>
      <c r="E56" s="12" t="s">
        <v>43</v>
      </c>
      <c r="F56" s="66">
        <v>45000</v>
      </c>
      <c r="G56" s="67">
        <v>1</v>
      </c>
      <c r="H56" s="50">
        <v>0</v>
      </c>
      <c r="I56" s="18">
        <v>44270</v>
      </c>
      <c r="J56" s="18">
        <v>44331</v>
      </c>
      <c r="K56" s="39"/>
      <c r="L56" s="45" t="s">
        <v>85</v>
      </c>
    </row>
    <row r="57" spans="1:12" ht="55.5" customHeight="1" x14ac:dyDescent="0.35">
      <c r="A57" s="64" t="s">
        <v>76</v>
      </c>
      <c r="B57" s="65"/>
      <c r="C57" s="89" t="s">
        <v>77</v>
      </c>
      <c r="D57" s="37" t="s">
        <v>65</v>
      </c>
      <c r="E57" s="13"/>
      <c r="F57" s="66">
        <v>54000</v>
      </c>
      <c r="G57" s="68">
        <v>1</v>
      </c>
      <c r="H57" s="50">
        <v>0</v>
      </c>
      <c r="I57" s="18">
        <v>44298</v>
      </c>
      <c r="J57" s="69">
        <v>44344</v>
      </c>
      <c r="K57" s="43" t="s">
        <v>78</v>
      </c>
      <c r="L57" s="39" t="s">
        <v>44</v>
      </c>
    </row>
    <row r="58" spans="1:12" ht="71.25" customHeight="1" x14ac:dyDescent="0.35">
      <c r="A58" s="64" t="s">
        <v>79</v>
      </c>
      <c r="B58" s="65"/>
      <c r="C58" s="64" t="s">
        <v>86</v>
      </c>
      <c r="D58" s="37" t="s">
        <v>65</v>
      </c>
      <c r="E58" s="13"/>
      <c r="F58" s="66">
        <v>15000</v>
      </c>
      <c r="G58" s="67">
        <v>1</v>
      </c>
      <c r="H58" s="50">
        <v>0</v>
      </c>
      <c r="I58" s="18">
        <v>44276</v>
      </c>
      <c r="J58" s="69">
        <v>44330</v>
      </c>
      <c r="K58" s="45" t="s">
        <v>87</v>
      </c>
      <c r="L58" s="45" t="s">
        <v>85</v>
      </c>
    </row>
    <row r="59" spans="1:12" ht="31.5" customHeight="1" x14ac:dyDescent="0.35">
      <c r="A59" s="70"/>
      <c r="B59" s="65"/>
      <c r="C59" s="64" t="s">
        <v>80</v>
      </c>
      <c r="D59" s="12"/>
      <c r="E59" s="13"/>
      <c r="F59" s="66">
        <f>35200+70125+66000</f>
        <v>171325</v>
      </c>
      <c r="G59" s="67">
        <v>1</v>
      </c>
      <c r="H59" s="50">
        <v>0</v>
      </c>
      <c r="I59" s="12"/>
      <c r="J59" s="13"/>
      <c r="K59" s="39"/>
      <c r="L59" s="39"/>
    </row>
    <row r="60" spans="1:12" ht="15.75" customHeight="1" x14ac:dyDescent="0.35">
      <c r="A60" s="71"/>
      <c r="B60" s="72"/>
      <c r="C60" s="70"/>
      <c r="D60" s="37"/>
      <c r="E60" s="12"/>
      <c r="F60" s="73"/>
      <c r="G60" s="17"/>
      <c r="H60" s="17"/>
      <c r="I60" s="18"/>
      <c r="J60" s="18"/>
      <c r="K60" s="39"/>
      <c r="L60" s="43"/>
    </row>
    <row r="61" spans="1:12" ht="23.25" customHeight="1" thickBot="1" x14ac:dyDescent="0.4">
      <c r="A61" s="74" t="s">
        <v>25</v>
      </c>
      <c r="B61" s="75"/>
      <c r="C61" s="75"/>
      <c r="D61" s="75"/>
      <c r="E61" s="75"/>
      <c r="F61" s="76">
        <f>SUM(F55:F60)</f>
        <v>285325</v>
      </c>
      <c r="G61" s="75"/>
      <c r="H61" s="75"/>
      <c r="I61" s="75"/>
      <c r="J61" s="75"/>
      <c r="K61" s="75"/>
      <c r="L61" s="77"/>
    </row>
    <row r="62" spans="1:12" ht="23.2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23.25" customHeight="1" x14ac:dyDescent="0.35">
      <c r="A63" s="78" t="s">
        <v>25</v>
      </c>
      <c r="B63" s="79"/>
      <c r="C63" s="79"/>
      <c r="D63" s="79"/>
      <c r="E63" s="79"/>
      <c r="F63" s="80">
        <f>F13+F21+F28+F38+F50+F61</f>
        <v>18854277.68</v>
      </c>
      <c r="G63" s="79"/>
      <c r="H63" s="79"/>
      <c r="I63" s="79"/>
      <c r="J63" s="79"/>
      <c r="K63" s="79"/>
      <c r="L63" s="79"/>
    </row>
    <row r="64" spans="1:12" ht="12" customHeight="1" x14ac:dyDescent="0.35">
      <c r="A64" s="91"/>
      <c r="B64" s="91"/>
      <c r="C64" s="91"/>
      <c r="D64" s="91"/>
      <c r="E64" s="91"/>
      <c r="F64" s="99"/>
      <c r="G64" s="91"/>
      <c r="H64" s="91"/>
      <c r="I64" s="91"/>
      <c r="J64" s="81"/>
      <c r="K64" s="81"/>
      <c r="L64" s="81"/>
    </row>
    <row r="65" spans="1:12" ht="12" customHeight="1" x14ac:dyDescent="0.35">
      <c r="A65" s="91"/>
      <c r="B65" s="91"/>
      <c r="C65" s="91"/>
      <c r="D65" s="91"/>
      <c r="E65" s="82"/>
      <c r="F65" s="82"/>
      <c r="G65" s="91"/>
      <c r="H65" s="91"/>
      <c r="I65" s="91"/>
      <c r="J65" s="81"/>
      <c r="K65" s="81"/>
      <c r="L65" s="81"/>
    </row>
    <row r="66" spans="1:12" ht="23.25" customHeight="1" x14ac:dyDescent="0.35">
      <c r="A66" s="90" t="s">
        <v>81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</row>
    <row r="67" spans="1:12" ht="10.5" customHeight="1" x14ac:dyDescent="0.35">
      <c r="A67" s="92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4"/>
    </row>
    <row r="68" spans="1:12" ht="68.150000000000006" customHeight="1" x14ac:dyDescent="0.35">
      <c r="A68" s="95" t="s">
        <v>82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</row>
    <row r="69" spans="1:12" ht="7.5" customHeight="1" x14ac:dyDescent="0.35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</row>
    <row r="70" spans="1:12" ht="48" customHeight="1" x14ac:dyDescent="0.35">
      <c r="A70" s="90" t="s">
        <v>83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</row>
    <row r="71" spans="1:12" ht="9.75" customHeight="1" x14ac:dyDescent="0.35">
      <c r="A71" s="83"/>
      <c r="B71" s="83"/>
      <c r="C71" s="83"/>
      <c r="D71" s="83"/>
      <c r="E71" s="83"/>
      <c r="F71" s="83"/>
      <c r="G71" s="83"/>
      <c r="H71" s="83"/>
      <c r="I71" s="83"/>
      <c r="J71" s="84"/>
      <c r="K71" s="84"/>
      <c r="L71" s="84"/>
    </row>
    <row r="72" spans="1:12" ht="38.15" customHeight="1" x14ac:dyDescent="0.35">
      <c r="A72" s="90" t="s">
        <v>84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</row>
    <row r="73" spans="1:12" ht="23.25" customHeight="1" x14ac:dyDescent="0.35">
      <c r="A73"/>
      <c r="B73"/>
      <c r="C73"/>
      <c r="D73" s="85"/>
      <c r="E73" s="85"/>
      <c r="F73" s="85"/>
      <c r="G73" s="85"/>
      <c r="H73" s="85"/>
      <c r="I73" s="85"/>
      <c r="J73"/>
      <c r="K73"/>
      <c r="L73"/>
    </row>
    <row r="74" spans="1:12" ht="57.65" customHeight="1" x14ac:dyDescent="0.35">
      <c r="D74" s="86"/>
      <c r="E74" s="86"/>
      <c r="F74" s="86"/>
      <c r="G74" s="86"/>
      <c r="H74" s="86"/>
      <c r="I74" s="86"/>
    </row>
    <row r="75" spans="1:12" ht="23.25" customHeight="1" x14ac:dyDescent="0.35">
      <c r="D75" s="86"/>
      <c r="E75" s="86"/>
      <c r="F75" s="86"/>
      <c r="G75" s="86"/>
      <c r="H75" s="86"/>
      <c r="I75" s="86"/>
    </row>
    <row r="76" spans="1:12" ht="23.25" customHeight="1" x14ac:dyDescent="0.35">
      <c r="D76" s="86"/>
      <c r="E76" s="86"/>
      <c r="F76" s="86"/>
      <c r="G76" s="86"/>
      <c r="H76" s="86"/>
      <c r="I76" s="86"/>
    </row>
    <row r="77" spans="1:12" ht="23.25" customHeight="1" x14ac:dyDescent="0.35">
      <c r="D77" s="86"/>
      <c r="E77" s="86"/>
      <c r="F77" s="86"/>
      <c r="G77" s="86"/>
      <c r="H77" s="86"/>
      <c r="I77" s="86"/>
    </row>
    <row r="78" spans="1:12" ht="23.25" customHeight="1" x14ac:dyDescent="0.35">
      <c r="D78" s="86"/>
      <c r="E78" s="86"/>
      <c r="F78" s="86"/>
      <c r="G78" s="86"/>
      <c r="H78" s="86"/>
      <c r="I78" s="86"/>
    </row>
    <row r="79" spans="1:12" ht="23.25" customHeight="1" x14ac:dyDescent="0.35">
      <c r="D79" s="86"/>
      <c r="E79" s="86"/>
      <c r="F79" s="86"/>
      <c r="G79" s="86"/>
      <c r="H79" s="86"/>
      <c r="I79" s="86"/>
    </row>
    <row r="80" spans="1:12" ht="50.25" customHeight="1" x14ac:dyDescent="0.35">
      <c r="D80" s="87"/>
      <c r="E80" s="86"/>
      <c r="F80" s="86"/>
      <c r="G80" s="86"/>
      <c r="H80" s="86"/>
      <c r="I80" s="86"/>
    </row>
    <row r="81" spans="4:9" ht="23.25" customHeight="1" x14ac:dyDescent="0.35">
      <c r="D81" s="86"/>
      <c r="E81" s="86"/>
      <c r="F81" s="86"/>
      <c r="G81" s="86"/>
      <c r="H81" s="86"/>
      <c r="I81" s="86"/>
    </row>
    <row r="82" spans="4:9" ht="23.25" customHeight="1" x14ac:dyDescent="0.35">
      <c r="D82" s="86"/>
      <c r="E82" s="86"/>
      <c r="F82" s="86"/>
      <c r="G82" s="86"/>
      <c r="H82" s="86"/>
      <c r="I82" s="86"/>
    </row>
    <row r="83" spans="4:9" ht="23.25" customHeight="1" x14ac:dyDescent="0.35">
      <c r="D83" s="86"/>
      <c r="E83" s="86"/>
      <c r="F83" s="86"/>
      <c r="G83" s="86"/>
      <c r="H83" s="86"/>
      <c r="I83" s="86"/>
    </row>
    <row r="84" spans="4:9" ht="23.25" customHeight="1" x14ac:dyDescent="0.35">
      <c r="D84" s="86"/>
      <c r="E84" s="86"/>
      <c r="F84" s="86"/>
      <c r="G84" s="86"/>
      <c r="H84" s="86"/>
      <c r="I84" s="86"/>
    </row>
    <row r="85" spans="4:9" ht="23.25" customHeight="1" x14ac:dyDescent="0.35">
      <c r="D85" s="86"/>
      <c r="E85" s="86"/>
      <c r="F85" s="86"/>
      <c r="G85" s="86"/>
      <c r="H85" s="86"/>
      <c r="I85" s="86"/>
    </row>
  </sheetData>
  <dataConsolidate/>
  <mergeCells count="82">
    <mergeCell ref="A7:K7"/>
    <mergeCell ref="D1:H1"/>
    <mergeCell ref="D2:H2"/>
    <mergeCell ref="D3:H3"/>
    <mergeCell ref="D4:H4"/>
    <mergeCell ref="D5:H5"/>
    <mergeCell ref="I8:J8"/>
    <mergeCell ref="K8:K9"/>
    <mergeCell ref="L8:L9"/>
    <mergeCell ref="A15:K15"/>
    <mergeCell ref="A16:A17"/>
    <mergeCell ref="B16:B17"/>
    <mergeCell ref="C16:C17"/>
    <mergeCell ref="D16:D17"/>
    <mergeCell ref="E16:E17"/>
    <mergeCell ref="F16:H16"/>
    <mergeCell ref="A8:A9"/>
    <mergeCell ref="B8:B9"/>
    <mergeCell ref="C8:C9"/>
    <mergeCell ref="D8:D9"/>
    <mergeCell ref="E8:E9"/>
    <mergeCell ref="F8:H8"/>
    <mergeCell ref="I16:J16"/>
    <mergeCell ref="K16:K17"/>
    <mergeCell ref="L16:L17"/>
    <mergeCell ref="B18:B20"/>
    <mergeCell ref="A23:K23"/>
    <mergeCell ref="F31:H31"/>
    <mergeCell ref="F24:H24"/>
    <mergeCell ref="I24:J24"/>
    <mergeCell ref="K24:K25"/>
    <mergeCell ref="L24:L25"/>
    <mergeCell ref="A30:I30"/>
    <mergeCell ref="J30:L30"/>
    <mergeCell ref="A24:A25"/>
    <mergeCell ref="B24:B25"/>
    <mergeCell ref="C24:C25"/>
    <mergeCell ref="D24:D25"/>
    <mergeCell ref="E24:E25"/>
    <mergeCell ref="A52:L52"/>
    <mergeCell ref="I31:J31"/>
    <mergeCell ref="K31:K32"/>
    <mergeCell ref="L31:L32"/>
    <mergeCell ref="B33:B36"/>
    <mergeCell ref="A40:L40"/>
    <mergeCell ref="A41:A42"/>
    <mergeCell ref="B41:B42"/>
    <mergeCell ref="C41:C42"/>
    <mergeCell ref="D41:D42"/>
    <mergeCell ref="E41:E42"/>
    <mergeCell ref="A31:A32"/>
    <mergeCell ref="B31:B32"/>
    <mergeCell ref="C31:C32"/>
    <mergeCell ref="D31:D32"/>
    <mergeCell ref="E31:E32"/>
    <mergeCell ref="F41:H41"/>
    <mergeCell ref="I41:J41"/>
    <mergeCell ref="K41:K42"/>
    <mergeCell ref="L41:L42"/>
    <mergeCell ref="B43:B49"/>
    <mergeCell ref="I53:J53"/>
    <mergeCell ref="K53:K54"/>
    <mergeCell ref="L53:L54"/>
    <mergeCell ref="A64:A65"/>
    <mergeCell ref="B64:B65"/>
    <mergeCell ref="C64:C65"/>
    <mergeCell ref="D64:D65"/>
    <mergeCell ref="E64:F64"/>
    <mergeCell ref="G64:G65"/>
    <mergeCell ref="A53:A54"/>
    <mergeCell ref="C53:C54"/>
    <mergeCell ref="D53:D54"/>
    <mergeCell ref="E53:E54"/>
    <mergeCell ref="F53:H53"/>
    <mergeCell ref="A70:L70"/>
    <mergeCell ref="A72:L72"/>
    <mergeCell ref="H64:H65"/>
    <mergeCell ref="I64:I65"/>
    <mergeCell ref="A66:L66"/>
    <mergeCell ref="A67:L67"/>
    <mergeCell ref="A68:L68"/>
    <mergeCell ref="A69:L69"/>
  </mergeCells>
  <pageMargins left="0.25" right="0.25" top="0.6" bottom="0.6" header="0.3" footer="0.3"/>
  <pageSetup scale="55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5779589AF057B4CB7AC9067FBA03912" ma:contentTypeVersion="7638" ma:contentTypeDescription="A content type to manage public (operations) IDB documents" ma:contentTypeScope="" ma:versionID="b8730a587c3081e2ea3e2ad6eb894ed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5a016629e1743c6005660018fc43a1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4605/GR-HA;</Approval_x0020_Number>
    <Phase xmlns="cdc7663a-08f0-4737-9e8c-148ce897a09c">PHASE_IMPLEMENTATION</Phase>
    <Document_x0020_Author xmlns="cdc7663a-08f0-4737-9e8c-148ce897a09c">Dugas Fabrice Ghisler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AS-SOL</TermName>
          <TermId xmlns="http://schemas.microsoft.com/office/infopath/2007/PartnerControls">3e7df566-b612-482d-8869-d5829cbee168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40</Value>
      <Value>42</Value>
      <Value>8</Value>
      <Value>238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EZSHARE-1558153754-113</_dlc_DocId>
    <_dlc_DocIdUrl xmlns="cdc7663a-08f0-4737-9e8c-148ce897a09c">
      <Url>https://idbg.sharepoint.com/teams/EZ-HA-LON/HA-L1106/_layouts/15/DocIdRedir.aspx?ID=EZSHARE-1558153754-113</Url>
      <Description>EZSHARE-1558153754-113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B5F3B30-2F25-404D-AF2B-AF8123423C3A}"/>
</file>

<file path=customXml/itemProps2.xml><?xml version="1.0" encoding="utf-8"?>
<ds:datastoreItem xmlns:ds="http://schemas.openxmlformats.org/officeDocument/2006/customXml" ds:itemID="{36F14E7A-3711-459B-B467-D34D378C53FA}"/>
</file>

<file path=customXml/itemProps3.xml><?xml version="1.0" encoding="utf-8"?>
<ds:datastoreItem xmlns:ds="http://schemas.openxmlformats.org/officeDocument/2006/customXml" ds:itemID="{DB281D6E-2083-46BD-BC61-3F7666ED6A9E}"/>
</file>

<file path=customXml/itemProps4.xml><?xml version="1.0" encoding="utf-8"?>
<ds:datastoreItem xmlns:ds="http://schemas.openxmlformats.org/officeDocument/2006/customXml" ds:itemID="{10C9CED9-E2CA-4D94-B431-3639D810BE44}"/>
</file>

<file path=customXml/itemProps5.xml><?xml version="1.0" encoding="utf-8"?>
<ds:datastoreItem xmlns:ds="http://schemas.openxmlformats.org/officeDocument/2006/customXml" ds:itemID="{AFFA4F75-2CA8-49B1-BB4B-9A8C1579CDFC}"/>
</file>

<file path=customXml/itemProps6.xml><?xml version="1.0" encoding="utf-8"?>
<ds:datastoreItem xmlns:ds="http://schemas.openxmlformats.org/officeDocument/2006/customXml" ds:itemID="{9C820580-4AE4-4C4F-8F85-D03B025D2B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4605 GR-HA_GDSNH</vt:lpstr>
      <vt:lpstr>'4605 GR-HA_GDSNH'!Print_Area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2006-09-16T00:00:00Z</dcterms:created>
  <dcterms:modified xsi:type="dcterms:W3CDTF">2021-04-14T18:50:27Z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238;#AS-SOL|3e7df566-b612-482d-8869-d5829cbee168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83;#AS|ba6b63cd-e402-47cb-9357-08149f7ce046</vt:lpwstr>
  </property>
  <property fmtid="{D5CDD505-2E9C-101B-9397-08002B2CF9AE}" pid="15" name="_dlc_DocIdItemGuid">
    <vt:lpwstr>1b289bcb-894e-4441-a311-e9d533fb2808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0x0101001A458A224826124E8B45B1D613300CFC0005779589AF057B4CB7AC9067FBA03912</vt:lpwstr>
  </property>
  <property fmtid="{D5CDD505-2E9C-101B-9397-08002B2CF9AE}" pid="19" name="Series Operations IDB">
    <vt:lpwstr/>
  </property>
</Properties>
</file>