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sharedStrings.xml" ContentType="application/vnd.openxmlformats-officedocument.spreadsheetml.sharedStrings+xml"/>
  <Override PartName="/xl/theme/theme1.xml" ContentType="application/vnd.openxmlformats-officedocument.theme+xml"/>
  <Override PartName="/xl/styles.xml" ContentType="application/vnd.openxmlformats-officedocument.spreadsheetml.styles+xml"/>
  <Override PartName="/xl/worksheets/sheet1.xml" ContentType="application/vnd.openxmlformats-officedocument.spreadsheetml.worksheet+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customXml/itemProps5.xml" ContentType="application/vnd.openxmlformats-officedocument.customXmlProperties+xml"/>
  <Override PartName="/customXml/itemProps4.xml" ContentType="application/vnd.openxmlformats-officedocument.customXml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6.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90" yWindow="-150" windowWidth="15330" windowHeight="4275"/>
  </bookViews>
  <sheets>
    <sheet name="PAC-mayo-2009" sheetId="1" r:id="rId1"/>
  </sheets>
  <definedNames>
    <definedName name="_xlnm._FilterDatabase" localSheetId="0" hidden="1">'PAC-mayo-2009'!$A$7:$L$55</definedName>
    <definedName name="OLE_LINK1" localSheetId="0">'PAC-mayo-2009'!#REF!</definedName>
    <definedName name="_xlnm.Print_Area" localSheetId="0">'PAC-mayo-2009'!$A$1:$L$60</definedName>
    <definedName name="_xlnm.Print_Titles" localSheetId="0">'PAC-mayo-2009'!$1:$8</definedName>
  </definedNames>
  <calcPr calcId="125725" fullCalcOnLoad="1"/>
</workbook>
</file>

<file path=xl/calcChain.xml><?xml version="1.0" encoding="utf-8"?>
<calcChain xmlns="http://schemas.openxmlformats.org/spreadsheetml/2006/main">
  <c r="C54" i="1"/>
  <c r="C46"/>
  <c r="C20"/>
  <c r="C55"/>
  <c r="C51"/>
  <c r="M32"/>
  <c r="M43"/>
  <c r="N43"/>
  <c r="M45"/>
</calcChain>
</file>

<file path=xl/comments1.xml><?xml version="1.0" encoding="utf-8"?>
<comments xmlns="http://schemas.openxmlformats.org/spreadsheetml/2006/main">
  <authors>
    <author>Inter-American Development Bank</author>
    <author>Wolf</author>
  </authors>
  <commentList>
    <comment ref="F14" authorId="0">
      <text>
        <r>
          <rPr>
            <b/>
            <sz val="8"/>
            <color indexed="81"/>
            <rFont val="Tahoma"/>
            <family val="2"/>
          </rPr>
          <t>Inter-American Development Bank:</t>
        </r>
        <r>
          <rPr>
            <sz val="8"/>
            <color indexed="81"/>
            <rFont val="Tahoma"/>
            <family val="2"/>
          </rPr>
          <t xml:space="preserve">
Debe ser al menos 87% y 13% porque el Iva es 13%.</t>
        </r>
      </text>
    </comment>
    <comment ref="D15" authorId="0">
      <text>
        <r>
          <rPr>
            <b/>
            <sz val="8"/>
            <color indexed="81"/>
            <rFont val="Tahoma"/>
            <family val="2"/>
          </rPr>
          <t>Inter-American Development Bank:</t>
        </r>
        <r>
          <rPr>
            <sz val="8"/>
            <color indexed="81"/>
            <rFont val="Tahoma"/>
            <family val="2"/>
          </rPr>
          <t xml:space="preserve">
Esto debe ser LPN sobrepasa los US$30.000</t>
        </r>
      </text>
    </comment>
    <comment ref="L15" authorId="1">
      <text>
        <r>
          <rPr>
            <b/>
            <sz val="8"/>
            <color indexed="81"/>
            <rFont val="Tahoma"/>
            <family val="2"/>
          </rPr>
          <t>Wolf:</t>
        </r>
        <r>
          <rPr>
            <sz val="8"/>
            <color indexed="81"/>
            <rFont val="Tahoma"/>
            <family val="2"/>
          </rPr>
          <t xml:space="preserve">
Cual es el sustento</t>
        </r>
      </text>
    </comment>
    <comment ref="D16" authorId="0">
      <text>
        <r>
          <rPr>
            <b/>
            <sz val="8"/>
            <color indexed="81"/>
            <rFont val="Tahoma"/>
            <family val="2"/>
          </rPr>
          <t>Inter-American Development Bank:</t>
        </r>
        <r>
          <rPr>
            <sz val="8"/>
            <color indexed="81"/>
            <rFont val="Tahoma"/>
            <family val="2"/>
          </rPr>
          <t xml:space="preserve">
Esto debe ser CP, no creo que sea el único proveedor</t>
        </r>
      </text>
    </comment>
    <comment ref="L16" authorId="1">
      <text>
        <r>
          <rPr>
            <b/>
            <sz val="8"/>
            <color indexed="81"/>
            <rFont val="Tahoma"/>
            <family val="2"/>
          </rPr>
          <t>Wolf:</t>
        </r>
        <r>
          <rPr>
            <sz val="8"/>
            <color indexed="81"/>
            <rFont val="Tahoma"/>
            <family val="2"/>
          </rPr>
          <t xml:space="preserve">
Cual es el sustento</t>
        </r>
      </text>
    </comment>
    <comment ref="F17" authorId="0">
      <text>
        <r>
          <rPr>
            <b/>
            <sz val="8"/>
            <color indexed="81"/>
            <rFont val="Tahoma"/>
            <family val="2"/>
          </rPr>
          <t>Inter-American Development Bank:</t>
        </r>
        <r>
          <rPr>
            <sz val="8"/>
            <color indexed="81"/>
            <rFont val="Tahoma"/>
            <family val="2"/>
          </rPr>
          <t xml:space="preserve">
Debe ser al menos 87% y 13% porque el Iva es 13%.</t>
        </r>
      </text>
    </comment>
    <comment ref="F18" authorId="0">
      <text>
        <r>
          <rPr>
            <b/>
            <sz val="8"/>
            <color indexed="81"/>
            <rFont val="Tahoma"/>
            <family val="2"/>
          </rPr>
          <t>Inter-American Development Bank:</t>
        </r>
        <r>
          <rPr>
            <sz val="8"/>
            <color indexed="81"/>
            <rFont val="Tahoma"/>
            <family val="2"/>
          </rPr>
          <t xml:space="preserve">
Debe ser al menos 87% y 13% porque el Iva es 13%.</t>
        </r>
      </text>
    </comment>
    <comment ref="F19" authorId="0">
      <text>
        <r>
          <rPr>
            <b/>
            <sz val="8"/>
            <color indexed="81"/>
            <rFont val="Tahoma"/>
            <family val="2"/>
          </rPr>
          <t>Inter-American Development Bank:</t>
        </r>
        <r>
          <rPr>
            <sz val="8"/>
            <color indexed="81"/>
            <rFont val="Tahoma"/>
            <family val="2"/>
          </rPr>
          <t xml:space="preserve">
Debe ser al menos 87% y 13% porque el Iva es 13%.</t>
        </r>
      </text>
    </comment>
    <comment ref="B26" authorId="0">
      <text>
        <r>
          <rPr>
            <b/>
            <sz val="8"/>
            <color indexed="10"/>
            <rFont val="Tahoma"/>
            <family val="2"/>
          </rPr>
          <t>Inter-American Development Bank:</t>
        </r>
        <r>
          <rPr>
            <sz val="8"/>
            <color indexed="10"/>
            <rFont val="Tahoma"/>
            <family val="2"/>
          </rPr>
          <t xml:space="preserve">
uniformar todas las consultorias con el detalle de la consultoria 5</t>
        </r>
      </text>
    </comment>
    <comment ref="K26" authorId="0">
      <text>
        <r>
          <rPr>
            <b/>
            <sz val="8"/>
            <color indexed="81"/>
            <rFont val="Tahoma"/>
            <family val="2"/>
          </rPr>
          <t>Inter-American Development Bank:</t>
        </r>
        <r>
          <rPr>
            <sz val="8"/>
            <color indexed="81"/>
            <rFont val="Tahoma"/>
            <family val="2"/>
          </rPr>
          <t xml:space="preserve">
Dividir en dos como en el caso del coordinador</t>
        </r>
      </text>
    </comment>
    <comment ref="B27" authorId="0">
      <text>
        <r>
          <rPr>
            <b/>
            <sz val="8"/>
            <color indexed="10"/>
            <rFont val="Tahoma"/>
            <family val="2"/>
          </rPr>
          <t>Inter-American Development Bank:</t>
        </r>
        <r>
          <rPr>
            <sz val="8"/>
            <color indexed="10"/>
            <rFont val="Tahoma"/>
            <family val="2"/>
          </rPr>
          <t xml:space="preserve">
uniformar todas las consultorias con el detalle de la consultoria 5</t>
        </r>
      </text>
    </comment>
    <comment ref="C33" authorId="0">
      <text>
        <r>
          <rPr>
            <b/>
            <sz val="8"/>
            <color indexed="81"/>
            <rFont val="Tahoma"/>
            <family val="2"/>
          </rPr>
          <t>Inter-American Development Bank:</t>
        </r>
        <r>
          <rPr>
            <sz val="8"/>
            <color indexed="81"/>
            <rFont val="Tahoma"/>
            <family val="2"/>
          </rPr>
          <t xml:space="preserve">
ya está ajustado</t>
        </r>
      </text>
    </comment>
    <comment ref="F50" authorId="0">
      <text>
        <r>
          <rPr>
            <b/>
            <sz val="8"/>
            <color indexed="81"/>
            <rFont val="Tahoma"/>
            <family val="2"/>
          </rPr>
          <t>Inter-American Development Bank:</t>
        </r>
        <r>
          <rPr>
            <sz val="8"/>
            <color indexed="81"/>
            <rFont val="Tahoma"/>
            <family val="2"/>
          </rPr>
          <t xml:space="preserve">
Debe ser al menos 87% y 13% porque el Iva es 13%.</t>
        </r>
      </text>
    </comment>
  </commentList>
</comments>
</file>

<file path=xl/sharedStrings.xml><?xml version="1.0" encoding="utf-8"?>
<sst xmlns="http://schemas.openxmlformats.org/spreadsheetml/2006/main" count="311" uniqueCount="160">
  <si>
    <t>Por tanto, se propone CANCELAR provisionalmente este objetivo, llevando parte de su presupuesto al Bien 9 de este PAC, cuya pertinencia de su ejecución se lo determinará en la siguiente misión de evaluación de los avances, actividad que se realizará en el mes de agosto de 2010</t>
  </si>
  <si>
    <t xml:space="preserve">Se tenía previsto ejecutar la Segunda Campaña de Divulgación básicamente sobre los productos de la 1ra. Campaña, es decir, solamente se incrementaría la cantidad de horas de difusión en medios televisivos y radiales. En realidad el Consejo de la Judicatura tenía como propósito en la última campaña, además, de divulgar y promocionar el registro de inmuebles a fin de generar una cultura de inscripción de transacciones inmobiliarias en el Registro de Derechos Reales, divulgar y difundir los logros dentro del marco del Convenio de Préstamo 1512/SF/BO, es decir, teniendo y demostrando un avance cuantitativo y cualitativo (80 u 90% de avance) de los indicadores más importantes de este subprograma, tales como: Digitalización e Indexación, la Interconexión y el Estudio de Mejora Administrativa; indicadores en actual proceso de ejecución (interconexión) y de contratación (Digitalización y Mejora Administrativa), además, de los productos que se logre de la coordinación con el INRA en cuanto se refiere a Catastro Legal, actividad en proceso. </t>
  </si>
  <si>
    <t>CP</t>
  </si>
  <si>
    <t>Descripción del Contrato y Costo Estimado de la Adquisición</t>
  </si>
  <si>
    <t>Fuente de Financiamiento y Porcentaje</t>
  </si>
  <si>
    <t>BID %</t>
  </si>
  <si>
    <t>Aporte Local / Otro %</t>
  </si>
  <si>
    <t>Publicación AEA</t>
  </si>
  <si>
    <t>Terminación de Contrato</t>
  </si>
  <si>
    <t>Estatus (Pendiente, en proceso, adjudicado, cancelado)</t>
  </si>
  <si>
    <t>Comentarios</t>
  </si>
  <si>
    <t>Costo Estimado en US$</t>
  </si>
  <si>
    <t>NO</t>
  </si>
  <si>
    <t>LPI</t>
  </si>
  <si>
    <t>Semestre I/08</t>
  </si>
  <si>
    <t>Semestre II/08</t>
  </si>
  <si>
    <t>Adjudicado</t>
  </si>
  <si>
    <t>Consultoría 1</t>
  </si>
  <si>
    <t>Consultoría 2</t>
  </si>
  <si>
    <t>Consultoría 3</t>
  </si>
  <si>
    <t>Consultoría 4</t>
  </si>
  <si>
    <t>Consultoría 5</t>
  </si>
  <si>
    <t>Consultoría 6</t>
  </si>
  <si>
    <t>Consultoría 7</t>
  </si>
  <si>
    <t>Consultoría 8</t>
  </si>
  <si>
    <t>Consultoría 9</t>
  </si>
  <si>
    <t>Bien 1</t>
  </si>
  <si>
    <t>Bien 2</t>
  </si>
  <si>
    <t>Tipo de Adquisición</t>
  </si>
  <si>
    <t>PLAN DE ADQUISICIONES Y CONTRATACIONES</t>
  </si>
  <si>
    <t>CCIN</t>
  </si>
  <si>
    <t>Adquisición de Equípos Informáticos - Unidad Ejecutora Subprograma 2.</t>
  </si>
  <si>
    <t>ex-ante</t>
  </si>
  <si>
    <t>En Proceso</t>
  </si>
  <si>
    <t>SI</t>
  </si>
  <si>
    <t>SBCC</t>
  </si>
  <si>
    <t>Consultoría para el Estudio y Mejoramiento de la Gestión Administrativa y Financiera de Derechos Reales</t>
  </si>
  <si>
    <t>Semestre II/09</t>
  </si>
  <si>
    <t>Ex -ante*.- Procedimiento recomendado por el Banco Interamericano de Desarrollo - BID.</t>
  </si>
  <si>
    <t>PROGRAMA DE SANEAMIENTO DE TIERRAS Y CATASTRO LEGAL (BID 1512/SF-BO-2)</t>
  </si>
  <si>
    <t xml:space="preserve">PODER JUDICIAL DE BOLIVIA - CONSEJO DE LA JUDICATURA </t>
  </si>
  <si>
    <t>Consultoría 12</t>
  </si>
  <si>
    <t>Semestre I/07</t>
  </si>
  <si>
    <t>Cargo suprimido en el Plan de Acción</t>
  </si>
  <si>
    <t>Semestre II/10</t>
  </si>
  <si>
    <t>SUBTOTAL CONSULTORÍAS USD.</t>
  </si>
  <si>
    <t>Consultoría 14</t>
  </si>
  <si>
    <t>Semestre I/09</t>
  </si>
  <si>
    <t>Honorarios cubiertos por la contraparte local, puesto que el BID otorgó la no objeción para las recontrataciones de consultores a partir del 1 de mayo de 2008, de tal manera que la elegibilidad de los pagos corre a partir de esa fecha.</t>
  </si>
  <si>
    <t>SUBTOTAL BIENES USD.</t>
  </si>
  <si>
    <t>GRAN TOTAL USD.</t>
  </si>
  <si>
    <t>Adquisición de Equipo Informático, de Comunicaciones y Servicios Conexos para la Interconexión de las oficinas de DD.RR al Sistema Nacional de Registro.</t>
  </si>
  <si>
    <t>Bien 3</t>
  </si>
  <si>
    <t>Consultoría 15</t>
  </si>
  <si>
    <t>Consultoría 16</t>
  </si>
  <si>
    <t>Bien 5</t>
  </si>
  <si>
    <t>Bien 6</t>
  </si>
  <si>
    <t>SUBTOTAL SERVICIOS DIFERENTES A CONSULTORÍAS  USD.</t>
  </si>
  <si>
    <t>SDC1</t>
  </si>
  <si>
    <t>SDC2</t>
  </si>
  <si>
    <t>Pendiente</t>
  </si>
  <si>
    <t>Cargo modificado en el Plan de Acción y se ha creado el cargo de Especialista Financiero / contador que además de llevar la contabilidad de proyecto, asume algunas funciones del especilista en administración financiera</t>
  </si>
  <si>
    <t xml:space="preserve">Capacitación técnica en manejo de Sistemas de Información Geográfica para el mantenimiento catastral. </t>
  </si>
  <si>
    <t>CD</t>
  </si>
  <si>
    <t>Consultoría 11 A</t>
  </si>
  <si>
    <t>Para cubrir pago de capacitación especializada por matrículación</t>
  </si>
  <si>
    <t>Consultoría 17 (*)</t>
  </si>
  <si>
    <t>Consultoría 18 (*)</t>
  </si>
  <si>
    <t>Adquisición de Software de Desarrollo Precompilado para el Sistema de Conservación Catastral</t>
  </si>
  <si>
    <t xml:space="preserve">SERVICIOS DIFERENTES A CONSULTORIA </t>
  </si>
  <si>
    <t>El contrato del consultor fue ampliado a septiembre de 2010</t>
  </si>
  <si>
    <t>Consultoría 14A</t>
  </si>
  <si>
    <t>LPN</t>
  </si>
  <si>
    <t>Consultoría 6A</t>
  </si>
  <si>
    <t>Semestre I/10</t>
  </si>
  <si>
    <t>Precalificación 
(SI / NO)</t>
  </si>
  <si>
    <t>FECHA INICIO Y CONCLUSION</t>
  </si>
  <si>
    <t>Bien 4</t>
  </si>
  <si>
    <t>Los contratos han sido adjudicados y las Empresas han realizado las entregas de conformidad y el proyecto ha efectuado los pagos</t>
  </si>
  <si>
    <t>Bien 7</t>
  </si>
  <si>
    <t>Analista Desarrollador - Base de Datos
(Honorarios por el mes de abril/2008)
 Bs. 7,500 = 1.049</t>
  </si>
  <si>
    <t xml:space="preserve">Segunda y Tercera Campaña: Consultorías para Campaña de Divulgación y Promoción del Registro de Inmuebles en DD.RR. </t>
  </si>
  <si>
    <t>Primera Campaña: Consultoría para Campaña de Divulgación y Promoción del Registro de Inmuebles en DD.RR.</t>
  </si>
  <si>
    <t>Semestre II/2008</t>
  </si>
  <si>
    <t>Semestre II/2010</t>
  </si>
  <si>
    <t>Los contratos de los consultores fueron ampliados a septiembre de 2010</t>
  </si>
  <si>
    <t>Previa no objeción y en cumplimiento del Plan de Acción, se contrata al Asistente Administrativo bajo la modalidad de convocatoria pública, cuyo contrato esta vigente a partir del 2 de marzo/2009</t>
  </si>
  <si>
    <t>POR CAMBIO DE MODADALIDAD AUTORIZADA CON OFICIO CAN/CBO/CA-325/2009 SE CONSTITUYE EN BIEN Nº 7</t>
  </si>
  <si>
    <r>
      <t>Método de Adquisición</t>
    </r>
    <r>
      <rPr>
        <b/>
        <sz val="8"/>
        <rFont val="Arial"/>
        <family val="2"/>
      </rPr>
      <t>(1)</t>
    </r>
  </si>
  <si>
    <t>Contador
Bs. 7000 mes x 1 mes = 979 US$</t>
  </si>
  <si>
    <t>Contador
Bs. 7000 mes x 10 meses = 9.232 US$</t>
  </si>
  <si>
    <t>Especialista en Adquisiciones y Contrataciones
Bs. 7000 mes x 9 meses = 8,878 US$</t>
  </si>
  <si>
    <t xml:space="preserve">Analista Desarrollador - Base de Datos
Bs. 7,500/mes x Periodo 06/2007 al 27/09/2008 con interrupción de 1 mes =Bs. 7.500x14 meses y 27 días = US$ 16.110
</t>
  </si>
  <si>
    <t>Está en el marco del indicador de desarrollo e implementación del sistema de conservación catastral, que no solo implica el manejo de la información alfanumérica, sino también geográfica con un software especializado y preciso</t>
  </si>
  <si>
    <t>Adquisición de muebles de oficina:
3 escritorios de madera de 510*3 = US$ 1.530
2 Estantes grandes de madera de 429*2 = US$ 858
5 Sillones semiejecutivos de 100 = US$ 500</t>
  </si>
  <si>
    <t xml:space="preserve"> </t>
  </si>
  <si>
    <t>Especialista en Administración Financiera
Bs. 8000 mes x 10 meses =11,086 US$</t>
  </si>
  <si>
    <t xml:space="preserve">Especialista Financiero - Contador
Bs. 8,500/mesx29meses periodo 05/2008 a 09/2010 =Bs.246.500,00/7.01=US$34,866 </t>
  </si>
  <si>
    <t xml:space="preserve">Analista Desarrollador - Base de Datos
Bs. 7,500/mesx Periodo 03/2009 al 09/2010 Bs. 7.500 x 18 meses y 15 días  Bs. 138.750 /7.07 = US$ 19.625
</t>
  </si>
  <si>
    <t>Analista Desarrollador - Redes y Comunicaciones
Bs. 7,500 mes periodo 06/2008 a 09/2010 Bs. 7,500*28 meses Bs. 210.000/7,07=29.703</t>
  </si>
  <si>
    <t xml:space="preserve">Asistente Administrativo Unidad Ejecutora
Bs. 9,500/mes periodo 03/2009 a 09/2009 - 2,500*18 meses y 29 días = 47.416,67 /7,07 US$ 6.707
</t>
  </si>
  <si>
    <t>Adquisición de Bienes para la Digitalización e Indexación del Fondo documental de DD.RR - Incluye servicios de digitalizacion y compra de Equipos (Hardware y Software) mediante contrato llave en mano</t>
  </si>
  <si>
    <t>Consultoría 13</t>
  </si>
  <si>
    <t xml:space="preserve">Consultoría para las Auditorias de los Estados Financieros del Subprograma 2. </t>
  </si>
  <si>
    <t>Bien 8</t>
  </si>
  <si>
    <t>Capacitación en gestión de procesos de calidad</t>
  </si>
  <si>
    <t>Consultoría 11 B</t>
  </si>
  <si>
    <t>POR CONVENIENCIA TÉCNICA Y ECONOMICA SE FUSIONA LA SEGUNDA Y TERCERA CAMPAÑA</t>
  </si>
  <si>
    <t xml:space="preserve">Coordinador Unidad Ejecutora
Bs. 9,500/mes periodo 06/2008 a 12/2008 Bs. 9,500*6 y 20 días= Bs.63.333,33 = US$ 8.578
</t>
  </si>
  <si>
    <t>Adquisición de muebles de oficina:
3 Estantes pequeños de madera de (205*3 = US$ 615)</t>
  </si>
  <si>
    <t>Consultoría 19</t>
  </si>
  <si>
    <t>Consultoría 20</t>
  </si>
  <si>
    <t>Interconexión - Apoyo para el Seguimiento y Revisión Técnica del Proceso
Bs. 7,500mes periodo 06/2009 a 09/2010  - 7,500*16 = 120.000 /7,07 US$ 16.973</t>
  </si>
  <si>
    <t>Digitalización - Apoyo para el Seguimiento y Revisión Técnica del Proceso
Bs. 7,500mes periodo 08/2009 a 09/2010  Bs. 7,500*14 meses = 105,000 /7,07 US$ 14,851</t>
  </si>
  <si>
    <t>Consultorías de Línea y por Producto fase de cierre del Programa</t>
  </si>
  <si>
    <t>11 C</t>
  </si>
  <si>
    <t>Revisión 
(Exante o expost)</t>
  </si>
  <si>
    <t>SDC3</t>
  </si>
  <si>
    <t>Es un software ya  elaborado por terceros, que puede ser usado por programadores de sistemas para implementar una interfaz de usuario elaborada para el Sistema de Conservación Catastral.Esto evita el desvío de esfuezos en la creación de software ya existente y que los programadores se concentren en el sistema de Conservación Catastral. Está en el marco del indicador de desarrollo e implementación del sistema de conservación catastral</t>
  </si>
  <si>
    <t>Bien 4 A</t>
  </si>
  <si>
    <t>Cargo ajustado en el Plan de Acción no objetado mediante CAN/CBO/CA-1316/2008, se realizó la ampliación de vigencia de contrato de la actual Especialista Financiero / Contador quien asumirá funciones adicionales del especialista financiero conforme a los nuevos TDR</t>
  </si>
  <si>
    <t>Se contrata al nuevo consultor bajo la modalidad de convocatoria pública previa no objeción del BID. El consultor esta en funciones a partir del 16 de marzo/2009</t>
  </si>
  <si>
    <t>Cargo que se mantiene en el Plan de Acción no objetado mediante CAN/CBO/CA-1316/2008. Coresponde al Consultor que concluye sus funciones en la Unidad Ejecutora en el mes de septiembre/2008.</t>
  </si>
  <si>
    <t>Honorarios del mes de abril cubiertos recursos de contraparte local, puesto que el BID otorgó la no objeción para las recontrataciones de consultores a partir del 1 de mayo de 2008, de tal manera que la elegibilidad de los pagos corre a partir de esa fecha.</t>
  </si>
  <si>
    <t>Se amplió la vigencia del contrato del consultor, el 31 de octubre ha renunciado, sin embargo por necesidad de la Unidad Ejecutora su trabajo se prolonga hasta el 20 de diciembre de 2008</t>
  </si>
  <si>
    <t>Consultores de Linea para el funcionamiento de la Oficina Movil
1 Responsable de la oficina
2 Técnicos operadores provinciales
1 Informático</t>
  </si>
  <si>
    <t>Para la fase de cierre de Programa se prevé la recontratación y contratación de consultores administrativos y técnicos durante el tiempo que dure la misma</t>
  </si>
  <si>
    <t xml:space="preserve">
Capacitación técnica en herramientas de desarrollo y base de datos, para los técnicos informáticos del proyecto y 4 personas del personal de DDRR
</t>
  </si>
  <si>
    <t>2 Analistas Desarrollador I y II - Sistema de Conservación Catastral 
periodo 02/2008 a 09/2010 Bs. 7,500 mes cada uno (2*7.500*31 meses y 13 días) 471.000 /7,07  = $us 66,620</t>
  </si>
  <si>
    <t xml:space="preserve">
Equipamiento para implementación de una Oficina Móvil y/o Estacionaria con sede en el area rural de Santa Cruz
Vehículo 4 x 4 tipo vagoneta (40.000*1=40.000)
Equipos de computación (1.500*4=6.000)
Impresoras matriciales (400*4=1.600)
UPS (3.300*1=3.300)
Fax (300*1=300)
Servidor (6.300*1=6.300)
Licencias (850*4=3.400)
Escritorios (510*4=2.040)
Otros Muebles (2,060)
</t>
  </si>
  <si>
    <t>Consultor por producto de Fortalecimiento Institucional en procesos administrativos de la Unidad Ejecutora</t>
  </si>
  <si>
    <t>Bien 2A</t>
  </si>
  <si>
    <r>
      <t>(1) Bienes y Obras: LPI</t>
    </r>
    <r>
      <rPr>
        <sz val="10"/>
        <rFont val="Arial"/>
        <family val="2"/>
      </rPr>
      <t xml:space="preserve">: Licitación Pública Internacional; </t>
    </r>
    <r>
      <rPr>
        <b/>
        <sz val="10"/>
        <rFont val="Arial"/>
        <family val="2"/>
      </rPr>
      <t xml:space="preserve">LIL: </t>
    </r>
    <r>
      <rPr>
        <sz val="10"/>
        <rFont val="Arial"/>
        <family val="2"/>
      </rPr>
      <t>Licitación Internacional Limitada;</t>
    </r>
    <r>
      <rPr>
        <b/>
        <sz val="10"/>
        <rFont val="Arial"/>
        <family val="2"/>
      </rPr>
      <t xml:space="preserve"> LPN:</t>
    </r>
    <r>
      <rPr>
        <sz val="10"/>
        <rFont val="Arial"/>
        <family val="2"/>
      </rPr>
      <t xml:space="preserve"> Licitación Pública Nacional;</t>
    </r>
    <r>
      <rPr>
        <b/>
        <sz val="10"/>
        <rFont val="Arial"/>
        <family val="2"/>
      </rPr>
      <t xml:space="preserve"> ID</t>
    </r>
    <r>
      <rPr>
        <sz val="10"/>
        <rFont val="Arial"/>
        <family val="2"/>
      </rPr>
      <t xml:space="preserve">: Invitación Directa; </t>
    </r>
    <r>
      <rPr>
        <b/>
        <sz val="10"/>
        <rFont val="Arial"/>
        <family val="2"/>
      </rPr>
      <t>CP:</t>
    </r>
    <r>
      <rPr>
        <sz val="10"/>
        <rFont val="Arial"/>
        <family val="2"/>
      </rPr>
      <t xml:space="preserve"> Comparación de Precios; </t>
    </r>
    <r>
      <rPr>
        <b/>
        <sz val="10"/>
        <rFont val="Arial"/>
        <family val="2"/>
      </rPr>
      <t>CD</t>
    </r>
    <r>
      <rPr>
        <sz val="10"/>
        <rFont val="Arial"/>
        <family val="2"/>
      </rPr>
      <t xml:space="preserve">: Contratación Directa; </t>
    </r>
    <r>
      <rPr>
        <b/>
        <sz val="10"/>
        <rFont val="Arial"/>
        <family val="2"/>
      </rPr>
      <t xml:space="preserve">AD: </t>
    </r>
    <r>
      <rPr>
        <sz val="10"/>
        <rFont val="Arial"/>
        <family val="2"/>
      </rPr>
      <t xml:space="preserve">Administración Directa; </t>
    </r>
    <r>
      <rPr>
        <b/>
        <sz val="10"/>
        <rFont val="Arial"/>
        <family val="2"/>
      </rPr>
      <t>CAE:</t>
    </r>
    <r>
      <rPr>
        <sz val="10"/>
        <rFont val="Arial"/>
        <family val="2"/>
      </rPr>
      <t xml:space="preserve"> Contrataciones a través de Agencias Especializadas; </t>
    </r>
    <r>
      <rPr>
        <b/>
        <sz val="10"/>
        <rFont val="Arial"/>
        <family val="2"/>
      </rPr>
      <t xml:space="preserve">AC: </t>
    </r>
    <r>
      <rPr>
        <sz val="10"/>
        <rFont val="Arial"/>
        <family val="2"/>
      </rPr>
      <t xml:space="preserve">Agencias de Contrataciones; </t>
    </r>
    <r>
      <rPr>
        <b/>
        <sz val="10"/>
        <rFont val="Arial"/>
        <family val="2"/>
      </rPr>
      <t>AI:</t>
    </r>
    <r>
      <rPr>
        <sz val="10"/>
        <rFont val="Arial"/>
        <family val="2"/>
      </rPr>
      <t xml:space="preserve"> Agencias de Inspección; </t>
    </r>
    <r>
      <rPr>
        <b/>
        <sz val="10"/>
        <rFont val="Arial"/>
        <family val="2"/>
      </rPr>
      <t>CPIF:</t>
    </r>
    <r>
      <rPr>
        <sz val="10"/>
        <rFont val="Arial"/>
        <family val="2"/>
      </rPr>
      <t xml:space="preserve"> Contrataciones en Préstamos a Intermediarios Financieros; </t>
    </r>
    <r>
      <rPr>
        <b/>
        <sz val="10"/>
        <rFont val="Arial"/>
        <family val="2"/>
      </rPr>
      <t>CPO/COT/CPOT:</t>
    </r>
    <r>
      <rPr>
        <sz val="10"/>
        <rFont val="Arial"/>
        <family val="2"/>
      </rPr>
      <t xml:space="preserve"> Construcción-propiedad-operación/ Construcción-operación- transferencia/ Construcción-propiedad-operación-transferencia (del inglés BOO/BOT/BOOT); </t>
    </r>
    <r>
      <rPr>
        <b/>
        <sz val="10"/>
        <rFont val="Arial"/>
        <family val="2"/>
      </rPr>
      <t>CBD: </t>
    </r>
    <r>
      <rPr>
        <sz val="10"/>
        <rFont val="Arial"/>
        <family val="2"/>
      </rPr>
      <t xml:space="preserve">Contratación Basada en Desempeño; </t>
    </r>
    <r>
      <rPr>
        <b/>
        <sz val="10"/>
        <rFont val="Arial"/>
        <family val="2"/>
      </rPr>
      <t>CPGB:</t>
    </r>
    <r>
      <rPr>
        <sz val="10"/>
        <rFont val="Arial"/>
        <family val="2"/>
      </rPr>
      <t xml:space="preserve"> Contrataciones con Prestamos Garantizados por el Banco; </t>
    </r>
    <r>
      <rPr>
        <b/>
        <sz val="10"/>
        <rFont val="Arial"/>
        <family val="2"/>
      </rPr>
      <t>PSC:</t>
    </r>
    <r>
      <rPr>
        <sz val="10"/>
        <rFont val="Arial"/>
        <family val="2"/>
      </rPr>
      <t xml:space="preserve"> Participación de la Comunidad en las Contrataciones.  Firmas Consultoras: </t>
    </r>
    <r>
      <rPr>
        <b/>
        <sz val="10"/>
        <rFont val="Arial"/>
        <family val="2"/>
      </rPr>
      <t>SBCC:</t>
    </r>
    <r>
      <rPr>
        <sz val="10"/>
        <rFont val="Arial"/>
        <family val="2"/>
      </rPr>
      <t xml:space="preserve"> Selección Basada en la Calidad y el Costo; </t>
    </r>
    <r>
      <rPr>
        <b/>
        <sz val="10"/>
        <rFont val="Arial"/>
        <family val="2"/>
      </rPr>
      <t>SBC:</t>
    </r>
    <r>
      <rPr>
        <sz val="10"/>
        <rFont val="Arial"/>
        <family val="2"/>
      </rPr>
      <t xml:space="preserve"> Selección Basada en la Calidad; </t>
    </r>
    <r>
      <rPr>
        <b/>
        <sz val="10"/>
        <rFont val="Arial"/>
        <family val="2"/>
      </rPr>
      <t>SBPF:</t>
    </r>
    <r>
      <rPr>
        <sz val="10"/>
        <rFont val="Arial"/>
        <family val="2"/>
      </rPr>
      <t xml:space="preserve"> Selección Basada en Presupuesto Fijo; </t>
    </r>
    <r>
      <rPr>
        <b/>
        <sz val="10"/>
        <rFont val="Arial"/>
        <family val="2"/>
      </rPr>
      <t>SBMC:</t>
    </r>
    <r>
      <rPr>
        <sz val="10"/>
        <rFont val="Arial"/>
        <family val="2"/>
      </rPr>
      <t xml:space="preserve"> Selección Basada en el Menor Costo; </t>
    </r>
    <r>
      <rPr>
        <b/>
        <sz val="10"/>
        <rFont val="Arial"/>
        <family val="2"/>
      </rPr>
      <t>SCC</t>
    </r>
    <r>
      <rPr>
        <sz val="10"/>
        <rFont val="Arial"/>
        <family val="2"/>
      </rPr>
      <t>: Selección Basada en las Calificaciones de los Consultores;</t>
    </r>
    <r>
      <rPr>
        <b/>
        <sz val="10"/>
        <rFont val="Arial"/>
        <family val="2"/>
      </rPr>
      <t xml:space="preserve"> SD: </t>
    </r>
    <r>
      <rPr>
        <sz val="10"/>
        <rFont val="Arial"/>
        <family val="2"/>
      </rPr>
      <t xml:space="preserve">Selección Directa. Consultores Individuales: </t>
    </r>
    <r>
      <rPr>
        <b/>
        <sz val="10"/>
        <rFont val="Arial"/>
        <family val="2"/>
      </rPr>
      <t>CCIN:</t>
    </r>
    <r>
      <rPr>
        <sz val="10"/>
        <rFont val="Arial"/>
        <family val="2"/>
      </rPr>
      <t xml:space="preserve"> Selección basada en la Comparación de Calificaciones Consultor Individual Nacional; </t>
    </r>
    <r>
      <rPr>
        <b/>
        <sz val="10"/>
        <rFont val="Arial"/>
        <family val="2"/>
      </rPr>
      <t>CCII:</t>
    </r>
    <r>
      <rPr>
        <sz val="10"/>
        <rFont val="Arial"/>
        <family val="2"/>
      </rPr>
      <t> Selección basada en la Comparación de Calificaciones Consultor Individual Internacional</t>
    </r>
  </si>
  <si>
    <t>Previo cumplimiento de procedimientos y normas del BID y del Consejo de la Judicatura, se tienen adquiridos todos los Equipos para la Interconexión de las Oficinas de DD.RR.. Sin embargo, el Servicio Satelital se encuentra en proceso de su ejecución.</t>
  </si>
  <si>
    <t>Previa no objeción del BID, mediante Resolución Administrativa Nº 01/2010 el Comite Coordinador de Derechos Reales declara desierto el Segundo proceso y, al mismo tiempo, autorizan el inicio del Tercer proceso.
Por lo antes señalado en fecha 31 de enero de 2010 se procedió con las publicaciones de la LPN en medios de prensa escrita, sicoes y sitioweb del Poder Judicial.</t>
  </si>
  <si>
    <t>Semestre II/2009</t>
  </si>
  <si>
    <t xml:space="preserve">
La primera campaña ha sido adjudicada y realizada por la empresa Trigo Consultores a satisfacción del Consejo de la Judicatura.
 </t>
  </si>
  <si>
    <t xml:space="preserve">Previa no objeción del BID, en fecha 23 de febrero de 2010 se procedió con la negociación del contrato con la firma PricewaterhousseCoopers y la fase de implementación de los servicios que se tiene acordado su conclusión para el 30 de septiembre de 2010.
</t>
  </si>
  <si>
    <t>En atención al oficio CAN/CBO/CA-622/2010 de fecha 24 de febrero de 2010, por razones de incompatibilidad en la prestación de servicios, se comenzará un nuevo proceso de selección de la firma auditora (Contratación Directa) que tenga bajo su responsabilidad la realización de la Auditoria de los Estados Financieros de la gestión 2009.</t>
  </si>
  <si>
    <t>A partir del 18 de enero de 2010 se contrata al nuevo Coordinador bajo la modalidad de Lista Corta. El anterior Coordinador Lic. José Luis Bazán, reunició a su cargo el pasado 17 de septiembre de 2009.</t>
  </si>
  <si>
    <t>Adquisición de Firewalls de Alta Performance (Appliance) y Servidores de Datos para ISA. Para completar la Interconexión de las Oficinas de Derechos Reales de Bolivia</t>
  </si>
  <si>
    <t>Bien 9</t>
  </si>
  <si>
    <t>Tomando en cuenta que durante la gestión 2009 no se hizo gestiones para ejecutar este objetivo y consideando que la vigencia del Convenio de Préstamo 1512/SF-BO(2) solo tiene vigencia hasta el 27 de octubre de 2010, se decide CANCELAR este objetivo.</t>
  </si>
  <si>
    <t>Por el tiempo de vigencia que queda del Convenio de Préstamo 1512/SF-BO(2), la Apertura de Oficina Móvil solo se llegaría a aperturar la oficina, adquirir los equipos y contratar consultores; pero ya no quedaría tiempo para la fase de operación dentro del marco del mencionado convenio, cuya operación necesariamente se tendría que postergar hasta la gestión 2011 bajo la estructura del Poder Judicial, para ello se tendría que incorporar ciertas actividades específicas en el POA 2011. Por lo tanto, este objetivo es reemplazado por el Bien 9 de este PAC.</t>
  </si>
  <si>
    <t>CANCELADO</t>
  </si>
  <si>
    <t>El Consejo de la Judicatura, previo análisis técnico, considera de prioridad importancia el Fortalecer y Modernizar Tecnológicamente a todas las Oficinas de Derechos Reales del distrito de Santa Cruz.  Este objetivo tiene un impacto importante puesto que se estaría fortaleciendo y modernizando al distrito más importante del País, el cual sustenta en un gran porcentaje, hablando económicamente, todo el presupuesto institucional de cada gestión fiscal. Asimismo, implementar un sistema de seguridad de los ambientes de Derechos Reales de todas las capitales de Departamento.</t>
  </si>
  <si>
    <t>(Periodo Marzo - Octubre 2010)</t>
  </si>
  <si>
    <t>El equipamiento adicional es para fortalecer las operaciones de la Unidad Ejecutora, dotando computadoras de escritorio y portátiles a consultores administrativos e informáticos. Una computadora de escritorio para el asistente administrativo y otra para consultor por producto, 3 portátiles para informáticos y 1 para la Coordinación, impresora y fotocopiadora para reforzar el trabajo del area administrativa, el data show para exposiciones y reuniones, los discos externos para almacenar información del área técnica y memoria RAM para aumentar capacidad de los equipos informáticos.</t>
  </si>
  <si>
    <r>
      <t xml:space="preserve">Adquisición de Software  SIG (Edición de Información Geográfica y Alfanumérica) SIG (Para instalar en el </t>
    </r>
    <r>
      <rPr>
        <sz val="10"/>
        <color indexed="8"/>
        <rFont val="Arial"/>
        <family val="2"/>
      </rPr>
      <t>Servidor para administración de base de datos geoespaciales)</t>
    </r>
    <r>
      <rPr>
        <sz val="10"/>
        <rFont val="Arial"/>
        <family val="2"/>
      </rPr>
      <t xml:space="preserve"> </t>
    </r>
  </si>
  <si>
    <t xml:space="preserve">Previa no objeción del BID y Acuerdo Nro. 001/2010 del Pleno del Consejo de la Judicatura, en fecha 26 de febrero de 2010 se procedió con la adjudicación del contrato a la empresa IMAGING PERÚ SAC - ODESPRO S.R.L.. Se estima que el contrato esté debidamente firmado en la primera quincena del mes de marzo de 2010.
</t>
  </si>
  <si>
    <t>Tomando en cuenta que durante la gestión 2009 no se hizo gestiones para ejecutar este objetivo y considerando que la vigencia del Convenio de Préstamo 1512/SF-BO(2) que es hasta el 27 de octubre de 2010, se decide CANCELAR este objetivo.</t>
  </si>
  <si>
    <t>Provisión de Equipos de Computación para las Oficinas de Derechos Reales del Distrito de Santa Cruz (Capital y Provincias), bajo la denominación de Fortalecimiento y Modernización tecnológica, cuyo detalle es:
Equipos de Computación CPU (91 uds. x 1.040.-=94.640.-$us
Impresoras Matriciales (91 uds. x 386.- = 35.126.- $us)
Switch de 48 puertos 100/1000, con módulo de fibra (2 uds. x 2.970.-= 5.940.- $us).
Switch de 24 puertos 100/1000, con módulo de fibra (2 uds. x 1.040.-= 2.080.- $us).
UPS 11 KVA's (1 uds. = 6.089.- $us)
UPS 7 KVA's (2 uds. x 3.861.-= 7.722.- $us)
Seguridad Ambientes DD.RR. (9 Uds. x 8.000.-=72.000.-$us)</t>
  </si>
  <si>
    <t>Tomando en cuenta que durante la gestión 2009 no se hizo gestiones para ejecutar este objetivo y considerando que la vigencia del Convenio de Préstamo 1512/SF-BO(2) solo tiene vigencia hasta el 27 de octubre de 2010, se decide CANCELAR este objetivo.</t>
  </si>
  <si>
    <t>Tomando en cuenta que durante la gestión 2009 no se hizo gestiones para ejecutar esta actividad y considerando que la vigencia del Convenio de Préstamo 1512/SF-BO(2) solo tiene vigencia hasta el 27 de octubre de 2010, se decide CANCELARLO.</t>
  </si>
  <si>
    <t xml:space="preserve">Adquisición de Equípos Informáticos Adicionales - Unidad Ejecutora Subprograma 2. 
   4 Equipos de computación portátiles (1,600*4=6.400 )
   2 Equipos de computación de escritorio (1.600*2=3.200)
   1 Impresora Laser de Red (500*1=500)
   4 Discos Duros Externos (200*4=800)
   1 Data Show (900*1=900)
   1 Fotocopiadora (3.500*1=3.500)
   4 Memorias RAM 1G  (50*4=200)
</t>
  </si>
  <si>
    <t xml:space="preserve">Coordinador Unidad Ejecutora
Bs. 9,500/mes periodo 03/2009  09/2010 - 9,500*18 meses y 29 días = 180.183,33 /7,07 US$ 25,486
</t>
  </si>
  <si>
    <t>RESULTADOS DESPUÉS DE LA ACTUALIZACIÓN DEL PLAN DE ADQUISICIONES Y CONTRATACIONES</t>
  </si>
  <si>
    <t>Monto determinado después de la Actualización del PAC sujeto a NO ejecución</t>
  </si>
  <si>
    <t>SUBTOTAL MONTO SUJETO A NO EJECUCIÓN  USD.</t>
  </si>
  <si>
    <t>Después de realizar la Actualización del Plan de Adquisiciones y Contrataciones, en la cual se consideran actividades que SÍ se pueden lograr su ejecución dentro de la vigencia del Convenio de Préstamo, se tiene este resultado estimado que NO será objeto de ejecución.</t>
  </si>
</sst>
</file>

<file path=xl/styles.xml><?xml version="1.0" encoding="utf-8"?>
<styleSheet xmlns="http://schemas.openxmlformats.org/spreadsheetml/2006/main">
  <numFmts count="2">
    <numFmt numFmtId="171" formatCode="_-* #,##0.00\ _€_-;\-* #,##0.00\ _€_-;_-* &quot;-&quot;??\ _€_-;_-@_-"/>
    <numFmt numFmtId="193" formatCode="_-* #,##0.00_-;\-* #,##0.00_-;_-* &quot;-&quot;??_-;_-@_-"/>
  </numFmts>
  <fonts count="21">
    <font>
      <sz val="10"/>
      <name val="Arial"/>
    </font>
    <font>
      <sz val="10"/>
      <name val="Arial"/>
    </font>
    <font>
      <b/>
      <sz val="14"/>
      <name val="Times New Roman"/>
      <family val="1"/>
    </font>
    <font>
      <sz val="10"/>
      <name val="Times New Roman"/>
      <family val="1"/>
    </font>
    <font>
      <sz val="8"/>
      <name val="Arial"/>
      <family val="2"/>
    </font>
    <font>
      <sz val="9"/>
      <name val="Arial"/>
      <family val="2"/>
    </font>
    <font>
      <b/>
      <sz val="9"/>
      <name val="Arial"/>
      <family val="2"/>
    </font>
    <font>
      <b/>
      <sz val="10"/>
      <name val="Arial"/>
      <family val="2"/>
    </font>
    <font>
      <sz val="8"/>
      <color indexed="81"/>
      <name val="Tahoma"/>
      <family val="2"/>
    </font>
    <font>
      <b/>
      <sz val="8"/>
      <color indexed="81"/>
      <name val="Tahoma"/>
      <family val="2"/>
    </font>
    <font>
      <sz val="10"/>
      <name val="Arial"/>
      <family val="2"/>
    </font>
    <font>
      <b/>
      <i/>
      <sz val="10"/>
      <name val="Arial"/>
      <family val="2"/>
    </font>
    <font>
      <sz val="8"/>
      <color indexed="81"/>
      <name val="Tahoma"/>
      <family val="2"/>
    </font>
    <font>
      <b/>
      <sz val="8"/>
      <color indexed="81"/>
      <name val="Tahoma"/>
      <family val="2"/>
    </font>
    <font>
      <b/>
      <sz val="8"/>
      <color indexed="10"/>
      <name val="Tahoma"/>
      <family val="2"/>
    </font>
    <font>
      <sz val="8"/>
      <color indexed="10"/>
      <name val="Tahoma"/>
      <family val="2"/>
    </font>
    <font>
      <b/>
      <sz val="12"/>
      <name val="Times New Roman"/>
      <family val="1"/>
    </font>
    <font>
      <b/>
      <sz val="8"/>
      <name val="Arial"/>
      <family val="2"/>
    </font>
    <font>
      <b/>
      <sz val="20"/>
      <name val="Times New Roman"/>
      <family val="1"/>
    </font>
    <font>
      <sz val="10.5"/>
      <name val="Times New Roman"/>
      <family val="1"/>
    </font>
    <font>
      <sz val="10"/>
      <color indexed="8"/>
      <name val="Arial"/>
      <family val="2"/>
    </font>
  </fonts>
  <fills count="6">
    <fill>
      <patternFill patternType="none"/>
    </fill>
    <fill>
      <patternFill patternType="gray125"/>
    </fill>
    <fill>
      <patternFill patternType="solid">
        <fgColor indexed="42"/>
        <bgColor indexed="64"/>
      </patternFill>
    </fill>
    <fill>
      <patternFill patternType="solid">
        <fgColor indexed="41"/>
        <bgColor indexed="64"/>
      </patternFill>
    </fill>
    <fill>
      <patternFill patternType="solid">
        <fgColor indexed="22"/>
        <bgColor indexed="64"/>
      </patternFill>
    </fill>
    <fill>
      <patternFill patternType="solid">
        <fgColor indexed="11"/>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3">
    <xf numFmtId="0" fontId="0" fillId="0" borderId="0"/>
    <xf numFmtId="193" fontId="1" fillId="0" borderId="0" applyFont="0" applyFill="0" applyBorder="0" applyAlignment="0" applyProtection="0"/>
    <xf numFmtId="9" fontId="1" fillId="0" borderId="0" applyFont="0" applyFill="0" applyBorder="0" applyAlignment="0" applyProtection="0"/>
  </cellStyleXfs>
  <cellXfs count="104">
    <xf numFmtId="0" fontId="0" fillId="0" borderId="0" xfId="0"/>
    <xf numFmtId="0" fontId="4" fillId="0" borderId="0" xfId="0" applyFont="1" applyFill="1" applyBorder="1" applyAlignment="1">
      <alignment horizontal="right" vertical="center" wrapText="1"/>
    </xf>
    <xf numFmtId="0" fontId="4" fillId="0" borderId="0" xfId="0" applyFont="1" applyFill="1" applyAlignment="1">
      <alignment horizontal="right" vertical="center"/>
    </xf>
    <xf numFmtId="0" fontId="4" fillId="0" borderId="0" xfId="0" applyFont="1" applyFill="1" applyAlignment="1">
      <alignment horizontal="left" vertical="center"/>
    </xf>
    <xf numFmtId="0" fontId="4" fillId="0" borderId="0" xfId="0" applyFont="1" applyFill="1" applyAlignment="1">
      <alignment vertical="center"/>
    </xf>
    <xf numFmtId="0" fontId="4" fillId="0" borderId="0" xfId="0" applyFont="1" applyFill="1" applyAlignment="1">
      <alignment horizontal="center" vertical="center"/>
    </xf>
    <xf numFmtId="0" fontId="4" fillId="0" borderId="0" xfId="0" applyFont="1" applyFill="1" applyAlignment="1">
      <alignment vertical="center" wrapText="1"/>
    </xf>
    <xf numFmtId="0" fontId="5" fillId="0" borderId="0" xfId="0" applyFont="1" applyFill="1" applyAlignment="1">
      <alignment vertical="center"/>
    </xf>
    <xf numFmtId="0" fontId="4" fillId="0" borderId="0" xfId="0" applyFont="1" applyFill="1" applyBorder="1" applyAlignment="1">
      <alignment vertical="center"/>
    </xf>
    <xf numFmtId="0" fontId="4" fillId="0" borderId="0" xfId="0" applyFont="1" applyFill="1" applyBorder="1" applyAlignment="1">
      <alignment horizontal="left" vertical="center"/>
    </xf>
    <xf numFmtId="0" fontId="3" fillId="0" borderId="0" xfId="0" applyFont="1" applyFill="1" applyAlignment="1">
      <alignment vertical="center"/>
    </xf>
    <xf numFmtId="0" fontId="4" fillId="0" borderId="0" xfId="0" applyFont="1" applyFill="1" applyAlignment="1">
      <alignment horizontal="left" vertical="center" wrapText="1"/>
    </xf>
    <xf numFmtId="0" fontId="3" fillId="0" borderId="0" xfId="0" applyFont="1" applyFill="1" applyAlignment="1">
      <alignment horizontal="center" vertical="center"/>
    </xf>
    <xf numFmtId="0" fontId="3" fillId="0" borderId="0" xfId="0" applyFont="1" applyFill="1" applyAlignment="1">
      <alignment vertical="center" wrapText="1"/>
    </xf>
    <xf numFmtId="171" fontId="3" fillId="0" borderId="0" xfId="0" applyNumberFormat="1" applyFont="1" applyFill="1" applyAlignment="1">
      <alignment vertical="center"/>
    </xf>
    <xf numFmtId="0" fontId="5" fillId="2" borderId="0" xfId="0" applyFont="1" applyFill="1" applyAlignment="1">
      <alignment vertical="center"/>
    </xf>
    <xf numFmtId="9" fontId="4" fillId="0" borderId="0" xfId="2" applyFont="1" applyFill="1" applyBorder="1" applyAlignment="1">
      <alignment horizontal="right" vertical="center" wrapText="1"/>
    </xf>
    <xf numFmtId="0" fontId="7" fillId="0" borderId="1" xfId="0" applyFont="1" applyFill="1" applyBorder="1" applyAlignment="1">
      <alignment horizontal="center" vertical="center" wrapText="1"/>
    </xf>
    <xf numFmtId="0" fontId="10" fillId="0" borderId="1" xfId="0" applyFont="1" applyFill="1" applyBorder="1" applyAlignment="1">
      <alignment horizontal="left" vertical="center" wrapText="1"/>
    </xf>
    <xf numFmtId="0" fontId="10" fillId="0" borderId="1" xfId="0" applyFont="1" applyFill="1" applyBorder="1" applyAlignment="1">
      <alignment horizontal="center" vertical="center"/>
    </xf>
    <xf numFmtId="0" fontId="10" fillId="0" borderId="1" xfId="0" applyFont="1" applyFill="1" applyBorder="1" applyAlignment="1">
      <alignment horizontal="center" vertical="center" wrapText="1"/>
    </xf>
    <xf numFmtId="9" fontId="10" fillId="0" borderId="1" xfId="2" applyFont="1" applyFill="1" applyBorder="1" applyAlignment="1">
      <alignment horizontal="center" vertical="center"/>
    </xf>
    <xf numFmtId="9" fontId="10" fillId="0" borderId="1" xfId="0" applyNumberFormat="1" applyFont="1" applyFill="1" applyBorder="1" applyAlignment="1">
      <alignment horizontal="center" vertical="center" wrapText="1"/>
    </xf>
    <xf numFmtId="14" fontId="10" fillId="0" borderId="1" xfId="0" applyNumberFormat="1" applyFont="1" applyFill="1" applyBorder="1" applyAlignment="1">
      <alignment horizontal="center" vertical="center" wrapText="1"/>
    </xf>
    <xf numFmtId="0" fontId="10" fillId="0" borderId="1" xfId="0" applyFont="1" applyFill="1" applyBorder="1" applyAlignment="1">
      <alignment horizontal="justify" vertical="center" wrapText="1"/>
    </xf>
    <xf numFmtId="0" fontId="10" fillId="0" borderId="1" xfId="0" applyNumberFormat="1" applyFont="1" applyFill="1" applyBorder="1" applyAlignment="1">
      <alignment horizontal="justify" vertical="center" wrapText="1"/>
    </xf>
    <xf numFmtId="0" fontId="7" fillId="0" borderId="1" xfId="0" applyFont="1" applyFill="1" applyBorder="1" applyAlignment="1">
      <alignment horizontal="left" vertical="center"/>
    </xf>
    <xf numFmtId="0" fontId="7" fillId="0" borderId="0" xfId="0" applyFont="1" applyFill="1" applyBorder="1" applyAlignment="1">
      <alignment horizontal="center" vertical="center" wrapText="1"/>
    </xf>
    <xf numFmtId="171" fontId="7" fillId="0" borderId="0" xfId="0" applyNumberFormat="1" applyFont="1" applyFill="1" applyBorder="1" applyAlignment="1">
      <alignment horizontal="center" vertical="center" wrapText="1"/>
    </xf>
    <xf numFmtId="10" fontId="7" fillId="0" borderId="0" xfId="0" applyNumberFormat="1" applyFont="1" applyFill="1" applyBorder="1" applyAlignment="1">
      <alignment horizontal="center" vertical="center" wrapText="1"/>
    </xf>
    <xf numFmtId="0" fontId="10" fillId="0" borderId="0" xfId="0" applyFont="1" applyFill="1" applyBorder="1" applyAlignment="1">
      <alignment vertical="center" wrapText="1"/>
    </xf>
    <xf numFmtId="0" fontId="11" fillId="0" borderId="0" xfId="0" applyFont="1" applyFill="1" applyBorder="1" applyAlignment="1">
      <alignment horizontal="center" vertical="center" wrapText="1"/>
    </xf>
    <xf numFmtId="0" fontId="10" fillId="0" borderId="0" xfId="0" applyFont="1" applyFill="1" applyBorder="1" applyAlignment="1">
      <alignment horizontal="right" vertical="center" wrapText="1"/>
    </xf>
    <xf numFmtId="0" fontId="10" fillId="0" borderId="0" xfId="0" applyFont="1" applyFill="1" applyAlignment="1">
      <alignment horizontal="left" vertical="center" wrapText="1"/>
    </xf>
    <xf numFmtId="3" fontId="10" fillId="0" borderId="0" xfId="0" applyNumberFormat="1" applyFont="1" applyFill="1" applyAlignment="1">
      <alignment horizontal="right" vertical="center"/>
    </xf>
    <xf numFmtId="0" fontId="10" fillId="0" borderId="0" xfId="0" applyFont="1" applyFill="1" applyAlignment="1">
      <alignment vertical="center"/>
    </xf>
    <xf numFmtId="17" fontId="5" fillId="0" borderId="0" xfId="0" applyNumberFormat="1" applyFont="1" applyFill="1" applyAlignment="1">
      <alignment vertical="center"/>
    </xf>
    <xf numFmtId="3" fontId="10" fillId="0" borderId="1" xfId="1" applyNumberFormat="1" applyFont="1" applyFill="1" applyBorder="1" applyAlignment="1">
      <alignment horizontal="center" vertical="center"/>
    </xf>
    <xf numFmtId="3" fontId="10" fillId="0" borderId="1" xfId="0" applyNumberFormat="1" applyFont="1" applyFill="1" applyBorder="1" applyAlignment="1">
      <alignment horizontal="center" vertical="center"/>
    </xf>
    <xf numFmtId="3" fontId="7" fillId="0" borderId="1" xfId="0" applyNumberFormat="1" applyFont="1" applyFill="1" applyBorder="1" applyAlignment="1">
      <alignment horizontal="center" vertical="center"/>
    </xf>
    <xf numFmtId="0" fontId="7" fillId="3" borderId="1" xfId="0" applyFont="1" applyFill="1" applyBorder="1" applyAlignment="1">
      <alignment horizontal="center" vertical="center" wrapText="1"/>
    </xf>
    <xf numFmtId="0" fontId="10" fillId="3" borderId="1" xfId="0" applyFont="1" applyFill="1" applyBorder="1" applyAlignment="1">
      <alignment horizontal="left" vertical="center" wrapText="1"/>
    </xf>
    <xf numFmtId="3" fontId="10" fillId="3" borderId="1" xfId="1" applyNumberFormat="1" applyFont="1" applyFill="1" applyBorder="1" applyAlignment="1">
      <alignment horizontal="center" vertical="center"/>
    </xf>
    <xf numFmtId="0" fontId="10" fillId="3" borderId="1" xfId="0" applyFont="1" applyFill="1" applyBorder="1" applyAlignment="1">
      <alignment horizontal="center" vertical="center"/>
    </xf>
    <xf numFmtId="0" fontId="10" fillId="3" borderId="1" xfId="0" applyFont="1" applyFill="1" applyBorder="1" applyAlignment="1">
      <alignment horizontal="center" vertical="center" wrapText="1"/>
    </xf>
    <xf numFmtId="9" fontId="10" fillId="3" borderId="1" xfId="2" applyFont="1" applyFill="1" applyBorder="1" applyAlignment="1">
      <alignment horizontal="center" vertical="center"/>
    </xf>
    <xf numFmtId="9" fontId="10" fillId="3" borderId="1" xfId="0" applyNumberFormat="1" applyFont="1" applyFill="1" applyBorder="1" applyAlignment="1">
      <alignment horizontal="center" vertical="center" wrapText="1"/>
    </xf>
    <xf numFmtId="14" fontId="10" fillId="3" borderId="1" xfId="0" applyNumberFormat="1" applyFont="1" applyFill="1" applyBorder="1" applyAlignment="1">
      <alignment horizontal="center" vertical="center" wrapText="1"/>
    </xf>
    <xf numFmtId="0" fontId="10" fillId="3" borderId="1" xfId="0" applyFont="1" applyFill="1" applyBorder="1" applyAlignment="1">
      <alignment horizontal="justify" vertical="center" wrapText="1"/>
    </xf>
    <xf numFmtId="0" fontId="10" fillId="3" borderId="1" xfId="0" applyNumberFormat="1" applyFont="1" applyFill="1" applyBorder="1" applyAlignment="1">
      <alignment horizontal="justify" vertical="center" wrapText="1"/>
    </xf>
    <xf numFmtId="3" fontId="10" fillId="3" borderId="1" xfId="0" applyNumberFormat="1" applyFont="1" applyFill="1" applyBorder="1" applyAlignment="1">
      <alignment horizontal="center" vertical="center"/>
    </xf>
    <xf numFmtId="3" fontId="7" fillId="4" borderId="1" xfId="0" applyNumberFormat="1" applyFont="1" applyFill="1" applyBorder="1" applyAlignment="1">
      <alignment horizontal="center" vertical="center" wrapText="1"/>
    </xf>
    <xf numFmtId="0" fontId="6" fillId="4" borderId="1" xfId="0" applyFont="1" applyFill="1" applyBorder="1" applyAlignment="1">
      <alignment horizontal="center" vertical="center" wrapText="1"/>
    </xf>
    <xf numFmtId="3" fontId="7" fillId="4" borderId="1" xfId="0" applyNumberFormat="1" applyFont="1" applyFill="1" applyBorder="1" applyAlignment="1">
      <alignment horizontal="center" vertical="center"/>
    </xf>
    <xf numFmtId="3" fontId="5" fillId="0" borderId="0" xfId="0" applyNumberFormat="1" applyFont="1" applyFill="1" applyAlignment="1">
      <alignment vertical="center"/>
    </xf>
    <xf numFmtId="3" fontId="4" fillId="0" borderId="0" xfId="0" applyNumberFormat="1" applyFont="1" applyFill="1" applyAlignment="1">
      <alignment vertical="center"/>
    </xf>
    <xf numFmtId="3" fontId="4" fillId="0" borderId="0" xfId="0" applyNumberFormat="1" applyFont="1" applyFill="1" applyBorder="1" applyAlignment="1">
      <alignment horizontal="right" vertical="center" wrapText="1"/>
    </xf>
    <xf numFmtId="3" fontId="5" fillId="5" borderId="0" xfId="0" applyNumberFormat="1" applyFont="1" applyFill="1" applyAlignment="1">
      <alignment vertical="center"/>
    </xf>
    <xf numFmtId="0" fontId="5" fillId="5" borderId="0" xfId="0" applyFont="1" applyFill="1" applyAlignment="1">
      <alignment vertical="center"/>
    </xf>
    <xf numFmtId="14" fontId="20" fillId="0" borderId="1" xfId="0" applyNumberFormat="1" applyFont="1" applyFill="1" applyBorder="1" applyAlignment="1">
      <alignment horizontal="center" vertical="center" wrapText="1"/>
    </xf>
    <xf numFmtId="0" fontId="20" fillId="0" borderId="1" xfId="0" applyFont="1" applyFill="1" applyBorder="1" applyAlignment="1">
      <alignment horizontal="center" vertical="center"/>
    </xf>
    <xf numFmtId="3" fontId="20" fillId="0" borderId="1" xfId="1" applyNumberFormat="1" applyFont="1" applyFill="1" applyBorder="1" applyAlignment="1">
      <alignment horizontal="center" vertical="center"/>
    </xf>
    <xf numFmtId="0" fontId="20" fillId="0" borderId="1" xfId="0" applyFont="1" applyFill="1" applyBorder="1" applyAlignment="1">
      <alignment horizontal="justify" vertical="center" wrapText="1"/>
    </xf>
    <xf numFmtId="0" fontId="19" fillId="0" borderId="1" xfId="0" applyFont="1" applyBorder="1" applyAlignment="1">
      <alignment vertical="center" wrapText="1"/>
    </xf>
    <xf numFmtId="0" fontId="5" fillId="3" borderId="0" xfId="0" applyFont="1" applyFill="1" applyAlignment="1">
      <alignment vertical="center"/>
    </xf>
    <xf numFmtId="0" fontId="19" fillId="3" borderId="1" xfId="0" applyFont="1" applyFill="1" applyBorder="1" applyAlignment="1">
      <alignment vertical="center" wrapText="1"/>
    </xf>
    <xf numFmtId="3" fontId="5" fillId="3" borderId="0" xfId="0" applyNumberFormat="1" applyFont="1" applyFill="1" applyAlignment="1">
      <alignment vertical="center"/>
    </xf>
    <xf numFmtId="0" fontId="10" fillId="3" borderId="2" xfId="0" applyFont="1" applyFill="1" applyBorder="1" applyAlignment="1">
      <alignment horizontal="left" vertical="center" wrapText="1"/>
    </xf>
    <xf numFmtId="0" fontId="5" fillId="3" borderId="0" xfId="0" applyFont="1" applyFill="1" applyAlignment="1">
      <alignment vertical="center" wrapText="1"/>
    </xf>
    <xf numFmtId="0" fontId="5" fillId="3" borderId="0" xfId="0" applyNumberFormat="1" applyFont="1" applyFill="1" applyAlignment="1">
      <alignment vertical="center" wrapText="1"/>
    </xf>
    <xf numFmtId="0" fontId="5" fillId="4" borderId="0" xfId="0" applyFont="1" applyFill="1" applyAlignment="1">
      <alignment vertical="center"/>
    </xf>
    <xf numFmtId="3" fontId="10" fillId="0" borderId="1" xfId="0" applyNumberFormat="1" applyFont="1" applyFill="1" applyBorder="1" applyAlignment="1">
      <alignment horizontal="left" vertical="center" wrapText="1"/>
    </xf>
    <xf numFmtId="0" fontId="7" fillId="4" borderId="1" xfId="0" applyFont="1" applyFill="1" applyBorder="1" applyAlignment="1">
      <alignment horizontal="center" vertical="center" wrapText="1"/>
    </xf>
    <xf numFmtId="0" fontId="10" fillId="3" borderId="5" xfId="0" applyFont="1" applyFill="1" applyBorder="1" applyAlignment="1">
      <alignment horizontal="center" vertical="center" wrapText="1"/>
    </xf>
    <xf numFmtId="0" fontId="10" fillId="3" borderId="6" xfId="0" applyFont="1" applyFill="1" applyBorder="1" applyAlignment="1">
      <alignment horizontal="center" vertical="center" wrapText="1"/>
    </xf>
    <xf numFmtId="14" fontId="10" fillId="3" borderId="5" xfId="0" applyNumberFormat="1" applyFont="1" applyFill="1" applyBorder="1" applyAlignment="1">
      <alignment horizontal="center" vertical="center" wrapText="1"/>
    </xf>
    <xf numFmtId="14" fontId="10" fillId="3" borderId="6" xfId="0" applyNumberFormat="1" applyFont="1" applyFill="1" applyBorder="1" applyAlignment="1">
      <alignment horizontal="center" vertical="center" wrapText="1"/>
    </xf>
    <xf numFmtId="0" fontId="10" fillId="3" borderId="5" xfId="0" applyFont="1" applyFill="1" applyBorder="1" applyAlignment="1">
      <alignment horizontal="center" vertical="center"/>
    </xf>
    <xf numFmtId="0" fontId="10" fillId="3" borderId="6" xfId="0" applyFont="1" applyFill="1" applyBorder="1" applyAlignment="1">
      <alignment horizontal="center" vertical="center"/>
    </xf>
    <xf numFmtId="9" fontId="10" fillId="3" borderId="5" xfId="2" applyFont="1" applyFill="1" applyBorder="1" applyAlignment="1">
      <alignment horizontal="center" vertical="center"/>
    </xf>
    <xf numFmtId="9" fontId="10" fillId="3" borderId="6" xfId="2" applyFont="1" applyFill="1" applyBorder="1" applyAlignment="1">
      <alignment horizontal="center" vertical="center"/>
    </xf>
    <xf numFmtId="9" fontId="10" fillId="3" borderId="5" xfId="0" applyNumberFormat="1" applyFont="1" applyFill="1" applyBorder="1" applyAlignment="1">
      <alignment horizontal="center" vertical="center" wrapText="1"/>
    </xf>
    <xf numFmtId="9" fontId="10" fillId="3" borderId="6" xfId="0" applyNumberFormat="1" applyFont="1" applyFill="1" applyBorder="1" applyAlignment="1">
      <alignment horizontal="center" vertical="center" wrapText="1"/>
    </xf>
    <xf numFmtId="0" fontId="18" fillId="0" borderId="0" xfId="0" applyFont="1" applyFill="1" applyAlignment="1">
      <alignment horizontal="center" vertical="center"/>
    </xf>
    <xf numFmtId="0" fontId="10" fillId="0" borderId="0" xfId="0" applyFont="1" applyFill="1" applyBorder="1" applyAlignment="1">
      <alignment horizontal="left" vertical="center"/>
    </xf>
    <xf numFmtId="0" fontId="10" fillId="0" borderId="0" xfId="0" applyFont="1" applyAlignment="1">
      <alignment vertical="center"/>
    </xf>
    <xf numFmtId="0" fontId="2" fillId="0" borderId="0" xfId="0" applyFont="1" applyFill="1" applyAlignment="1">
      <alignment horizontal="center" vertical="center"/>
    </xf>
    <xf numFmtId="0" fontId="6" fillId="4" borderId="1" xfId="0" applyFont="1" applyFill="1" applyBorder="1" applyAlignment="1">
      <alignment horizontal="center" vertical="center" wrapText="1"/>
    </xf>
    <xf numFmtId="0" fontId="5" fillId="4" borderId="1" xfId="0" applyFont="1" applyFill="1" applyBorder="1" applyAlignment="1">
      <alignment horizontal="center" vertical="center" wrapText="1"/>
    </xf>
    <xf numFmtId="0" fontId="11" fillId="0" borderId="0" xfId="0" applyFont="1" applyFill="1" applyBorder="1" applyAlignment="1">
      <alignment horizontal="center" vertical="center" wrapText="1"/>
    </xf>
    <xf numFmtId="0" fontId="10" fillId="0" borderId="0" xfId="0" applyFont="1" applyFill="1" applyAlignment="1">
      <alignment horizontal="left" vertical="center"/>
    </xf>
    <xf numFmtId="0" fontId="7" fillId="0" borderId="0" xfId="0" applyFont="1" applyFill="1" applyBorder="1" applyAlignment="1">
      <alignment horizontal="left" vertical="center" wrapText="1"/>
    </xf>
    <xf numFmtId="0" fontId="7" fillId="0" borderId="0" xfId="0" applyFont="1" applyAlignment="1">
      <alignment horizontal="justify" vertical="center" wrapText="1"/>
    </xf>
    <xf numFmtId="0" fontId="16" fillId="0" borderId="0" xfId="0" applyFont="1" applyFill="1" applyBorder="1" applyAlignment="1">
      <alignment horizontal="center" vertical="center"/>
    </xf>
    <xf numFmtId="0" fontId="7" fillId="4" borderId="1" xfId="0" applyFont="1" applyFill="1" applyBorder="1" applyAlignment="1">
      <alignment vertical="center"/>
    </xf>
    <xf numFmtId="0" fontId="7" fillId="4" borderId="3" xfId="0" applyFont="1" applyFill="1" applyBorder="1" applyAlignment="1">
      <alignment horizontal="center" vertical="center" wrapText="1"/>
    </xf>
    <xf numFmtId="0" fontId="7" fillId="4" borderId="2" xfId="0" applyFont="1" applyFill="1" applyBorder="1" applyAlignment="1">
      <alignment horizontal="center" vertical="center" wrapText="1"/>
    </xf>
    <xf numFmtId="0" fontId="16" fillId="0" borderId="4" xfId="0" applyFont="1" applyFill="1" applyBorder="1" applyAlignment="1">
      <alignment horizontal="center" vertical="center"/>
    </xf>
    <xf numFmtId="0" fontId="7" fillId="3" borderId="5" xfId="0" applyFont="1" applyFill="1" applyBorder="1" applyAlignment="1">
      <alignment horizontal="center" vertical="center" wrapText="1"/>
    </xf>
    <xf numFmtId="0" fontId="7" fillId="3" borderId="6" xfId="0" applyFont="1" applyFill="1" applyBorder="1" applyAlignment="1">
      <alignment horizontal="center" vertical="center" wrapText="1"/>
    </xf>
    <xf numFmtId="0" fontId="10" fillId="3" borderId="5" xfId="0" applyFont="1" applyFill="1" applyBorder="1" applyAlignment="1">
      <alignment horizontal="left" vertical="center" wrapText="1"/>
    </xf>
    <xf numFmtId="0" fontId="10" fillId="3" borderId="6" xfId="0" applyFont="1" applyFill="1" applyBorder="1" applyAlignment="1">
      <alignment horizontal="left" vertical="center" wrapText="1"/>
    </xf>
    <xf numFmtId="3" fontId="10" fillId="3" borderId="5" xfId="0" applyNumberFormat="1" applyFont="1" applyFill="1" applyBorder="1" applyAlignment="1">
      <alignment horizontal="center" vertical="center"/>
    </xf>
    <xf numFmtId="3" fontId="10" fillId="3" borderId="6" xfId="0" applyNumberFormat="1" applyFont="1" applyFill="1" applyBorder="1" applyAlignment="1">
      <alignment horizontal="center" vertical="center"/>
    </xf>
  </cellXfs>
  <cellStyles count="3">
    <cellStyle name="Comma" xfId="1" builtinId="3"/>
    <cellStyle name="Normal" xfId="0" builtinId="0"/>
    <cellStyle name="Percent" xfId="2" builtinId="5"/>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11" Type="http://schemas.openxmlformats.org/officeDocument/2006/relationships/customXml" Target="../customXml/item6.xml"/><Relationship Id="rId5" Type="http://schemas.openxmlformats.org/officeDocument/2006/relationships/calcChain" Target="calcChain.xml"/><Relationship Id="rId10" Type="http://schemas.openxmlformats.org/officeDocument/2006/relationships/customXml" Target="../customXml/item5.xml"/><Relationship Id="rId4" Type="http://schemas.openxmlformats.org/officeDocument/2006/relationships/sharedStrings" Target="sharedStrings.xml"/><Relationship Id="rId9" Type="http://schemas.openxmlformats.org/officeDocument/2006/relationships/customXml" Target="../customXml/item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AZ73"/>
  <sheetViews>
    <sheetView showGridLines="0" tabSelected="1" view="pageBreakPreview" topLeftCell="F50" zoomScaleNormal="100" zoomScaleSheetLayoutView="100" workbookViewId="0">
      <selection activeCell="K54" sqref="K54"/>
    </sheetView>
  </sheetViews>
  <sheetFormatPr defaultColWidth="11.42578125" defaultRowHeight="12.75"/>
  <cols>
    <col min="1" max="1" width="12.140625" style="12" customWidth="1"/>
    <col min="2" max="2" width="49.85546875" style="13" customWidth="1"/>
    <col min="3" max="3" width="14.5703125" style="10" customWidth="1"/>
    <col min="4" max="4" width="14.140625" style="10" customWidth="1"/>
    <col min="5" max="5" width="15.5703125" style="10" customWidth="1"/>
    <col min="6" max="6" width="11.85546875" style="10" customWidth="1"/>
    <col min="7" max="7" width="16.7109375" style="10" customWidth="1"/>
    <col min="8" max="8" width="14.7109375" style="10" customWidth="1"/>
    <col min="9" max="10" width="15.5703125" style="10" customWidth="1"/>
    <col min="11" max="11" width="13.7109375" style="10" customWidth="1"/>
    <col min="12" max="12" width="64.7109375" style="10" customWidth="1"/>
    <col min="13" max="16" width="11.42578125" style="10"/>
    <col min="17" max="17" width="59.42578125" style="10" bestFit="1" customWidth="1"/>
    <col min="18" max="16384" width="11.42578125" style="10"/>
  </cols>
  <sheetData>
    <row r="1" spans="1:12" ht="18.75">
      <c r="A1" s="86" t="s">
        <v>40</v>
      </c>
      <c r="B1" s="86"/>
      <c r="C1" s="86"/>
      <c r="D1" s="86"/>
      <c r="E1" s="86"/>
      <c r="F1" s="86"/>
      <c r="G1" s="86"/>
      <c r="H1" s="86"/>
      <c r="I1" s="86"/>
      <c r="J1" s="86"/>
      <c r="K1" s="86"/>
      <c r="L1" s="86"/>
    </row>
    <row r="2" spans="1:12" ht="18.75">
      <c r="A2" s="86" t="s">
        <v>39</v>
      </c>
      <c r="B2" s="86"/>
      <c r="C2" s="86"/>
      <c r="D2" s="86"/>
      <c r="E2" s="86"/>
      <c r="F2" s="86"/>
      <c r="G2" s="86"/>
      <c r="H2" s="86"/>
      <c r="I2" s="86"/>
      <c r="J2" s="86"/>
      <c r="K2" s="86"/>
      <c r="L2" s="86"/>
    </row>
    <row r="3" spans="1:12" ht="25.5">
      <c r="A3" s="83" t="s">
        <v>29</v>
      </c>
      <c r="B3" s="83"/>
      <c r="C3" s="83"/>
      <c r="D3" s="83"/>
      <c r="E3" s="83"/>
      <c r="F3" s="83"/>
      <c r="G3" s="83"/>
      <c r="H3" s="83"/>
      <c r="I3" s="83"/>
      <c r="J3" s="83"/>
      <c r="K3" s="83"/>
      <c r="L3" s="83"/>
    </row>
    <row r="4" spans="1:12" ht="18.75">
      <c r="A4" s="86" t="s">
        <v>146</v>
      </c>
      <c r="B4" s="86"/>
      <c r="C4" s="86"/>
      <c r="D4" s="86"/>
      <c r="E4" s="86"/>
      <c r="F4" s="86"/>
      <c r="G4" s="86"/>
      <c r="H4" s="86"/>
      <c r="I4" s="86"/>
      <c r="J4" s="86"/>
      <c r="K4" s="86"/>
      <c r="L4" s="86"/>
    </row>
    <row r="5" spans="1:12" ht="15.75">
      <c r="A5" s="93"/>
      <c r="B5" s="93"/>
      <c r="C5" s="93"/>
      <c r="D5" s="93"/>
      <c r="E5" s="93"/>
      <c r="F5" s="93"/>
      <c r="G5" s="93"/>
      <c r="H5" s="93"/>
      <c r="I5" s="93"/>
      <c r="J5" s="93"/>
      <c r="K5" s="93"/>
      <c r="L5" s="93"/>
    </row>
    <row r="6" spans="1:12" ht="15.75">
      <c r="A6" s="97"/>
      <c r="B6" s="97"/>
      <c r="C6" s="97"/>
      <c r="D6" s="97"/>
      <c r="E6" s="97"/>
      <c r="F6" s="97"/>
      <c r="G6" s="97"/>
      <c r="H6" s="97"/>
      <c r="I6" s="97"/>
      <c r="J6" s="97"/>
      <c r="K6" s="97"/>
      <c r="L6" s="97"/>
    </row>
    <row r="7" spans="1:12" s="7" customFormat="1" ht="30.75" customHeight="1">
      <c r="A7" s="87" t="s">
        <v>28</v>
      </c>
      <c r="B7" s="87" t="s">
        <v>3</v>
      </c>
      <c r="C7" s="87" t="s">
        <v>11</v>
      </c>
      <c r="D7" s="87" t="s">
        <v>88</v>
      </c>
      <c r="E7" s="87" t="s">
        <v>116</v>
      </c>
      <c r="F7" s="87" t="s">
        <v>4</v>
      </c>
      <c r="G7" s="87"/>
      <c r="H7" s="87" t="s">
        <v>75</v>
      </c>
      <c r="I7" s="87" t="s">
        <v>76</v>
      </c>
      <c r="J7" s="87"/>
      <c r="K7" s="87" t="s">
        <v>9</v>
      </c>
      <c r="L7" s="87" t="s">
        <v>10</v>
      </c>
    </row>
    <row r="8" spans="1:12" s="7" customFormat="1" ht="45" customHeight="1">
      <c r="A8" s="87"/>
      <c r="B8" s="87"/>
      <c r="C8" s="88"/>
      <c r="D8" s="87"/>
      <c r="E8" s="88"/>
      <c r="F8" s="52" t="s">
        <v>5</v>
      </c>
      <c r="G8" s="52" t="s">
        <v>6</v>
      </c>
      <c r="H8" s="88"/>
      <c r="I8" s="52" t="s">
        <v>7</v>
      </c>
      <c r="J8" s="52" t="s">
        <v>8</v>
      </c>
      <c r="K8" s="88"/>
      <c r="L8" s="88"/>
    </row>
    <row r="9" spans="1:12" s="7" customFormat="1" ht="51" customHeight="1">
      <c r="A9" s="17" t="s">
        <v>26</v>
      </c>
      <c r="B9" s="18" t="s">
        <v>31</v>
      </c>
      <c r="C9" s="37">
        <v>16831</v>
      </c>
      <c r="D9" s="19" t="s">
        <v>2</v>
      </c>
      <c r="E9" s="20" t="s">
        <v>32</v>
      </c>
      <c r="F9" s="21">
        <v>0.87</v>
      </c>
      <c r="G9" s="22">
        <v>0.13</v>
      </c>
      <c r="H9" s="20" t="s">
        <v>12</v>
      </c>
      <c r="I9" s="23" t="s">
        <v>14</v>
      </c>
      <c r="J9" s="23" t="s">
        <v>14</v>
      </c>
      <c r="K9" s="20" t="s">
        <v>16</v>
      </c>
      <c r="L9" s="18" t="s">
        <v>78</v>
      </c>
    </row>
    <row r="10" spans="1:12" s="7" customFormat="1" ht="122.25" customHeight="1">
      <c r="A10" s="17" t="s">
        <v>27</v>
      </c>
      <c r="B10" s="18" t="s">
        <v>51</v>
      </c>
      <c r="C10" s="37">
        <v>865000</v>
      </c>
      <c r="D10" s="19" t="s">
        <v>13</v>
      </c>
      <c r="E10" s="20" t="s">
        <v>32</v>
      </c>
      <c r="F10" s="21">
        <v>1</v>
      </c>
      <c r="G10" s="22">
        <v>0</v>
      </c>
      <c r="H10" s="20" t="s">
        <v>12</v>
      </c>
      <c r="I10" s="23" t="s">
        <v>47</v>
      </c>
      <c r="J10" s="23" t="s">
        <v>44</v>
      </c>
      <c r="K10" s="20" t="s">
        <v>33</v>
      </c>
      <c r="L10" s="24" t="s">
        <v>133</v>
      </c>
    </row>
    <row r="11" spans="1:12" s="7" customFormat="1" ht="89.25">
      <c r="A11" s="17" t="s">
        <v>131</v>
      </c>
      <c r="B11" s="18" t="s">
        <v>140</v>
      </c>
      <c r="C11" s="61">
        <v>87500</v>
      </c>
      <c r="D11" s="60" t="s">
        <v>72</v>
      </c>
      <c r="E11" s="20" t="s">
        <v>32</v>
      </c>
      <c r="F11" s="21">
        <v>1</v>
      </c>
      <c r="G11" s="22">
        <v>0</v>
      </c>
      <c r="H11" s="20" t="s">
        <v>12</v>
      </c>
      <c r="I11" s="23" t="s">
        <v>37</v>
      </c>
      <c r="J11" s="59" t="s">
        <v>74</v>
      </c>
      <c r="K11" s="20" t="s">
        <v>33</v>
      </c>
      <c r="L11" s="62" t="s">
        <v>134</v>
      </c>
    </row>
    <row r="12" spans="1:12" s="7" customFormat="1" ht="156" customHeight="1">
      <c r="A12" s="17" t="s">
        <v>52</v>
      </c>
      <c r="B12" s="18" t="s">
        <v>154</v>
      </c>
      <c r="C12" s="37">
        <v>15500</v>
      </c>
      <c r="D12" s="19" t="s">
        <v>2</v>
      </c>
      <c r="E12" s="20" t="s">
        <v>32</v>
      </c>
      <c r="F12" s="21">
        <v>0.87</v>
      </c>
      <c r="G12" s="22">
        <v>0.13</v>
      </c>
      <c r="H12" s="20" t="s">
        <v>12</v>
      </c>
      <c r="I12" s="23" t="s">
        <v>135</v>
      </c>
      <c r="J12" s="23" t="s">
        <v>74</v>
      </c>
      <c r="K12" s="20" t="s">
        <v>60</v>
      </c>
      <c r="L12" s="24" t="s">
        <v>147</v>
      </c>
    </row>
    <row r="13" spans="1:12" s="64" customFormat="1" ht="104.25" customHeight="1">
      <c r="A13" s="40" t="s">
        <v>77</v>
      </c>
      <c r="B13" s="41" t="s">
        <v>94</v>
      </c>
      <c r="C13" s="42"/>
      <c r="D13" s="43"/>
      <c r="E13" s="44"/>
      <c r="F13" s="45"/>
      <c r="G13" s="46"/>
      <c r="H13" s="44"/>
      <c r="I13" s="47"/>
      <c r="J13" s="47"/>
      <c r="K13" s="44" t="s">
        <v>144</v>
      </c>
      <c r="L13" s="48" t="s">
        <v>150</v>
      </c>
    </row>
    <row r="14" spans="1:12" s="64" customFormat="1" ht="105.75" customHeight="1">
      <c r="A14" s="40" t="s">
        <v>119</v>
      </c>
      <c r="B14" s="41" t="s">
        <v>109</v>
      </c>
      <c r="C14" s="42"/>
      <c r="D14" s="43"/>
      <c r="E14" s="44"/>
      <c r="F14" s="45"/>
      <c r="G14" s="46"/>
      <c r="H14" s="44"/>
      <c r="I14" s="47"/>
      <c r="J14" s="47"/>
      <c r="K14" s="44" t="s">
        <v>144</v>
      </c>
      <c r="L14" s="48" t="s">
        <v>150</v>
      </c>
    </row>
    <row r="15" spans="1:12" s="7" customFormat="1" ht="73.5" customHeight="1">
      <c r="A15" s="17" t="s">
        <v>55</v>
      </c>
      <c r="B15" s="18" t="s">
        <v>148</v>
      </c>
      <c r="C15" s="37">
        <v>40000</v>
      </c>
      <c r="D15" s="19" t="s">
        <v>72</v>
      </c>
      <c r="E15" s="20" t="s">
        <v>32</v>
      </c>
      <c r="F15" s="21">
        <v>1</v>
      </c>
      <c r="G15" s="22">
        <v>0</v>
      </c>
      <c r="H15" s="20" t="s">
        <v>12</v>
      </c>
      <c r="I15" s="23" t="s">
        <v>37</v>
      </c>
      <c r="J15" s="23" t="s">
        <v>44</v>
      </c>
      <c r="K15" s="20" t="s">
        <v>60</v>
      </c>
      <c r="L15" s="24" t="s">
        <v>93</v>
      </c>
    </row>
    <row r="16" spans="1:12" s="7" customFormat="1" ht="129" customHeight="1">
      <c r="A16" s="17" t="s">
        <v>56</v>
      </c>
      <c r="B16" s="18" t="s">
        <v>68</v>
      </c>
      <c r="C16" s="37">
        <v>8001</v>
      </c>
      <c r="D16" s="19" t="s">
        <v>2</v>
      </c>
      <c r="E16" s="20" t="s">
        <v>32</v>
      </c>
      <c r="F16" s="21">
        <v>1</v>
      </c>
      <c r="G16" s="22">
        <v>0</v>
      </c>
      <c r="H16" s="20" t="s">
        <v>12</v>
      </c>
      <c r="I16" s="23" t="s">
        <v>37</v>
      </c>
      <c r="J16" s="23" t="s">
        <v>44</v>
      </c>
      <c r="K16" s="20" t="s">
        <v>60</v>
      </c>
      <c r="L16" s="24" t="s">
        <v>118</v>
      </c>
    </row>
    <row r="17" spans="1:13" s="7" customFormat="1" ht="120" customHeight="1">
      <c r="A17" s="17" t="s">
        <v>79</v>
      </c>
      <c r="B17" s="18" t="s">
        <v>101</v>
      </c>
      <c r="C17" s="37">
        <v>1990000</v>
      </c>
      <c r="D17" s="19" t="s">
        <v>13</v>
      </c>
      <c r="E17" s="20" t="s">
        <v>32</v>
      </c>
      <c r="F17" s="21">
        <v>0.87</v>
      </c>
      <c r="G17" s="22">
        <v>0.13</v>
      </c>
      <c r="H17" s="20" t="s">
        <v>12</v>
      </c>
      <c r="I17" s="23" t="s">
        <v>47</v>
      </c>
      <c r="J17" s="23" t="s">
        <v>44</v>
      </c>
      <c r="K17" s="20" t="s">
        <v>33</v>
      </c>
      <c r="L17" s="24" t="s">
        <v>149</v>
      </c>
    </row>
    <row r="18" spans="1:13" s="64" customFormat="1" ht="169.5" customHeight="1">
      <c r="A18" s="40" t="s">
        <v>104</v>
      </c>
      <c r="B18" s="41" t="s">
        <v>129</v>
      </c>
      <c r="C18" s="42"/>
      <c r="D18" s="44"/>
      <c r="E18" s="44"/>
      <c r="F18" s="45"/>
      <c r="G18" s="46"/>
      <c r="H18" s="44"/>
      <c r="I18" s="47"/>
      <c r="J18" s="47"/>
      <c r="K18" s="44" t="s">
        <v>144</v>
      </c>
      <c r="L18" s="65" t="s">
        <v>143</v>
      </c>
    </row>
    <row r="19" spans="1:13" s="7" customFormat="1" ht="204">
      <c r="A19" s="17" t="s">
        <v>141</v>
      </c>
      <c r="B19" s="18" t="s">
        <v>151</v>
      </c>
      <c r="C19" s="37">
        <v>223597</v>
      </c>
      <c r="D19" s="60" t="s">
        <v>72</v>
      </c>
      <c r="E19" s="20" t="s">
        <v>32</v>
      </c>
      <c r="F19" s="21">
        <v>0.87</v>
      </c>
      <c r="G19" s="22">
        <v>0.13</v>
      </c>
      <c r="H19" s="20" t="s">
        <v>12</v>
      </c>
      <c r="I19" s="23" t="s">
        <v>74</v>
      </c>
      <c r="J19" s="59" t="s">
        <v>44</v>
      </c>
      <c r="K19" s="20" t="s">
        <v>60</v>
      </c>
      <c r="L19" s="63" t="s">
        <v>145</v>
      </c>
    </row>
    <row r="20" spans="1:13" s="15" customFormat="1" ht="24.75" customHeight="1">
      <c r="A20" s="95" t="s">
        <v>49</v>
      </c>
      <c r="B20" s="96"/>
      <c r="C20" s="51">
        <f>SUM(C9:C19)</f>
        <v>3246429</v>
      </c>
      <c r="D20" s="51"/>
      <c r="E20" s="51"/>
      <c r="F20" s="51"/>
      <c r="G20" s="51"/>
      <c r="H20" s="51"/>
      <c r="I20" s="51"/>
      <c r="J20" s="51"/>
      <c r="K20" s="51"/>
      <c r="L20" s="51"/>
    </row>
    <row r="21" spans="1:13" s="7" customFormat="1" ht="39" customHeight="1">
      <c r="A21" s="17" t="s">
        <v>17</v>
      </c>
      <c r="B21" s="18" t="s">
        <v>96</v>
      </c>
      <c r="C21" s="37">
        <v>11086</v>
      </c>
      <c r="D21" s="19" t="s">
        <v>30</v>
      </c>
      <c r="E21" s="20" t="s">
        <v>32</v>
      </c>
      <c r="F21" s="21">
        <v>0.87</v>
      </c>
      <c r="G21" s="22">
        <v>0.13</v>
      </c>
      <c r="H21" s="20" t="s">
        <v>12</v>
      </c>
      <c r="I21" s="23" t="s">
        <v>42</v>
      </c>
      <c r="J21" s="23" t="s">
        <v>14</v>
      </c>
      <c r="K21" s="20" t="s">
        <v>16</v>
      </c>
      <c r="L21" s="24" t="s">
        <v>43</v>
      </c>
    </row>
    <row r="22" spans="1:13" s="7" customFormat="1" ht="42" customHeight="1">
      <c r="A22" s="17" t="s">
        <v>18</v>
      </c>
      <c r="B22" s="18" t="s">
        <v>91</v>
      </c>
      <c r="C22" s="37">
        <v>8878</v>
      </c>
      <c r="D22" s="19" t="s">
        <v>30</v>
      </c>
      <c r="E22" s="20" t="s">
        <v>32</v>
      </c>
      <c r="F22" s="21">
        <v>0.87</v>
      </c>
      <c r="G22" s="22">
        <v>0.13</v>
      </c>
      <c r="H22" s="20" t="s">
        <v>12</v>
      </c>
      <c r="I22" s="23" t="s">
        <v>42</v>
      </c>
      <c r="J22" s="23" t="s">
        <v>14</v>
      </c>
      <c r="K22" s="20" t="s">
        <v>16</v>
      </c>
      <c r="L22" s="24" t="s">
        <v>43</v>
      </c>
    </row>
    <row r="23" spans="1:13" s="7" customFormat="1" ht="90" customHeight="1">
      <c r="A23" s="17" t="s">
        <v>19</v>
      </c>
      <c r="B23" s="18" t="s">
        <v>90</v>
      </c>
      <c r="C23" s="37">
        <v>9232</v>
      </c>
      <c r="D23" s="19" t="s">
        <v>30</v>
      </c>
      <c r="E23" s="20" t="s">
        <v>32</v>
      </c>
      <c r="F23" s="21">
        <v>0.87</v>
      </c>
      <c r="G23" s="22">
        <v>0.13</v>
      </c>
      <c r="H23" s="20" t="s">
        <v>12</v>
      </c>
      <c r="I23" s="23" t="s">
        <v>42</v>
      </c>
      <c r="J23" s="23" t="s">
        <v>14</v>
      </c>
      <c r="K23" s="20" t="s">
        <v>16</v>
      </c>
      <c r="L23" s="24" t="s">
        <v>61</v>
      </c>
    </row>
    <row r="24" spans="1:13" s="7" customFormat="1" ht="84" customHeight="1">
      <c r="A24" s="17" t="s">
        <v>20</v>
      </c>
      <c r="B24" s="18" t="s">
        <v>89</v>
      </c>
      <c r="C24" s="37">
        <v>979</v>
      </c>
      <c r="D24" s="19" t="s">
        <v>30</v>
      </c>
      <c r="E24" s="20" t="s">
        <v>32</v>
      </c>
      <c r="F24" s="21">
        <v>0</v>
      </c>
      <c r="G24" s="22">
        <v>1</v>
      </c>
      <c r="H24" s="20" t="s">
        <v>12</v>
      </c>
      <c r="I24" s="23" t="s">
        <v>14</v>
      </c>
      <c r="J24" s="23" t="s">
        <v>14</v>
      </c>
      <c r="K24" s="20" t="s">
        <v>16</v>
      </c>
      <c r="L24" s="24" t="s">
        <v>48</v>
      </c>
    </row>
    <row r="25" spans="1:13" s="7" customFormat="1" ht="96.75" customHeight="1">
      <c r="A25" s="17" t="s">
        <v>21</v>
      </c>
      <c r="B25" s="18" t="s">
        <v>97</v>
      </c>
      <c r="C25" s="37">
        <v>34866</v>
      </c>
      <c r="D25" s="19" t="s">
        <v>30</v>
      </c>
      <c r="E25" s="20" t="s">
        <v>32</v>
      </c>
      <c r="F25" s="21">
        <v>0.87</v>
      </c>
      <c r="G25" s="22">
        <v>0.13</v>
      </c>
      <c r="H25" s="20" t="s">
        <v>12</v>
      </c>
      <c r="I25" s="23" t="s">
        <v>14</v>
      </c>
      <c r="J25" s="23" t="s">
        <v>44</v>
      </c>
      <c r="K25" s="20" t="s">
        <v>16</v>
      </c>
      <c r="L25" s="24" t="s">
        <v>120</v>
      </c>
    </row>
    <row r="26" spans="1:13" s="7" customFormat="1" ht="76.5" customHeight="1">
      <c r="A26" s="17" t="s">
        <v>22</v>
      </c>
      <c r="B26" s="18" t="s">
        <v>92</v>
      </c>
      <c r="C26" s="37">
        <v>16110</v>
      </c>
      <c r="D26" s="19" t="s">
        <v>30</v>
      </c>
      <c r="E26" s="20" t="s">
        <v>32</v>
      </c>
      <c r="F26" s="21">
        <v>0.87</v>
      </c>
      <c r="G26" s="22">
        <v>0.13</v>
      </c>
      <c r="H26" s="20" t="s">
        <v>12</v>
      </c>
      <c r="I26" s="23" t="s">
        <v>42</v>
      </c>
      <c r="J26" s="23" t="s">
        <v>83</v>
      </c>
      <c r="K26" s="20" t="s">
        <v>16</v>
      </c>
      <c r="L26" s="24" t="s">
        <v>122</v>
      </c>
    </row>
    <row r="27" spans="1:13" s="7" customFormat="1" ht="76.5" customHeight="1">
      <c r="A27" s="17" t="s">
        <v>73</v>
      </c>
      <c r="B27" s="18" t="s">
        <v>98</v>
      </c>
      <c r="C27" s="37">
        <v>19625</v>
      </c>
      <c r="D27" s="19" t="s">
        <v>30</v>
      </c>
      <c r="E27" s="20" t="s">
        <v>32</v>
      </c>
      <c r="F27" s="21">
        <v>0.87</v>
      </c>
      <c r="G27" s="22">
        <v>0.13</v>
      </c>
      <c r="H27" s="20" t="s">
        <v>12</v>
      </c>
      <c r="I27" s="23" t="s">
        <v>47</v>
      </c>
      <c r="J27" s="23" t="s">
        <v>84</v>
      </c>
      <c r="K27" s="20" t="s">
        <v>16</v>
      </c>
      <c r="L27" s="24" t="s">
        <v>121</v>
      </c>
    </row>
    <row r="28" spans="1:13" s="7" customFormat="1" ht="83.25" customHeight="1">
      <c r="A28" s="17" t="s">
        <v>23</v>
      </c>
      <c r="B28" s="18" t="s">
        <v>80</v>
      </c>
      <c r="C28" s="37">
        <v>1049</v>
      </c>
      <c r="D28" s="19" t="s">
        <v>30</v>
      </c>
      <c r="E28" s="20" t="s">
        <v>32</v>
      </c>
      <c r="F28" s="21">
        <v>0</v>
      </c>
      <c r="G28" s="22">
        <v>1</v>
      </c>
      <c r="H28" s="20" t="s">
        <v>12</v>
      </c>
      <c r="I28" s="23" t="s">
        <v>14</v>
      </c>
      <c r="J28" s="23" t="s">
        <v>14</v>
      </c>
      <c r="K28" s="20" t="s">
        <v>16</v>
      </c>
      <c r="L28" s="24" t="s">
        <v>123</v>
      </c>
    </row>
    <row r="29" spans="1:13" s="7" customFormat="1" ht="49.5" customHeight="1">
      <c r="A29" s="17" t="s">
        <v>24</v>
      </c>
      <c r="B29" s="18" t="s">
        <v>99</v>
      </c>
      <c r="C29" s="37">
        <v>29703</v>
      </c>
      <c r="D29" s="19" t="s">
        <v>30</v>
      </c>
      <c r="E29" s="20" t="s">
        <v>32</v>
      </c>
      <c r="F29" s="21">
        <v>0.87</v>
      </c>
      <c r="G29" s="22">
        <v>0.13</v>
      </c>
      <c r="H29" s="20" t="s">
        <v>12</v>
      </c>
      <c r="I29" s="23" t="s">
        <v>14</v>
      </c>
      <c r="J29" s="23" t="s">
        <v>44</v>
      </c>
      <c r="K29" s="20" t="s">
        <v>16</v>
      </c>
      <c r="L29" s="24" t="s">
        <v>70</v>
      </c>
    </row>
    <row r="30" spans="1:13" s="7" customFormat="1" ht="69" customHeight="1">
      <c r="A30" s="17" t="s">
        <v>25</v>
      </c>
      <c r="B30" s="18" t="s">
        <v>128</v>
      </c>
      <c r="C30" s="37">
        <v>66690</v>
      </c>
      <c r="D30" s="19" t="s">
        <v>30</v>
      </c>
      <c r="E30" s="20" t="s">
        <v>32</v>
      </c>
      <c r="F30" s="21">
        <v>0.87</v>
      </c>
      <c r="G30" s="22">
        <v>0.13</v>
      </c>
      <c r="H30" s="20" t="s">
        <v>12</v>
      </c>
      <c r="I30" s="23" t="s">
        <v>14</v>
      </c>
      <c r="J30" s="23" t="s">
        <v>44</v>
      </c>
      <c r="K30" s="20" t="s">
        <v>16</v>
      </c>
      <c r="L30" s="24" t="s">
        <v>85</v>
      </c>
    </row>
    <row r="31" spans="1:13" s="7" customFormat="1" ht="51.75" customHeight="1">
      <c r="A31" s="17">
        <v>10</v>
      </c>
      <c r="B31" s="18"/>
      <c r="C31" s="37"/>
      <c r="D31" s="19"/>
      <c r="E31" s="20"/>
      <c r="F31" s="21"/>
      <c r="G31" s="22"/>
      <c r="H31" s="20"/>
      <c r="I31" s="23"/>
      <c r="J31" s="23"/>
      <c r="K31" s="20"/>
      <c r="L31" s="24" t="s">
        <v>87</v>
      </c>
    </row>
    <row r="32" spans="1:13" s="7" customFormat="1" ht="56.25" customHeight="1">
      <c r="A32" s="17" t="s">
        <v>64</v>
      </c>
      <c r="B32" s="18" t="s">
        <v>82</v>
      </c>
      <c r="C32" s="37">
        <v>31326</v>
      </c>
      <c r="D32" s="19" t="s">
        <v>35</v>
      </c>
      <c r="E32" s="20" t="s">
        <v>32</v>
      </c>
      <c r="F32" s="21">
        <v>0.87</v>
      </c>
      <c r="G32" s="22">
        <v>0.13</v>
      </c>
      <c r="H32" s="20" t="s">
        <v>12</v>
      </c>
      <c r="I32" s="23" t="s">
        <v>14</v>
      </c>
      <c r="J32" s="23" t="s">
        <v>15</v>
      </c>
      <c r="K32" s="20" t="s">
        <v>16</v>
      </c>
      <c r="L32" s="25" t="s">
        <v>136</v>
      </c>
      <c r="M32" s="54" t="e">
        <f>SUM(#REF!)</f>
        <v>#REF!</v>
      </c>
    </row>
    <row r="33" spans="1:52" s="64" customFormat="1" ht="168">
      <c r="A33" s="98" t="s">
        <v>106</v>
      </c>
      <c r="B33" s="100" t="s">
        <v>81</v>
      </c>
      <c r="C33" s="102"/>
      <c r="D33" s="77"/>
      <c r="E33" s="73"/>
      <c r="F33" s="79"/>
      <c r="G33" s="81"/>
      <c r="H33" s="73"/>
      <c r="I33" s="75"/>
      <c r="J33" s="75"/>
      <c r="K33" s="73" t="s">
        <v>144</v>
      </c>
      <c r="L33" s="68" t="s">
        <v>1</v>
      </c>
      <c r="Q33" s="68"/>
    </row>
    <row r="34" spans="1:52" s="64" customFormat="1" ht="48">
      <c r="A34" s="99"/>
      <c r="B34" s="101"/>
      <c r="C34" s="103"/>
      <c r="D34" s="78"/>
      <c r="E34" s="74"/>
      <c r="F34" s="80"/>
      <c r="G34" s="82"/>
      <c r="H34" s="74"/>
      <c r="I34" s="76"/>
      <c r="J34" s="76"/>
      <c r="K34" s="74"/>
      <c r="L34" s="69" t="s">
        <v>0</v>
      </c>
      <c r="Q34" s="68"/>
    </row>
    <row r="35" spans="1:52" s="64" customFormat="1" ht="47.25" customHeight="1">
      <c r="A35" s="40" t="s">
        <v>115</v>
      </c>
      <c r="B35" s="41"/>
      <c r="C35" s="50"/>
      <c r="D35" s="43"/>
      <c r="E35" s="44"/>
      <c r="F35" s="45"/>
      <c r="G35" s="46"/>
      <c r="H35" s="44"/>
      <c r="I35" s="47"/>
      <c r="J35" s="47"/>
      <c r="K35" s="44"/>
      <c r="L35" s="49" t="s">
        <v>107</v>
      </c>
    </row>
    <row r="36" spans="1:52" s="7" customFormat="1" ht="86.25" customHeight="1">
      <c r="A36" s="17" t="s">
        <v>41</v>
      </c>
      <c r="B36" s="18" t="s">
        <v>36</v>
      </c>
      <c r="C36" s="37">
        <v>218000</v>
      </c>
      <c r="D36" s="19" t="s">
        <v>35</v>
      </c>
      <c r="E36" s="20" t="s">
        <v>32</v>
      </c>
      <c r="F36" s="21">
        <v>0.87</v>
      </c>
      <c r="G36" s="22">
        <v>0.13</v>
      </c>
      <c r="H36" s="20" t="s">
        <v>34</v>
      </c>
      <c r="I36" s="23" t="s">
        <v>47</v>
      </c>
      <c r="J36" s="23" t="s">
        <v>44</v>
      </c>
      <c r="K36" s="20" t="s">
        <v>33</v>
      </c>
      <c r="L36" s="24" t="s">
        <v>137</v>
      </c>
    </row>
    <row r="37" spans="1:52" s="7" customFormat="1" ht="63.75">
      <c r="A37" s="17" t="s">
        <v>102</v>
      </c>
      <c r="B37" s="18" t="s">
        <v>103</v>
      </c>
      <c r="C37" s="37">
        <v>123000</v>
      </c>
      <c r="D37" s="19" t="s">
        <v>63</v>
      </c>
      <c r="E37" s="20" t="s">
        <v>32</v>
      </c>
      <c r="F37" s="21">
        <v>0.87</v>
      </c>
      <c r="G37" s="22">
        <v>0.13</v>
      </c>
      <c r="H37" s="20" t="s">
        <v>12</v>
      </c>
      <c r="I37" s="23" t="s">
        <v>74</v>
      </c>
      <c r="J37" s="23" t="s">
        <v>44</v>
      </c>
      <c r="K37" s="20" t="s">
        <v>60</v>
      </c>
      <c r="L37" s="24" t="s">
        <v>138</v>
      </c>
    </row>
    <row r="38" spans="1:52" s="7" customFormat="1" ht="74.25" customHeight="1">
      <c r="A38" s="17" t="s">
        <v>46</v>
      </c>
      <c r="B38" s="18" t="s">
        <v>108</v>
      </c>
      <c r="C38" s="37">
        <v>8578</v>
      </c>
      <c r="D38" s="19" t="s">
        <v>63</v>
      </c>
      <c r="E38" s="20" t="s">
        <v>32</v>
      </c>
      <c r="F38" s="21">
        <v>0.87</v>
      </c>
      <c r="G38" s="22">
        <v>0.13</v>
      </c>
      <c r="H38" s="20" t="s">
        <v>12</v>
      </c>
      <c r="I38" s="23" t="s">
        <v>14</v>
      </c>
      <c r="J38" s="23" t="s">
        <v>15</v>
      </c>
      <c r="K38" s="20" t="s">
        <v>16</v>
      </c>
      <c r="L38" s="24" t="s">
        <v>124</v>
      </c>
      <c r="M38" s="36"/>
      <c r="N38" s="36"/>
      <c r="O38" s="36"/>
      <c r="P38" s="36"/>
      <c r="Q38" s="36"/>
      <c r="R38" s="36"/>
      <c r="S38" s="36"/>
      <c r="T38" s="36"/>
      <c r="U38" s="36"/>
      <c r="V38" s="36"/>
      <c r="W38" s="36"/>
      <c r="X38" s="36"/>
      <c r="Y38" s="36"/>
      <c r="Z38" s="36"/>
      <c r="AA38" s="36"/>
      <c r="AB38" s="36"/>
      <c r="AC38" s="36"/>
      <c r="AD38" s="36"/>
      <c r="AE38" s="36"/>
      <c r="AF38" s="36"/>
      <c r="AG38" s="36"/>
      <c r="AH38" s="36"/>
      <c r="AI38" s="36"/>
      <c r="AJ38" s="36"/>
      <c r="AK38" s="36"/>
      <c r="AL38" s="36"/>
      <c r="AM38" s="36"/>
      <c r="AN38" s="36"/>
      <c r="AO38" s="36"/>
      <c r="AP38" s="36"/>
      <c r="AQ38" s="36"/>
      <c r="AR38" s="36"/>
      <c r="AS38" s="36"/>
      <c r="AT38" s="36"/>
      <c r="AU38" s="36"/>
      <c r="AV38" s="36"/>
      <c r="AW38" s="36"/>
      <c r="AX38" s="36"/>
      <c r="AY38" s="36"/>
      <c r="AZ38" s="36"/>
    </row>
    <row r="39" spans="1:52" s="7" customFormat="1" ht="55.5" customHeight="1">
      <c r="A39" s="17" t="s">
        <v>71</v>
      </c>
      <c r="B39" s="18" t="s">
        <v>155</v>
      </c>
      <c r="C39" s="37">
        <v>25486</v>
      </c>
      <c r="D39" s="19" t="s">
        <v>30</v>
      </c>
      <c r="E39" s="20" t="s">
        <v>32</v>
      </c>
      <c r="F39" s="21">
        <v>0.87</v>
      </c>
      <c r="G39" s="22">
        <v>0.13</v>
      </c>
      <c r="H39" s="20" t="s">
        <v>12</v>
      </c>
      <c r="I39" s="23" t="s">
        <v>47</v>
      </c>
      <c r="J39" s="23" t="s">
        <v>44</v>
      </c>
      <c r="K39" s="20" t="s">
        <v>16</v>
      </c>
      <c r="L39" s="24" t="s">
        <v>139</v>
      </c>
    </row>
    <row r="40" spans="1:52" s="7" customFormat="1" ht="63" customHeight="1">
      <c r="A40" s="17" t="s">
        <v>53</v>
      </c>
      <c r="B40" s="18" t="s">
        <v>100</v>
      </c>
      <c r="C40" s="37">
        <v>6707</v>
      </c>
      <c r="D40" s="19" t="s">
        <v>30</v>
      </c>
      <c r="E40" s="20" t="s">
        <v>32</v>
      </c>
      <c r="F40" s="21">
        <v>0.87</v>
      </c>
      <c r="G40" s="22">
        <v>0.13</v>
      </c>
      <c r="H40" s="20" t="s">
        <v>12</v>
      </c>
      <c r="I40" s="23" t="s">
        <v>47</v>
      </c>
      <c r="J40" s="23" t="s">
        <v>44</v>
      </c>
      <c r="K40" s="20" t="s">
        <v>16</v>
      </c>
      <c r="L40" s="24" t="s">
        <v>86</v>
      </c>
    </row>
    <row r="41" spans="1:52" s="7" customFormat="1" ht="51">
      <c r="A41" s="17" t="s">
        <v>54</v>
      </c>
      <c r="B41" s="18" t="s">
        <v>130</v>
      </c>
      <c r="C41" s="37"/>
      <c r="D41" s="19"/>
      <c r="E41" s="20"/>
      <c r="F41" s="21"/>
      <c r="G41" s="22"/>
      <c r="H41" s="20"/>
      <c r="I41" s="23"/>
      <c r="J41" s="23"/>
      <c r="K41" s="20" t="s">
        <v>144</v>
      </c>
      <c r="L41" s="24" t="s">
        <v>142</v>
      </c>
    </row>
    <row r="42" spans="1:52" s="64" customFormat="1" ht="62.25" customHeight="1">
      <c r="A42" s="40" t="s">
        <v>66</v>
      </c>
      <c r="B42" s="41" t="s">
        <v>113</v>
      </c>
      <c r="C42" s="42"/>
      <c r="D42" s="43"/>
      <c r="E42" s="44"/>
      <c r="F42" s="45"/>
      <c r="G42" s="46"/>
      <c r="H42" s="44"/>
      <c r="I42" s="47"/>
      <c r="J42" s="47"/>
      <c r="K42" s="44" t="s">
        <v>144</v>
      </c>
      <c r="L42" s="48" t="s">
        <v>152</v>
      </c>
    </row>
    <row r="43" spans="1:52" s="64" customFormat="1" ht="60.75" customHeight="1">
      <c r="A43" s="40" t="s">
        <v>67</v>
      </c>
      <c r="B43" s="41" t="s">
        <v>112</v>
      </c>
      <c r="C43" s="42"/>
      <c r="D43" s="43"/>
      <c r="E43" s="44"/>
      <c r="F43" s="45"/>
      <c r="G43" s="46"/>
      <c r="H43" s="44"/>
      <c r="I43" s="47"/>
      <c r="J43" s="47"/>
      <c r="K43" s="44" t="s">
        <v>144</v>
      </c>
      <c r="L43" s="48" t="s">
        <v>152</v>
      </c>
      <c r="M43" s="66" t="e">
        <f>SUM(#REF!)</f>
        <v>#REF!</v>
      </c>
      <c r="N43" s="66" t="e">
        <f>+M32+M43</f>
        <v>#REF!</v>
      </c>
    </row>
    <row r="44" spans="1:52" s="64" customFormat="1" ht="102">
      <c r="A44" s="40" t="s">
        <v>110</v>
      </c>
      <c r="B44" s="41" t="s">
        <v>125</v>
      </c>
      <c r="C44" s="42"/>
      <c r="D44" s="44"/>
      <c r="E44" s="44"/>
      <c r="F44" s="45"/>
      <c r="G44" s="46"/>
      <c r="H44" s="44"/>
      <c r="I44" s="47"/>
      <c r="J44" s="47"/>
      <c r="K44" s="44" t="s">
        <v>144</v>
      </c>
      <c r="L44" s="44" t="s">
        <v>143</v>
      </c>
      <c r="M44" s="66" t="s">
        <v>95</v>
      </c>
    </row>
    <row r="45" spans="1:52" s="58" customFormat="1" ht="54.75" customHeight="1">
      <c r="A45" s="17" t="s">
        <v>111</v>
      </c>
      <c r="B45" s="18" t="s">
        <v>114</v>
      </c>
      <c r="C45" s="37">
        <v>47679</v>
      </c>
      <c r="D45" s="19" t="s">
        <v>30</v>
      </c>
      <c r="E45" s="20" t="s">
        <v>32</v>
      </c>
      <c r="F45" s="21">
        <v>0.87</v>
      </c>
      <c r="G45" s="22">
        <v>0.13</v>
      </c>
      <c r="H45" s="20" t="s">
        <v>12</v>
      </c>
      <c r="I45" s="23" t="s">
        <v>44</v>
      </c>
      <c r="J45" s="23" t="s">
        <v>44</v>
      </c>
      <c r="K45" s="20" t="s">
        <v>60</v>
      </c>
      <c r="L45" s="24" t="s">
        <v>126</v>
      </c>
      <c r="M45" s="57" t="e">
        <f>SUM(M32:M44)</f>
        <v>#REF!</v>
      </c>
    </row>
    <row r="46" spans="1:52" s="7" customFormat="1" ht="24.95" customHeight="1">
      <c r="A46" s="72" t="s">
        <v>45</v>
      </c>
      <c r="B46" s="72"/>
      <c r="C46" s="53">
        <f>SUM(C21:C45)</f>
        <v>658994</v>
      </c>
      <c r="D46" s="53"/>
      <c r="E46" s="53"/>
      <c r="F46" s="53"/>
      <c r="G46" s="53"/>
      <c r="H46" s="53"/>
      <c r="I46" s="53"/>
      <c r="J46" s="53"/>
      <c r="K46" s="53"/>
      <c r="L46" s="53"/>
    </row>
    <row r="47" spans="1:52" s="7" customFormat="1" ht="30" customHeight="1">
      <c r="A47" s="26" t="s">
        <v>69</v>
      </c>
      <c r="B47" s="17"/>
      <c r="C47" s="39"/>
      <c r="D47" s="17"/>
      <c r="E47" s="17"/>
      <c r="F47" s="17"/>
      <c r="G47" s="17"/>
      <c r="H47" s="17"/>
      <c r="I47" s="17"/>
      <c r="J47" s="17"/>
      <c r="K47" s="17"/>
      <c r="L47" s="17"/>
    </row>
    <row r="48" spans="1:52" s="7" customFormat="1" ht="53.25" customHeight="1">
      <c r="A48" s="17" t="s">
        <v>58</v>
      </c>
      <c r="B48" s="18" t="s">
        <v>62</v>
      </c>
      <c r="C48" s="38">
        <v>2000</v>
      </c>
      <c r="D48" s="20" t="s">
        <v>2</v>
      </c>
      <c r="E48" s="20" t="s">
        <v>32</v>
      </c>
      <c r="F48" s="22">
        <v>1</v>
      </c>
      <c r="G48" s="22">
        <v>0</v>
      </c>
      <c r="H48" s="20" t="s">
        <v>12</v>
      </c>
      <c r="I48" s="23" t="s">
        <v>47</v>
      </c>
      <c r="J48" s="23" t="s">
        <v>37</v>
      </c>
      <c r="K48" s="20" t="s">
        <v>60</v>
      </c>
      <c r="L48" s="18" t="s">
        <v>65</v>
      </c>
    </row>
    <row r="49" spans="1:12" s="64" customFormat="1" ht="63.75">
      <c r="A49" s="40" t="s">
        <v>59</v>
      </c>
      <c r="B49" s="41" t="s">
        <v>127</v>
      </c>
      <c r="C49" s="50"/>
      <c r="D49" s="44"/>
      <c r="E49" s="44"/>
      <c r="F49" s="46"/>
      <c r="G49" s="46"/>
      <c r="H49" s="44"/>
      <c r="I49" s="47"/>
      <c r="J49" s="47"/>
      <c r="K49" s="44" t="s">
        <v>144</v>
      </c>
      <c r="L49" s="48" t="s">
        <v>153</v>
      </c>
    </row>
    <row r="50" spans="1:12" s="64" customFormat="1" ht="81.75" customHeight="1">
      <c r="A50" s="40" t="s">
        <v>117</v>
      </c>
      <c r="B50" s="67" t="s">
        <v>105</v>
      </c>
      <c r="C50" s="42"/>
      <c r="D50" s="43"/>
      <c r="E50" s="44"/>
      <c r="F50" s="45"/>
      <c r="G50" s="46"/>
      <c r="H50" s="44"/>
      <c r="I50" s="47"/>
      <c r="J50" s="47"/>
      <c r="K50" s="44" t="s">
        <v>144</v>
      </c>
      <c r="L50" s="48" t="s">
        <v>153</v>
      </c>
    </row>
    <row r="51" spans="1:12" s="7" customFormat="1" ht="39.950000000000003" customHeight="1">
      <c r="A51" s="72" t="s">
        <v>57</v>
      </c>
      <c r="B51" s="72"/>
      <c r="C51" s="53">
        <f>SUM(C48:C50)</f>
        <v>2000</v>
      </c>
      <c r="D51" s="53"/>
      <c r="E51" s="53"/>
      <c r="F51" s="53"/>
      <c r="G51" s="53"/>
      <c r="H51" s="53"/>
      <c r="I51" s="53"/>
      <c r="J51" s="53"/>
      <c r="K51" s="53"/>
      <c r="L51" s="53"/>
    </row>
    <row r="52" spans="1:12" s="7" customFormat="1" ht="39.950000000000003" customHeight="1">
      <c r="A52" s="72" t="s">
        <v>156</v>
      </c>
      <c r="B52" s="72"/>
      <c r="C52" s="53"/>
      <c r="D52" s="53"/>
      <c r="E52" s="53"/>
      <c r="F52" s="53"/>
      <c r="G52" s="53"/>
      <c r="H52" s="53"/>
      <c r="I52" s="53"/>
      <c r="J52" s="53"/>
      <c r="K52" s="53"/>
      <c r="L52" s="53"/>
    </row>
    <row r="53" spans="1:12" s="7" customFormat="1" ht="51">
      <c r="A53" s="20">
        <v>1</v>
      </c>
      <c r="B53" s="20" t="s">
        <v>157</v>
      </c>
      <c r="C53" s="38">
        <v>68208</v>
      </c>
      <c r="D53" s="38"/>
      <c r="E53" s="38"/>
      <c r="F53" s="22">
        <v>1</v>
      </c>
      <c r="G53" s="22">
        <v>0</v>
      </c>
      <c r="H53" s="38"/>
      <c r="I53" s="38"/>
      <c r="J53" s="38"/>
      <c r="K53" s="38" t="s">
        <v>144</v>
      </c>
      <c r="L53" s="71" t="s">
        <v>159</v>
      </c>
    </row>
    <row r="54" spans="1:12" s="7" customFormat="1" ht="39.950000000000003" customHeight="1">
      <c r="A54" s="72" t="s">
        <v>158</v>
      </c>
      <c r="B54" s="72"/>
      <c r="C54" s="53">
        <f>+C53</f>
        <v>68208</v>
      </c>
      <c r="D54" s="53"/>
      <c r="E54" s="53"/>
      <c r="F54" s="53"/>
      <c r="G54" s="53"/>
      <c r="H54" s="53"/>
      <c r="I54" s="53"/>
      <c r="J54" s="53"/>
      <c r="K54" s="53"/>
      <c r="L54" s="53"/>
    </row>
    <row r="55" spans="1:12" s="70" customFormat="1" ht="25.5" customHeight="1">
      <c r="A55" s="94" t="s">
        <v>50</v>
      </c>
      <c r="B55" s="94"/>
      <c r="C55" s="51">
        <f>+C20+C46+C51+C54</f>
        <v>3975631</v>
      </c>
      <c r="D55" s="51"/>
      <c r="E55" s="51"/>
      <c r="F55" s="51"/>
      <c r="G55" s="51"/>
      <c r="H55" s="51"/>
      <c r="I55" s="51"/>
      <c r="J55" s="51"/>
      <c r="K55" s="51"/>
      <c r="L55" s="51"/>
    </row>
    <row r="56" spans="1:12" s="7" customFormat="1" ht="6" customHeight="1">
      <c r="A56" s="27"/>
      <c r="B56" s="27"/>
      <c r="C56" s="28"/>
      <c r="D56" s="27"/>
      <c r="E56" s="27"/>
      <c r="F56" s="29"/>
      <c r="G56" s="29"/>
      <c r="H56" s="27"/>
      <c r="I56" s="27"/>
      <c r="J56" s="27"/>
      <c r="K56" s="27"/>
      <c r="L56" s="27"/>
    </row>
    <row r="57" spans="1:12" s="8" customFormat="1" ht="11.25" customHeight="1">
      <c r="A57" s="91"/>
      <c r="B57" s="91"/>
      <c r="C57" s="91"/>
      <c r="D57" s="91"/>
      <c r="E57" s="91"/>
      <c r="F57" s="30"/>
      <c r="G57" s="91"/>
      <c r="H57" s="91"/>
      <c r="I57" s="91"/>
      <c r="J57" s="91"/>
      <c r="K57" s="30"/>
      <c r="L57" s="30"/>
    </row>
    <row r="58" spans="1:12" s="4" customFormat="1" ht="60.75" customHeight="1">
      <c r="A58" s="92" t="s">
        <v>132</v>
      </c>
      <c r="B58" s="92"/>
      <c r="C58" s="92"/>
      <c r="D58" s="92"/>
      <c r="E58" s="92"/>
      <c r="F58" s="92"/>
      <c r="G58" s="92"/>
      <c r="H58" s="92"/>
      <c r="I58" s="92"/>
      <c r="J58" s="92"/>
      <c r="K58" s="92"/>
      <c r="L58" s="92"/>
    </row>
    <row r="59" spans="1:12" s="4" customFormat="1" ht="12.75" customHeight="1">
      <c r="A59" s="89" t="s">
        <v>38</v>
      </c>
      <c r="B59" s="89"/>
      <c r="C59" s="89"/>
      <c r="D59" s="89"/>
      <c r="E59" s="89"/>
      <c r="F59" s="89"/>
      <c r="G59" s="89"/>
      <c r="H59" s="89"/>
      <c r="I59" s="89"/>
      <c r="J59" s="89"/>
      <c r="K59" s="89"/>
      <c r="L59" s="89"/>
    </row>
    <row r="60" spans="1:12" s="4" customFormat="1" ht="12.75" customHeight="1">
      <c r="A60" s="31"/>
      <c r="B60" s="31"/>
      <c r="C60" s="31"/>
      <c r="D60" s="31"/>
      <c r="E60" s="31"/>
      <c r="F60" s="31"/>
      <c r="G60" s="31"/>
      <c r="H60" s="31"/>
      <c r="I60" s="31"/>
      <c r="J60" s="31"/>
      <c r="K60" s="31"/>
      <c r="L60" s="31"/>
    </row>
    <row r="61" spans="1:12" s="4" customFormat="1" ht="11.25" customHeight="1">
      <c r="A61" s="32"/>
      <c r="B61" s="84"/>
      <c r="C61" s="85"/>
      <c r="D61" s="85"/>
      <c r="E61" s="85"/>
      <c r="F61" s="85"/>
      <c r="G61" s="85"/>
      <c r="H61" s="85"/>
      <c r="I61" s="85"/>
      <c r="J61" s="85"/>
      <c r="K61" s="85"/>
      <c r="L61" s="85"/>
    </row>
    <row r="62" spans="1:12" s="4" customFormat="1">
      <c r="A62" s="2"/>
      <c r="B62" s="33"/>
      <c r="C62" s="34"/>
      <c r="D62" s="90"/>
      <c r="E62" s="90"/>
      <c r="F62" s="35"/>
      <c r="G62" s="35"/>
      <c r="H62" s="35"/>
      <c r="I62" s="35"/>
      <c r="J62" s="35"/>
      <c r="K62" s="35"/>
      <c r="L62" s="35"/>
    </row>
    <row r="63" spans="1:12" s="4" customFormat="1" ht="11.25">
      <c r="A63" s="2"/>
      <c r="B63" s="11"/>
      <c r="C63" s="1"/>
      <c r="D63" s="3"/>
      <c r="E63" s="3"/>
    </row>
    <row r="64" spans="1:12" s="4" customFormat="1" ht="11.25">
      <c r="A64" s="2"/>
      <c r="B64" s="6"/>
      <c r="C64" s="16"/>
      <c r="D64" s="3"/>
      <c r="E64" s="3"/>
    </row>
    <row r="65" spans="1:4" s="4" customFormat="1" ht="11.25">
      <c r="A65" s="5"/>
      <c r="B65" s="6"/>
      <c r="C65" s="1"/>
      <c r="D65" s="3"/>
    </row>
    <row r="66" spans="1:4" s="4" customFormat="1" ht="11.25">
      <c r="A66" s="5"/>
      <c r="B66" s="6"/>
      <c r="C66" s="56" t="s">
        <v>95</v>
      </c>
      <c r="D66" s="9"/>
    </row>
    <row r="67" spans="1:4" s="4" customFormat="1" ht="11.25">
      <c r="A67" s="5"/>
      <c r="B67" s="6"/>
      <c r="C67" s="55" t="s">
        <v>95</v>
      </c>
    </row>
    <row r="70" spans="1:4">
      <c r="C70" s="14"/>
    </row>
    <row r="72" spans="1:4">
      <c r="C72" s="14"/>
    </row>
    <row r="73" spans="1:4">
      <c r="C73" s="14"/>
    </row>
  </sheetData>
  <mergeCells count="40">
    <mergeCell ref="A5:L5"/>
    <mergeCell ref="A57:B57"/>
    <mergeCell ref="B7:B8"/>
    <mergeCell ref="A55:B55"/>
    <mergeCell ref="A51:B51"/>
    <mergeCell ref="A20:B20"/>
    <mergeCell ref="A6:L6"/>
    <mergeCell ref="A33:A34"/>
    <mergeCell ref="B33:B34"/>
    <mergeCell ref="C33:C34"/>
    <mergeCell ref="A59:L59"/>
    <mergeCell ref="D62:E62"/>
    <mergeCell ref="C7:C8"/>
    <mergeCell ref="A46:B46"/>
    <mergeCell ref="F7:G7"/>
    <mergeCell ref="E7:E8"/>
    <mergeCell ref="D7:D8"/>
    <mergeCell ref="G57:J57"/>
    <mergeCell ref="C57:E57"/>
    <mergeCell ref="A58:L58"/>
    <mergeCell ref="A3:L3"/>
    <mergeCell ref="B61:L61"/>
    <mergeCell ref="A1:L1"/>
    <mergeCell ref="A2:L2"/>
    <mergeCell ref="A4:L4"/>
    <mergeCell ref="K7:K8"/>
    <mergeCell ref="L7:L8"/>
    <mergeCell ref="H7:H8"/>
    <mergeCell ref="I7:J7"/>
    <mergeCell ref="A7:A8"/>
    <mergeCell ref="A54:B54"/>
    <mergeCell ref="A52:B52"/>
    <mergeCell ref="H33:H34"/>
    <mergeCell ref="I33:I34"/>
    <mergeCell ref="J33:J34"/>
    <mergeCell ref="K33:K34"/>
    <mergeCell ref="D33:D34"/>
    <mergeCell ref="E33:E34"/>
    <mergeCell ref="F33:F34"/>
    <mergeCell ref="G33:G34"/>
  </mergeCells>
  <phoneticPr fontId="0" type="noConversion"/>
  <printOptions horizontalCentered="1"/>
  <pageMargins left="0.26" right="0.15748031496062992" top="0.54" bottom="0.66" header="0.55000000000000004" footer="0.45"/>
  <pageSetup scale="51" orientation="landscape" r:id="rId1"/>
  <headerFooter alignWithMargins="0">
    <oddFooter>&amp;C&amp;P&amp;R&amp;D</oddFooter>
  </headerFooter>
  <rowBreaks count="2" manualBreakCount="2">
    <brk id="23" max="11" man="1"/>
    <brk id="34" max="11" man="1"/>
  </rowBreaks>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item1.xml><?xml version="1.0" encoding="utf-8"?>
<?mso-contentType ?>
<spe:Receivers xmlns:spe="http://schemas.microsoft.com/sharepoint/events"/>
</file>

<file path=customXml/item2.xml><?xml version="1.0" encoding="utf-8"?>
<?mso-contentType ?>
<SharedContentType xmlns="Microsoft.SharePoint.Taxonomy.ContentTypeSync" SourceId="cf0be0ad-272c-4e7f-a157-3f0abda6cde5" ContentTypeId="0x010100FBDC791374248D49AF91D63F8C9846CC" PreviousValue="false"/>
</file>

<file path=customXml/item3.xml><?xml version="1.0" encoding="utf-8"?>
<ct:contentTypeSchema xmlns:ct="http://schemas.microsoft.com/office/2006/metadata/contentType" xmlns:ma="http://schemas.microsoft.com/office/2006/metadata/properties/metaAttributes" ct:_="" ma:_="" ma:contentTypeName="ez-Disclosure Corporate" ma:contentTypeID="0x010100FBDC791374248D49AF91D63F8C9846CC0082EF80F23A75EA47A11B3EB1EC69EAFA" ma:contentTypeVersion="4" ma:contentTypeDescription="A content type to manage public (corporate) IDB documents" ma:contentTypeScope="" ma:versionID="dd3e13fd3f890a7581fef854e2826353">
  <xsd:schema xmlns:xsd="http://www.w3.org/2001/XMLSchema" xmlns:xs="http://www.w3.org/2001/XMLSchema" xmlns:p="http://schemas.microsoft.com/office/2006/metadata/properties" xmlns:ns2="9c571b2f-e523-4ab2-ba2e-09e151a03ef4" targetNamespace="http://schemas.microsoft.com/office/2006/metadata/properties" ma:root="true" ma:fieldsID="147b1a2f142711690ae36633a4f1d21c" ns2:_="">
    <xsd:import namespace="9c571b2f-e523-4ab2-ba2e-09e151a03ef4"/>
    <xsd:element name="properties">
      <xsd:complexType>
        <xsd:sequence>
          <xsd:element name="documentManagement">
            <xsd:complexType>
              <xsd:all>
                <xsd:element ref="ns2:_dlc_DocId" minOccurs="0"/>
                <xsd:element ref="ns2:_dlc_DocIdUrl" minOccurs="0"/>
                <xsd:element ref="ns2:_dlc_DocIdPersistId" minOccurs="0"/>
                <xsd:element ref="ns2:kec44a8f19e94123ac6e16fcf3f0ea78" minOccurs="0"/>
                <xsd:element ref="ns2:TaxCatchAll" minOccurs="0"/>
                <xsd:element ref="ns2:TaxCatchAllLabel" minOccurs="0"/>
                <xsd:element ref="ns2:Access_x0020_to_x0020_Information_x00a0_Policy"/>
                <xsd:element ref="ns2:b19f620ab0cb412bbbcd401bf603221b" minOccurs="0"/>
                <xsd:element ref="ns2:Webtopic" minOccurs="0"/>
                <xsd:element ref="ns2:Disclosure_x0020_Activity"/>
                <xsd:element ref="ns2:Document_x0020_Language_x0020_IDB"/>
                <xsd:element ref="ns2:Division_x0020_or_x0020_Unit" minOccurs="0"/>
                <xsd:element ref="ns2:Document_x0020_Author" minOccurs="0"/>
                <xsd:element ref="ns2:Other_x0020_Author" minOccurs="0"/>
                <xsd:element ref="ns2:j8b96605ee2f4c4e988849e658583fee" minOccurs="0"/>
                <xsd:element ref="ns2:Identifier" minOccurs="0"/>
                <xsd:element ref="ns2:IDBDocs_x0020_Number" minOccurs="0"/>
                <xsd:element ref="ns2:Migration_x0020_Info" minOccurs="0"/>
                <xsd:element ref="ns2:Abstract" minOccurs="0"/>
                <xsd:element ref="ns2:Editor1" minOccurs="0"/>
                <xsd:element ref="ns2:Issue_x0020_Date" minOccurs="0"/>
                <xsd:element ref="ns2:Publishing_x0020_House" minOccurs="0"/>
                <xsd:element ref="ns2:KP_x0020_Topics" minOccurs="0"/>
                <xsd:element ref="ns2:Region" minOccurs="0"/>
                <xsd:element ref="ns2:Publication_x0020_Type" minOccurs="0"/>
                <xsd:element ref="ns2:SISCOR_x0020_Number" minOccurs="0"/>
                <xsd:element ref="ns2:Fiscal_x0020_Year_x0020_IDB" minOccurs="0"/>
                <xsd:element ref="ns2:Disclose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c571b2f-e523-4ab2-ba2e-09e151a03ef4"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kec44a8f19e94123ac6e16fcf3f0ea78" ma:index="11" ma:taxonomy="true" ma:internalName="kec44a8f19e94123ac6e16fcf3f0ea78" ma:taxonomyFieldName="Function_x0020_Corporate_x0020_IDB" ma:displayName="Function Corporate IDB" ma:readOnly="false" ma:default="" ma:fieldId="{4ec44a8f-19e9-4123-ac6e-16fcf3f0ea78}" ma:sspId="cf0be0ad-272c-4e7f-a157-3f0abda6cde5" ma:termSetId="1bf608e2-0951-45af-b6ad-dda35a5d8756" ma:anchorId="00000000-0000-0000-0000-000000000000" ma:open="false" ma:isKeyword="false">
      <xsd:complexType>
        <xsd:sequence>
          <xsd:element ref="pc:Terms" minOccurs="0" maxOccurs="1"/>
        </xsd:sequence>
      </xsd:complexType>
    </xsd:element>
    <xsd:element name="TaxCatchAll" ma:index="12" nillable="true" ma:displayName="Taxonomy Catch All Column" ma:hidden="true" ma:list="{cd221125-afbd-4743-8ab5-d7283615f7e2}" ma:internalName="TaxCatchAll" ma:showField="CatchAllData" ma:web="10ecf9ae-126d-4a4e-bdb0-07fad6bdbce8">
      <xsd:complexType>
        <xsd:complexContent>
          <xsd:extension base="dms:MultiChoiceLookup">
            <xsd:sequence>
              <xsd:element name="Value" type="dms:Lookup" maxOccurs="unbounded" minOccurs="0" nillable="true"/>
            </xsd:sequence>
          </xsd:extension>
        </xsd:complexContent>
      </xsd:complexType>
    </xsd:element>
    <xsd:element name="TaxCatchAllLabel" ma:index="13" nillable="true" ma:displayName="Taxonomy Catch All Column1" ma:hidden="true" ma:list="{cd221125-afbd-4743-8ab5-d7283615f7e2}" ma:internalName="TaxCatchAllLabel" ma:readOnly="true" ma:showField="CatchAllDataLabel" ma:web="10ecf9ae-126d-4a4e-bdb0-07fad6bdbce8">
      <xsd:complexType>
        <xsd:complexContent>
          <xsd:extension base="dms:MultiChoiceLookup">
            <xsd:sequence>
              <xsd:element name="Value" type="dms:Lookup" maxOccurs="unbounded" minOccurs="0" nillable="true"/>
            </xsd:sequence>
          </xsd:extension>
        </xsd:complexContent>
      </xsd:complexType>
    </xsd:element>
    <xsd:element name="Access_x0020_to_x0020_Information_x00a0_Policy" ma:index="15" ma:displayName="Access to Information Policy" ma:default="Confidential" ma:format="Dropdown" ma:internalName="Access_x0020_to_x0020_Information_x00A0_Policy">
      <xsd:simpleType>
        <xsd:restriction base="dms:Choice">
          <xsd:enumeration value="Confidential"/>
          <xsd:enumeration value="Disclosed Over Time – 5 years"/>
          <xsd:enumeration value="Disclosed Over Time – 20 years"/>
          <xsd:enumeration value="Disclosed Over Time – 10 years"/>
          <xsd:enumeration value="Public"/>
          <xsd:enumeration value="Public - Simultaneous Disclosure"/>
        </xsd:restriction>
      </xsd:simpleType>
    </xsd:element>
    <xsd:element name="b19f620ab0cb412bbbcd401bf603221b" ma:index="16" ma:taxonomy="true" ma:internalName="b19f620ab0cb412bbbcd401bf603221b" ma:taxonomyFieldName="Series_x0020_Corporate_x0020_IDB" ma:displayName="Series Corporate IDB" ma:readOnly="false" ma:default="" ma:fieldId="{b19f620a-b0cb-412b-bbcd-401bf603221b}" ma:sspId="cf0be0ad-272c-4e7f-a157-3f0abda6cde5" ma:termSetId="efdc246b-bb85-42ef-a4b1-4b9dfc236b49" ma:anchorId="00000000-0000-0000-0000-000000000000" ma:open="false" ma:isKeyword="false">
      <xsd:complexType>
        <xsd:sequence>
          <xsd:element ref="pc:Terms" minOccurs="0" maxOccurs="1"/>
        </xsd:sequence>
      </xsd:complexType>
    </xsd:element>
    <xsd:element name="Webtopic" ma:index="18" nillable="true" ma:displayName="Webtopic" ma:internalName="Webtopic">
      <xsd:simpleType>
        <xsd:restriction base="dms:Text">
          <xsd:maxLength value="255"/>
        </xsd:restriction>
      </xsd:simpleType>
    </xsd:element>
    <xsd:element name="Disclosure_x0020_Activity" ma:index="19" ma:displayName="Disclosure Activity" ma:internalName="Disclosure_x0020_Activity" ma:readOnly="false">
      <xsd:simpleType>
        <xsd:restriction base="dms:Text">
          <xsd:maxLength value="255"/>
        </xsd:restriction>
      </xsd:simpleType>
    </xsd:element>
    <xsd:element name="Document_x0020_Language_x0020_IDB" ma:index="20" ma:displayName="Document Language IDB" ma:format="Dropdown" ma:internalName="Document_x0020_Language_x0020_IDB" ma:readOnly="false">
      <xsd:simpleType>
        <xsd:restriction base="dms:Choice">
          <xsd:enumeration value="English"/>
          <xsd:enumeration value="French"/>
          <xsd:enumeration value="Italian"/>
          <xsd:enumeration value="Japanese"/>
          <xsd:enumeration value="Korean"/>
          <xsd:enumeration value="Other"/>
          <xsd:enumeration value="Portuguese"/>
          <xsd:enumeration value="Spanish"/>
        </xsd:restriction>
      </xsd:simpleType>
    </xsd:element>
    <xsd:element name="Division_x0020_or_x0020_Unit" ma:index="21" nillable="true" ma:displayName="Division or Unit" ma:internalName="Division_x0020_or_x0020_Unit">
      <xsd:simpleType>
        <xsd:restriction base="dms:Text">
          <xsd:maxLength value="255"/>
        </xsd:restriction>
      </xsd:simpleType>
    </xsd:element>
    <xsd:element name="Document_x0020_Author" ma:index="22" nillable="true" ma:displayName="Document Author" ma:internalName="Document_x0020_Author">
      <xsd:simpleType>
        <xsd:restriction base="dms:Text">
          <xsd:maxLength value="255"/>
        </xsd:restriction>
      </xsd:simpleType>
    </xsd:element>
    <xsd:element name="Other_x0020_Author" ma:index="23" nillable="true" ma:displayName="Other Author" ma:internalName="Other_x0020_Author">
      <xsd:simpleType>
        <xsd:restriction base="dms:Text">
          <xsd:maxLength value="255"/>
        </xsd:restriction>
      </xsd:simpleType>
    </xsd:element>
    <xsd:element name="j8b96605ee2f4c4e988849e658583fee" ma:index="24" nillable="true" ma:taxonomy="true" ma:internalName="j8b96605ee2f4c4e988849e658583fee" ma:taxonomyFieldName="Country" ma:displayName="Country" ma:default="" ma:fieldId="{38b96605-ee2f-4c4e-9888-49e658583fee}" ma:taxonomyMulti="true" ma:sspId="cf0be0ad-272c-4e7f-a157-3f0abda6cde5" ma:termSetId="2a7cd356-0181-422a-926d-b928cc73465d" ma:anchorId="00000000-0000-0000-0000-000000000000" ma:open="false" ma:isKeyword="false">
      <xsd:complexType>
        <xsd:sequence>
          <xsd:element ref="pc:Terms" minOccurs="0" maxOccurs="1"/>
        </xsd:sequence>
      </xsd:complexType>
    </xsd:element>
    <xsd:element name="Identifier" ma:index="26" nillable="true" ma:displayName="Identifier" ma:internalName="Identifier">
      <xsd:simpleType>
        <xsd:restriction base="dms:Text">
          <xsd:maxLength value="255"/>
        </xsd:restriction>
      </xsd:simpleType>
    </xsd:element>
    <xsd:element name="IDBDocs_x0020_Number" ma:index="27" nillable="true" ma:displayName="IDBDocs Number" ma:description="Brought over as part of Migration" ma:internalName="IDBDocs_x0020_Number">
      <xsd:simpleType>
        <xsd:restriction base="dms:Text">
          <xsd:maxLength value="255"/>
        </xsd:restriction>
      </xsd:simpleType>
    </xsd:element>
    <xsd:element name="Migration_x0020_Info" ma:index="28" nillable="true" ma:displayName="Migration Info" ma:internalName="Migration_x0020_Info">
      <xsd:simpleType>
        <xsd:restriction base="dms:Note"/>
      </xsd:simpleType>
    </xsd:element>
    <xsd:element name="Abstract" ma:index="29" nillable="true" ma:displayName="Abstract" ma:internalName="Abstract">
      <xsd:simpleType>
        <xsd:restriction base="dms:Note">
          <xsd:maxLength value="255"/>
        </xsd:restriction>
      </xsd:simpleType>
    </xsd:element>
    <xsd:element name="Editor1" ma:index="30" nillable="true" ma:displayName="Editor" ma:internalName="Editor1">
      <xsd:simpleType>
        <xsd:restriction base="dms:Text">
          <xsd:maxLength value="255"/>
        </xsd:restriction>
      </xsd:simpleType>
    </xsd:element>
    <xsd:element name="Issue_x0020_Date" ma:index="31" nillable="true" ma:displayName="Issue Date" ma:format="DateOnly" ma:internalName="Issue_x0020_Date">
      <xsd:simpleType>
        <xsd:restriction base="dms:DateTime"/>
      </xsd:simpleType>
    </xsd:element>
    <xsd:element name="Publishing_x0020_House" ma:index="32" nillable="true" ma:displayName="Publishing House" ma:internalName="Publishing_x0020_House">
      <xsd:simpleType>
        <xsd:restriction base="dms:Text">
          <xsd:maxLength value="255"/>
        </xsd:restriction>
      </xsd:simpleType>
    </xsd:element>
    <xsd:element name="KP_x0020_Topics" ma:index="33" nillable="true" ma:displayName="KP Topics" ma:internalName="KP_x0020_Topics">
      <xsd:simpleType>
        <xsd:restriction base="dms:Text">
          <xsd:maxLength value="255"/>
        </xsd:restriction>
      </xsd:simpleType>
    </xsd:element>
    <xsd:element name="Region" ma:index="34" nillable="true" ma:displayName="Region" ma:internalName="Region">
      <xsd:simpleType>
        <xsd:restriction base="dms:Text">
          <xsd:maxLength value="255"/>
        </xsd:restriction>
      </xsd:simpleType>
    </xsd:element>
    <xsd:element name="Publication_x0020_Type" ma:index="35" nillable="true" ma:displayName="Publication Type" ma:internalName="Publication_x0020_Type">
      <xsd:simpleType>
        <xsd:restriction base="dms:Text">
          <xsd:maxLength value="255"/>
        </xsd:restriction>
      </xsd:simpleType>
    </xsd:element>
    <xsd:element name="SISCOR_x0020_Number" ma:index="36" nillable="true" ma:displayName="SISCOR Number" ma:internalName="SISCOR_x0020_Number" ma:readOnly="false">
      <xsd:simpleType>
        <xsd:restriction base="dms:Text">
          <xsd:maxLength value="255"/>
        </xsd:restriction>
      </xsd:simpleType>
    </xsd:element>
    <xsd:element name="Fiscal_x0020_Year_x0020_IDB" ma:index="37" nillable="true" ma:displayName="Fiscal Year IDB" ma:default="=TEXT(TODAY(),&quot;yyyy&quot;)" ma:internalName="Fiscal_x0020_Year_x0020_IDB">
      <xsd:simpleType>
        <xsd:restriction base="dms:Text">
          <xsd:maxLength value="255"/>
        </xsd:restriction>
      </xsd:simpleType>
    </xsd:element>
    <xsd:element name="Disclosed" ma:index="38" nillable="true" ma:displayName="Disclosed" ma:default="0" ma:internalName="Disclosed">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FormUrls xmlns="http://schemas.microsoft.com/sharepoint/v3/contenttype/forms/url">
  <Display>_catalogs/masterpage/ECMForms/DisclosureCorporateCT/view.aspx</Display>
  <Edit>_catalogs/masterpage/ECMForms/DisclosureCorporateCT/Edit.aspx</Edit>
</FormUrls>
</file>

<file path=customXml/item5.xml><?xml version="1.0" encoding="utf-8"?>
<?mso-contentType ?>
<FormTemplates xmlns="http://schemas.microsoft.com/sharepoint/v3/contenttype/forms">
  <Display>DocumentLibraryForm</Display>
  <Edit>DocumentLibraryForm</Edit>
  <New>DocumentLibraryForm</New>
</FormTemplates>
</file>

<file path=customXml/item6.xml><?xml version="1.0" encoding="utf-8"?>
<p:properties xmlns:p="http://schemas.microsoft.com/office/2006/metadata/properties" xmlns:xsi="http://www.w3.org/2001/XMLSchema-instance" xmlns:pc="http://schemas.microsoft.com/office/infopath/2007/PartnerControls">
  <documentManagement>
    <Abstract xmlns="9c571b2f-e523-4ab2-ba2e-09e151a03ef4" xsi:nil="true"/>
    <Disclosure_x0020_Activity xmlns="9c571b2f-e523-4ab2-ba2e-09e151a03ef4">Procurement Plan</Disclosure_x0020_Activity>
    <Division_x0020_or_x0020_Unit xmlns="9c571b2f-e523-4ab2-ba2e-09e151a03ef4">CAN/CBO</Division_x0020_or_x0020_Unit>
    <Other_x0020_Author xmlns="9c571b2f-e523-4ab2-ba2e-09e151a03ef4" xsi:nil="true"/>
    <Region xmlns="9c571b2f-e523-4ab2-ba2e-09e151a03ef4" xsi:nil="true"/>
    <IDBDocs_x0020_Number xmlns="9c571b2f-e523-4ab2-ba2e-09e151a03ef4">35295030</IDBDocs_x0020_Number>
    <Document_x0020_Author xmlns="9c571b2f-e523-4ab2-ba2e-09e151a03ef4">Penaranda, Gina</Document_x0020_Author>
    <Publication_x0020_Type xmlns="9c571b2f-e523-4ab2-ba2e-09e151a03ef4" xsi:nil="true"/>
    <TaxCatchAll xmlns="9c571b2f-e523-4ab2-ba2e-09e151a03ef4">
      <Value>43</Value>
      <Value>8</Value>
      <Value>7</Value>
    </TaxCatchAll>
    <Fiscal_x0020_Year_x0020_IDB xmlns="9c571b2f-e523-4ab2-ba2e-09e151a03ef4">2010</Fiscal_x0020_Year_x0020_IDB>
    <Issue_x0020_Date xmlns="9c571b2f-e523-4ab2-ba2e-09e151a03ef4" xsi:nil="true"/>
    <b19f620ab0cb412bbbcd401bf603221b xmlns="9c571b2f-e523-4ab2-ba2e-09e151a03ef4">
      <Terms xmlns="http://schemas.microsoft.com/office/infopath/2007/PartnerControls">
        <TermInfo xmlns="http://schemas.microsoft.com/office/infopath/2007/PartnerControls">
          <TermName xmlns="http://schemas.microsoft.com/office/infopath/2007/PartnerControls">POM-01 Project Operations Management General</TermName>
          <TermId xmlns="http://schemas.microsoft.com/office/infopath/2007/PartnerControls">19d55793-e085-4277-a248-a5fc31bdbf37</TermId>
        </TermInfo>
      </Terms>
    </b19f620ab0cb412bbbcd401bf603221b>
    <Migration_x0020_Info xmlns="9c571b2f-e523-4ab2-ba2e-09e151a03ef4">&lt;Data&gt;&lt;APPLICATION&gt;MS EXCEL&lt;/APPLICATION&gt;&lt;STAGE_CODE&gt;PA&lt;/STAGE_CODE&gt;&lt;USER_STAGE&gt;Procurement Plan&lt;/USER_STAGE&gt;&lt;PD_OBJ_TYPE&gt;0&lt;/PD_OBJ_TYPE&gt;&lt;MAKERECORD&gt;&lt;/MAKERECORD&gt;&lt;PD_FILEPT_NO&gt;PO-BO-GS&lt;/PD_FILEPT_NO&gt;&lt;PD_FILE_PART&gt;1221873751&lt;/PD_FILE_PART&gt;&lt;/Data&gt;</Migration_x0020_Info>
    <kec44a8f19e94123ac6e16fcf3f0ea78 xmlns="9c571b2f-e523-4ab2-ba2e-09e151a03ef4">
      <Terms xmlns="http://schemas.microsoft.com/office/infopath/2007/PartnerControls">
        <TermInfo xmlns="http://schemas.microsoft.com/office/infopath/2007/PartnerControls">
          <TermName xmlns="http://schemas.microsoft.com/office/infopath/2007/PartnerControls">6 Project Operations Management</TermName>
          <TermId xmlns="http://schemas.microsoft.com/office/infopath/2007/PartnerControls">03af0c7d-3415-46d8-bacc-6351250af69c</TermId>
        </TermInfo>
      </Terms>
    </kec44a8f19e94123ac6e16fcf3f0ea78>
    <Access_x0020_to_x0020_Information_x00a0_Policy xmlns="9c571b2f-e523-4ab2-ba2e-09e151a03ef4">Confidential</Access_x0020_to_x0020_Information_x00a0_Policy>
    <SISCOR_x0020_Number xmlns="9c571b2f-e523-4ab2-ba2e-09e151a03ef4" xsi:nil="true"/>
    <Webtopic xmlns="9c571b2f-e523-4ab2-ba2e-09e151a03ef4">Rural Land Management</Webtopic>
    <Identifier xmlns="9c571b2f-e523-4ab2-ba2e-09e151a03ef4">PLAN DE ADQUISCIONES AJUSTADO </Identifier>
    <Publishing_x0020_House xmlns="9c571b2f-e523-4ab2-ba2e-09e151a03ef4" xsi:nil="true"/>
    <Disclosed xmlns="9c571b2f-e523-4ab2-ba2e-09e151a03ef4">false</Disclosed>
    <Document_x0020_Language_x0020_IDB xmlns="9c571b2f-e523-4ab2-ba2e-09e151a03ef4">Spanish</Document_x0020_Language_x0020_IDB>
    <KP_x0020_Topics xmlns="9c571b2f-e523-4ab2-ba2e-09e151a03ef4" xsi:nil="true"/>
    <Editor1 xmlns="9c571b2f-e523-4ab2-ba2e-09e151a03ef4" xsi:nil="true"/>
    <j8b96605ee2f4c4e988849e658583fee xmlns="9c571b2f-e523-4ab2-ba2e-09e151a03ef4">
      <Terms xmlns="http://schemas.microsoft.com/office/infopath/2007/PartnerControls">
        <TermInfo xmlns="http://schemas.microsoft.com/office/infopath/2007/PartnerControls">
          <TermName xmlns="http://schemas.microsoft.com/office/infopath/2007/PartnerControls">Bolivia</TermName>
          <TermId xmlns="http://schemas.microsoft.com/office/infopath/2007/PartnerControls">6445a937-aea4-4907-9f24-bff96a7c61c8</TermId>
        </TermInfo>
      </Terms>
    </j8b96605ee2f4c4e988849e658583fee>
  </documentManagement>
</p:properties>
</file>

<file path=customXml/itemProps1.xml><?xml version="1.0" encoding="utf-8"?>
<ds:datastoreItem xmlns:ds="http://schemas.openxmlformats.org/officeDocument/2006/customXml" ds:itemID="{5AA0E070-340F-4165-92F5-D32185A646AA}"/>
</file>

<file path=customXml/itemProps2.xml><?xml version="1.0" encoding="utf-8"?>
<ds:datastoreItem xmlns:ds="http://schemas.openxmlformats.org/officeDocument/2006/customXml" ds:itemID="{E3B12D7F-D402-42E4-8E2A-93295EF6AA9F}"/>
</file>

<file path=customXml/itemProps3.xml><?xml version="1.0" encoding="utf-8"?>
<ds:datastoreItem xmlns:ds="http://schemas.openxmlformats.org/officeDocument/2006/customXml" ds:itemID="{04496B09-9893-4C48-BB36-6205F87C41C0}"/>
</file>

<file path=customXml/itemProps4.xml><?xml version="1.0" encoding="utf-8"?>
<ds:datastoreItem xmlns:ds="http://schemas.openxmlformats.org/officeDocument/2006/customXml" ds:itemID="{098A77EB-BFBB-406D-A417-ABE776475937}"/>
</file>

<file path=customXml/itemProps5.xml><?xml version="1.0" encoding="utf-8"?>
<ds:datastoreItem xmlns:ds="http://schemas.openxmlformats.org/officeDocument/2006/customXml" ds:itemID="{EF5DA989-47FB-49EC-A04D-94D179554BA1}"/>
</file>

<file path=customXml/itemProps6.xml><?xml version="1.0" encoding="utf-8"?>
<ds:datastoreItem xmlns:ds="http://schemas.openxmlformats.org/officeDocument/2006/customXml" ds:itemID="{0E9B971B-E01A-42F7-93A0-5EB66E565E78}"/>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PAC-mayo-2009</vt:lpstr>
      <vt:lpstr>'PAC-mayo-2009'!Print_Area</vt:lpstr>
      <vt:lpstr>'PAC-mayo-2009'!Print_Titles</vt:lpstr>
    </vt:vector>
  </TitlesOfParts>
  <Company>.</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PLAN DE ADQUISICIONES AJUSTADO</dc:title>
  <dc:creator>LUIS MONRROY DURAN</dc:creator>
  <cp:lastModifiedBy>anarod</cp:lastModifiedBy>
  <cp:lastPrinted>2010-03-12T20:39:34Z</cp:lastPrinted>
  <dcterms:created xsi:type="dcterms:W3CDTF">2006-11-23T22:49:14Z</dcterms:created>
  <dcterms:modified xsi:type="dcterms:W3CDTF">2010-12-14T05:54:18Z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M_Links_Updated">
    <vt:bool>true</vt:bool>
  </property>
  <property fmtid="{D5CDD505-2E9C-101B-9397-08002B2CF9AE}" pid="3" name="TaxKeyword">
    <vt:lpwstr/>
  </property>
  <property fmtid="{D5CDD505-2E9C-101B-9397-08002B2CF9AE}" pid="4" name="Key Document">
    <vt:bool>false</vt:bool>
  </property>
  <property fmtid="{D5CDD505-2E9C-101B-9397-08002B2CF9AE}" pid="5" name="Sub_x002d_Sector">
    <vt:lpwstr/>
  </property>
  <property fmtid="{D5CDD505-2E9C-101B-9397-08002B2CF9AE}" pid="6" name="Function_x0020_Operations_x0020_IDB">
    <vt:lpwstr/>
  </property>
  <property fmtid="{D5CDD505-2E9C-101B-9397-08002B2CF9AE}" pid="7" name="Series Corporate IDB">
    <vt:lpwstr>43;#POM-01 Project Operations Management General|19d55793-e085-4277-a248-a5fc31bdbf37</vt:lpwstr>
  </property>
  <property fmtid="{D5CDD505-2E9C-101B-9397-08002B2CF9AE}" pid="8" name="ContentTypeId">
    <vt:lpwstr>0x010100FBDC791374248D49AF91D63F8C9846CC0082EF80F23A75EA47A11B3EB1EC69EAFA</vt:lpwstr>
  </property>
  <property fmtid="{D5CDD505-2E9C-101B-9397-08002B2CF9AE}" pid="9" name="TaxKeywordTaxHTField">
    <vt:lpwstr/>
  </property>
  <property fmtid="{D5CDD505-2E9C-101B-9397-08002B2CF9AE}" pid="10" name="m555d3814edf4817b4410a4e57f94ce9">
    <vt:lpwstr/>
  </property>
  <property fmtid="{D5CDD505-2E9C-101B-9397-08002B2CF9AE}" pid="11" name="Project Number">
    <vt:lpwstr>BO0221</vt:lpwstr>
  </property>
  <property fmtid="{D5CDD505-2E9C-101B-9397-08002B2CF9AE}" pid="12" name="o5138a91267540169645e33d09c9ddc6">
    <vt:lpwstr/>
  </property>
  <property fmtid="{D5CDD505-2E9C-101B-9397-08002B2CF9AE}" pid="13" name="Series Operations IDB">
    <vt:lpwstr/>
  </property>
  <property fmtid="{D5CDD505-2E9C-101B-9397-08002B2CF9AE}" pid="14" name="Sub-Sector">
    <vt:lpwstr/>
  </property>
  <property fmtid="{D5CDD505-2E9C-101B-9397-08002B2CF9AE}" pid="15" name="Approval Number">
    <vt:lpwstr>1512/SF-BO-2</vt:lpwstr>
  </property>
  <property fmtid="{D5CDD505-2E9C-101B-9397-08002B2CF9AE}" pid="16" name="Country">
    <vt:lpwstr>8;#Bolivia|6445a937-aea4-4907-9f24-bff96a7c61c8</vt:lpwstr>
  </property>
  <property fmtid="{D5CDD505-2E9C-101B-9397-08002B2CF9AE}" pid="17" name="Fund IDB">
    <vt:lpwstr/>
  </property>
  <property fmtid="{D5CDD505-2E9C-101B-9397-08002B2CF9AE}" pid="18" name="Series_x0020_Operations_x0020_IDB">
    <vt:lpwstr/>
  </property>
  <property fmtid="{D5CDD505-2E9C-101B-9397-08002B2CF9AE}" pid="19" name="To:">
    <vt:lpwstr/>
  </property>
  <property fmtid="{D5CDD505-2E9C-101B-9397-08002B2CF9AE}" pid="20" name="From:">
    <vt:lpwstr/>
  </property>
  <property fmtid="{D5CDD505-2E9C-101B-9397-08002B2CF9AE}" pid="21" name="Sector IDB">
    <vt:lpwstr/>
  </property>
  <property fmtid="{D5CDD505-2E9C-101B-9397-08002B2CF9AE}" pid="22" name="Function Corporate IDB">
    <vt:lpwstr>7;#6 Project Operations Management|03af0c7d-3415-46d8-bacc-6351250af69c</vt:lpwstr>
  </property>
  <property fmtid="{D5CDD505-2E9C-101B-9397-08002B2CF9AE}" pid="23" name="fd0e48b6a66848a9885f717e5bbf40c4">
    <vt:lpwstr/>
  </property>
  <property fmtid="{D5CDD505-2E9C-101B-9397-08002B2CF9AE}" pid="24" name="e559ffcc31d34167856647188be35015">
    <vt:lpwstr/>
  </property>
  <property fmtid="{D5CDD505-2E9C-101B-9397-08002B2CF9AE}" pid="25" name="c456731dbc904a5fb605ec556c33e883">
    <vt:lpwstr/>
  </property>
  <property fmtid="{D5CDD505-2E9C-101B-9397-08002B2CF9AE}" pid="26" name="Function Operations IDB">
    <vt:lpwstr/>
  </property>
</Properties>
</file>