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8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oa\Desktop\2019\OPERATIONS\RG-T3469\"/>
    </mc:Choice>
  </mc:AlternateContent>
  <xr:revisionPtr revIDLastSave="0" documentId="102_{FDC27BAE-5F15-4528-8100-8AF7571442E9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1" l="1"/>
  <c r="E25" i="1"/>
  <c r="K25" i="1"/>
  <c r="I13" i="1"/>
  <c r="I14" i="1"/>
  <c r="I15" i="1"/>
  <c r="I16" i="1"/>
  <c r="I20" i="1"/>
  <c r="I21" i="1"/>
  <c r="I22" i="1"/>
  <c r="I17" i="1"/>
  <c r="I18" i="1"/>
  <c r="I23" i="1"/>
  <c r="I19" i="1"/>
  <c r="I25" i="1"/>
</calcChain>
</file>

<file path=xl/sharedStrings.xml><?xml version="1.0" encoding="utf-8"?>
<sst xmlns="http://schemas.openxmlformats.org/spreadsheetml/2006/main" count="156" uniqueCount="85">
  <si>
    <t>Inter-American Development Bank</t>
  </si>
  <si>
    <t xml:space="preserve">PROCUREMENT PLAN FOR IDB-EXECUTED OPERATIONS </t>
  </si>
  <si>
    <t>Country: Regional</t>
  </si>
  <si>
    <t>Executing Agency:  IDB</t>
  </si>
  <si>
    <t>UDR: CSD/CCS</t>
  </si>
  <si>
    <t>Project number: RG-T3469</t>
  </si>
  <si>
    <t>Project name: Secretary general's Climate Action Summit of 2019:  Supporting the EOSG in identifying relevant paths for climate action throughout LAC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</si>
  <si>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12 months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</si>
  <si>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</si>
  <si>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</si>
  <si>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</si>
  <si>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</si>
  <si>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</si>
  <si>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</si>
  <si>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</si>
  <si>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</si>
  <si>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</si>
  <si>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</si>
  <si>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</si>
  <si>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</si>
  <si>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</si>
  <si>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</si>
  <si>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</si>
  <si>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</si>
  <si>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</si>
  <si>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</si>
  <si>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</si>
  <si>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</si>
  <si>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</si>
  <si>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</si>
  <si>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</si>
  <si>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</si>
  <si>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</si>
  <si>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</si>
  <si>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</si>
  <si>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Individual Consultant (AM-650)</t>
  </si>
  <si>
    <t xml:space="preserve">Policy Brief on existing opportunitiy related to  potential commitments to be announced at UNSG Climate Action Summit </t>
  </si>
  <si>
    <t>ICQ</t>
  </si>
  <si>
    <t>Lump Sum</t>
  </si>
  <si>
    <t>3 months</t>
  </si>
  <si>
    <t>National Competitive Bidding</t>
  </si>
  <si>
    <t>Shopping</t>
  </si>
  <si>
    <t>Technical Note for a specific UNSG Climate Action Summit Coalition commitment</t>
  </si>
  <si>
    <t>4 months</t>
  </si>
  <si>
    <t>LAC-focused communications strategy for the coordination of actors and dissemination of relevant knowledge</t>
  </si>
  <si>
    <t>8 months</t>
  </si>
  <si>
    <t>Component 2</t>
  </si>
  <si>
    <t>Logistical support for knowledge dissemination activities</t>
  </si>
  <si>
    <t>Least-Cost Selection</t>
  </si>
  <si>
    <t>Quality and Cost Based Selection</t>
  </si>
  <si>
    <t>Quality Based Selection</t>
  </si>
  <si>
    <t>C. Non consulting services</t>
  </si>
  <si>
    <t>Corporate Procurement (GN-2303)</t>
  </si>
  <si>
    <t>Workshops organized</t>
  </si>
  <si>
    <t>SCS</t>
  </si>
  <si>
    <t>Selection Based on the Consultants' Qualifications</t>
  </si>
  <si>
    <t>Selection under a Fixed Budget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</si>
  <si>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</si>
  <si>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</si>
  <si>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</si>
  <si>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</si>
  <si>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</si>
  <si>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</si>
  <si>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</si>
  <si>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</si>
  <si>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</si>
  <si>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</si>
  <si>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</si>
  <si>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</si>
  <si>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</si>
  <si>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</si>
  <si>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</si>
  <si>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B. Goods (2)(iii)</t>
  </si>
  <si>
    <t>Consulting Firm                (GN-2765)</t>
  </si>
  <si>
    <t>Framework Agreement</t>
  </si>
  <si>
    <t>Component 3</t>
  </si>
  <si>
    <t>Goods included in Cons. Firm RFP</t>
  </si>
  <si>
    <t>Component 4</t>
  </si>
  <si>
    <t>FCS</t>
  </si>
  <si>
    <t>Component 5</t>
  </si>
  <si>
    <t>TO</t>
  </si>
  <si>
    <t>Component 6</t>
  </si>
  <si>
    <t>Component 7</t>
  </si>
  <si>
    <t>Component 8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</si>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</sst>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3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9" fillId="0" borderId="38" xfId="3" applyFont="1" applyBorder="1" applyAlignment="1">
      <alignment vertical="center" wrapText="1"/>
    </xf>
    <xf numFmtId="0" fontId="0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10" fillId="0" borderId="6" xfId="0" applyNumberFormat="1" applyFont="1" applyFill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12" fillId="0" borderId="5" xfId="0" applyFont="1" applyBorder="1"/>
    <xf numFmtId="164" fontId="12" fillId="0" borderId="5" xfId="2" applyNumberFormat="1" applyFont="1" applyBorder="1"/>
    <xf numFmtId="9" fontId="12" fillId="0" borderId="5" xfId="2" applyFont="1" applyBorder="1"/>
    <xf numFmtId="166" fontId="12" fillId="0" borderId="5" xfId="0" applyNumberFormat="1" applyFont="1" applyBorder="1"/>
    <xf numFmtId="0" fontId="12" fillId="0" borderId="7" xfId="0" applyFont="1" applyBorder="1"/>
    <xf numFmtId="0" fontId="0" fillId="0" borderId="7" xfId="0" applyFont="1" applyFill="1" applyBorder="1" applyAlignment="1">
      <alignment vertical="center"/>
    </xf>
    <xf numFmtId="164" fontId="1" fillId="0" borderId="0" xfId="2" applyNumberFormat="1" applyFont="1"/>
    <xf numFmtId="9" fontId="1" fillId="0" borderId="0" xfId="2" applyFont="1"/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left" vertical="top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topLeftCell="A10" zoomScale="85" zoomScaleNormal="85" workbookViewId="0">
      <selection activeCell="G34" sqref="G34"/>
    </sheetView>
  </sheetViews>
  <sheetFormatPr defaultColWidth="8.7109375" defaultRowHeight="14.45" outlineLevelRow="1"/>
  <cols>
    <col min="1" max="1" width="14.140625" style="1" customWidth="1"/>
    <col min="2" max="2" width="23.42578125" style="1" customWidth="1"/>
    <col min="3" max="3" width="20.42578125" style="1" customWidth="1"/>
    <col min="4" max="4" width="45.7109375" style="1" customWidth="1"/>
    <col min="5" max="5" width="18.7109375" style="1" bestFit="1" customWidth="1"/>
    <col min="6" max="6" width="13.28515625" style="1" customWidth="1"/>
    <col min="7" max="7" width="15.7109375" style="1" customWidth="1"/>
    <col min="8" max="8" width="13.140625" style="1" customWidth="1"/>
    <col min="9" max="9" width="6.42578125" style="2" customWidth="1"/>
    <col min="10" max="10" width="13.140625" style="1" customWidth="1"/>
    <col min="11" max="11" width="6" style="3" customWidth="1"/>
    <col min="12" max="14" width="13.7109375" style="1" customWidth="1"/>
    <col min="15" max="15" width="30.7109375" style="1" customWidth="1"/>
    <col min="16" max="17" width="8.7109375" style="1"/>
    <col min="18" max="18" width="9.42578125" style="1" bestFit="1" customWidth="1"/>
    <col min="19" max="19" width="0.42578125" style="1" hidden="1" customWidth="1"/>
    <col min="20" max="21" width="8.7109375" style="1"/>
    <col min="22" max="22" width="10.7109375" style="1" bestFit="1" customWidth="1"/>
    <col min="23" max="16384" width="8.7109375" style="1"/>
  </cols>
  <sheetData>
    <row r="1" spans="1:21" ht="14.65" customHeight="1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65" customHeight="1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>
      <c r="A4" s="43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65" customHeight="1">
      <c r="A5" s="91" t="s">
        <v>2</v>
      </c>
      <c r="B5" s="92"/>
      <c r="C5" s="92"/>
      <c r="D5" s="92"/>
      <c r="E5" s="92"/>
      <c r="F5" s="93"/>
      <c r="G5" s="92" t="s">
        <v>3</v>
      </c>
      <c r="H5" s="92"/>
      <c r="I5" s="92"/>
      <c r="J5" s="92"/>
      <c r="K5" s="92"/>
      <c r="L5" s="92"/>
      <c r="M5" s="92"/>
      <c r="N5" s="93"/>
      <c r="O5" s="8" t="s">
        <v>4</v>
      </c>
      <c r="P5" s="21"/>
      <c r="Q5" s="21"/>
      <c r="R5" s="21"/>
      <c r="S5" s="21"/>
      <c r="T5" s="21"/>
      <c r="U5" s="21"/>
    </row>
    <row r="6" spans="1:21" ht="15" customHeight="1">
      <c r="A6" s="91" t="s">
        <v>5</v>
      </c>
      <c r="B6" s="92"/>
      <c r="C6" s="92"/>
      <c r="D6" s="92"/>
      <c r="E6" s="93"/>
      <c r="F6" s="94" t="s">
        <v>6</v>
      </c>
      <c r="G6" s="94"/>
      <c r="H6" s="94"/>
      <c r="I6" s="94"/>
      <c r="J6" s="94"/>
      <c r="K6" s="94"/>
      <c r="L6" s="94"/>
      <c r="M6" s="94"/>
      <c r="N6" s="94"/>
      <c r="O6" s="95"/>
      <c r="P6" s="21"/>
      <c r="Q6" s="21"/>
      <c r="R6" s="21"/>
      <c r="S6" s="21"/>
      <c r="T6" s="21"/>
      <c r="U6" s="21"/>
    </row>
    <row r="7" spans="1:21" ht="20.25" customHeight="1" thickBot="1">
      <c r="A7" s="96" t="s">
        <v>7</v>
      </c>
      <c r="B7" s="97"/>
      <c r="C7" s="97"/>
      <c r="D7" s="97"/>
      <c r="E7" s="98"/>
      <c r="F7" s="77" t="s">
        <v>8</v>
      </c>
      <c r="G7" s="78"/>
      <c r="H7" s="42">
        <v>200000</v>
      </c>
      <c r="I7" s="99"/>
      <c r="J7" s="99"/>
      <c r="K7" s="99"/>
      <c r="L7" s="99"/>
      <c r="M7" s="99"/>
      <c r="N7" s="99"/>
      <c r="O7" s="100"/>
      <c r="P7" s="21"/>
      <c r="Q7" s="21"/>
      <c r="R7" s="21"/>
      <c r="S7" s="21"/>
      <c r="T7" s="21"/>
      <c r="U7" s="21"/>
    </row>
    <row r="8" spans="1:21" ht="4.9000000000000004" customHeight="1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>
      <c r="A9" s="79" t="s">
        <v>9</v>
      </c>
      <c r="B9" s="82" t="s">
        <v>10</v>
      </c>
      <c r="C9" s="82" t="s">
        <v>11</v>
      </c>
      <c r="D9" s="82" t="s">
        <v>12</v>
      </c>
      <c r="E9" s="82" t="s">
        <v>13</v>
      </c>
      <c r="F9" s="82" t="s">
        <v>14</v>
      </c>
      <c r="G9" s="82" t="s">
        <v>15</v>
      </c>
      <c r="H9" s="75" t="s">
        <v>16</v>
      </c>
      <c r="I9" s="101"/>
      <c r="J9" s="101"/>
      <c r="K9" s="76"/>
      <c r="L9" s="82" t="s">
        <v>17</v>
      </c>
      <c r="M9" s="82" t="s">
        <v>18</v>
      </c>
      <c r="N9" s="82" t="s">
        <v>19</v>
      </c>
      <c r="O9" s="103" t="s">
        <v>20</v>
      </c>
      <c r="P9" s="21"/>
      <c r="Q9" s="21"/>
      <c r="R9" s="21"/>
      <c r="S9" s="21"/>
      <c r="T9" s="21"/>
      <c r="U9" s="21"/>
    </row>
    <row r="10" spans="1:21" ht="28.5" customHeight="1" thickBot="1">
      <c r="A10" s="80"/>
      <c r="B10" s="83"/>
      <c r="C10" s="83"/>
      <c r="D10" s="83"/>
      <c r="E10" s="83"/>
      <c r="F10" s="83"/>
      <c r="G10" s="83"/>
      <c r="H10" s="75" t="s">
        <v>21</v>
      </c>
      <c r="I10" s="76"/>
      <c r="J10" s="75" t="s">
        <v>22</v>
      </c>
      <c r="K10" s="76"/>
      <c r="L10" s="83"/>
      <c r="M10" s="83"/>
      <c r="N10" s="102"/>
      <c r="O10" s="104"/>
      <c r="P10" s="21"/>
      <c r="Q10" s="21"/>
      <c r="R10" s="21"/>
      <c r="S10" s="21"/>
      <c r="T10" s="21"/>
      <c r="U10" s="21"/>
    </row>
    <row r="11" spans="1:21" ht="28.5" customHeight="1">
      <c r="A11" s="81"/>
      <c r="B11" s="84"/>
      <c r="C11" s="84"/>
      <c r="D11" s="84"/>
      <c r="E11" s="84"/>
      <c r="F11" s="84"/>
      <c r="G11" s="84"/>
      <c r="H11" s="9" t="s">
        <v>23</v>
      </c>
      <c r="I11" s="10" t="s">
        <v>24</v>
      </c>
      <c r="J11" s="9" t="s">
        <v>23</v>
      </c>
      <c r="K11" s="11" t="s">
        <v>24</v>
      </c>
      <c r="L11" s="83"/>
      <c r="M11" s="83"/>
      <c r="N11" s="102"/>
      <c r="O11" s="104"/>
      <c r="P11" s="21"/>
      <c r="Q11" s="21"/>
      <c r="R11" s="21"/>
      <c r="S11" s="12" t="s">
        <v>25</v>
      </c>
      <c r="T11" s="21"/>
      <c r="U11" s="21"/>
    </row>
    <row r="12" spans="1:21" ht="1.1499999999999999" customHeight="1">
      <c r="A12" s="27" t="s">
        <v>26</v>
      </c>
      <c r="B12" s="27" t="s">
        <v>27</v>
      </c>
      <c r="C12" s="28" t="s">
        <v>28</v>
      </c>
      <c r="D12" s="29" t="s">
        <v>29</v>
      </c>
      <c r="E12" s="30"/>
      <c r="F12" s="67" t="s">
        <v>30</v>
      </c>
      <c r="G12" s="67" t="s">
        <v>31</v>
      </c>
      <c r="H12" s="67"/>
      <c r="I12" s="68"/>
      <c r="J12" s="67"/>
      <c r="K12" s="69"/>
      <c r="L12" s="70">
        <v>42430</v>
      </c>
      <c r="M12" s="70"/>
      <c r="N12" s="102"/>
      <c r="O12" s="71"/>
      <c r="P12" s="21"/>
      <c r="Q12" s="21"/>
      <c r="R12" s="21"/>
      <c r="S12" s="13" t="s">
        <v>32</v>
      </c>
      <c r="T12" s="21"/>
      <c r="U12" s="21"/>
    </row>
    <row r="13" spans="1:21" s="14" customFormat="1" ht="24.4" customHeight="1">
      <c r="A13" s="44" t="s">
        <v>33</v>
      </c>
      <c r="B13" s="45" t="s">
        <v>34</v>
      </c>
      <c r="C13" s="46" t="s">
        <v>35</v>
      </c>
      <c r="D13" s="66" t="s">
        <v>36</v>
      </c>
      <c r="E13" s="47">
        <v>20000</v>
      </c>
      <c r="F13" s="45" t="s">
        <v>37</v>
      </c>
      <c r="G13" s="46" t="s">
        <v>38</v>
      </c>
      <c r="H13" s="47">
        <v>20000</v>
      </c>
      <c r="I13" s="48">
        <f t="shared" ref="I13:I23" si="0">H13/$E$25</f>
        <v>0.1</v>
      </c>
      <c r="J13" s="47">
        <v>0</v>
      </c>
      <c r="K13" s="48">
        <v>0</v>
      </c>
      <c r="L13" s="49">
        <v>43647</v>
      </c>
      <c r="M13" s="49">
        <v>43647</v>
      </c>
      <c r="N13" s="64" t="s">
        <v>39</v>
      </c>
      <c r="O13" s="72"/>
      <c r="P13" s="31"/>
      <c r="Q13" s="31"/>
      <c r="R13" s="31"/>
      <c r="S13" s="13" t="s">
        <v>40</v>
      </c>
      <c r="T13" s="31"/>
      <c r="U13" s="31"/>
    </row>
    <row r="14" spans="1:21" s="14" customFormat="1" ht="24.4" customHeight="1">
      <c r="A14" s="44" t="s">
        <v>33</v>
      </c>
      <c r="B14" s="45" t="s">
        <v>34</v>
      </c>
      <c r="C14" s="46" t="s">
        <v>35</v>
      </c>
      <c r="D14" s="66" t="s">
        <v>36</v>
      </c>
      <c r="E14" s="47">
        <v>20000</v>
      </c>
      <c r="F14" s="45" t="s">
        <v>37</v>
      </c>
      <c r="G14" s="46" t="s">
        <v>38</v>
      </c>
      <c r="H14" s="47">
        <v>20000</v>
      </c>
      <c r="I14" s="48">
        <f t="shared" si="0"/>
        <v>0.1</v>
      </c>
      <c r="J14" s="47">
        <v>0</v>
      </c>
      <c r="K14" s="48">
        <v>0</v>
      </c>
      <c r="L14" s="49">
        <v>43647</v>
      </c>
      <c r="M14" s="49">
        <v>43647</v>
      </c>
      <c r="N14" s="64" t="s">
        <v>39</v>
      </c>
      <c r="O14" s="72"/>
      <c r="P14" s="31"/>
      <c r="Q14" s="31"/>
      <c r="R14" s="31"/>
      <c r="S14" s="13" t="s">
        <v>41</v>
      </c>
      <c r="T14" s="31"/>
      <c r="U14" s="31"/>
    </row>
    <row r="15" spans="1:21" s="14" customFormat="1" ht="24.4" customHeight="1">
      <c r="A15" s="44" t="s">
        <v>33</v>
      </c>
      <c r="B15" s="45" t="s">
        <v>34</v>
      </c>
      <c r="C15" s="46" t="s">
        <v>35</v>
      </c>
      <c r="D15" s="66" t="s">
        <v>36</v>
      </c>
      <c r="E15" s="47">
        <v>20000</v>
      </c>
      <c r="F15" s="45" t="s">
        <v>37</v>
      </c>
      <c r="G15" s="46" t="s">
        <v>38</v>
      </c>
      <c r="H15" s="47">
        <v>20000</v>
      </c>
      <c r="I15" s="48">
        <f t="shared" si="0"/>
        <v>0.1</v>
      </c>
      <c r="J15" s="47">
        <v>0</v>
      </c>
      <c r="K15" s="48">
        <v>0</v>
      </c>
      <c r="L15" s="49">
        <v>43845</v>
      </c>
      <c r="M15" s="49">
        <v>43845</v>
      </c>
      <c r="N15" s="64" t="s">
        <v>39</v>
      </c>
      <c r="O15" s="72"/>
      <c r="P15" s="31"/>
      <c r="Q15" s="31"/>
      <c r="R15" s="31"/>
      <c r="S15" s="61"/>
      <c r="T15" s="31"/>
      <c r="U15" s="31"/>
    </row>
    <row r="16" spans="1:21" s="14" customFormat="1" ht="24.4" customHeight="1">
      <c r="A16" s="44" t="s">
        <v>33</v>
      </c>
      <c r="B16" s="45" t="s">
        <v>34</v>
      </c>
      <c r="C16" s="46" t="s">
        <v>35</v>
      </c>
      <c r="D16" s="66" t="s">
        <v>42</v>
      </c>
      <c r="E16" s="47">
        <v>25000</v>
      </c>
      <c r="F16" s="45" t="s">
        <v>37</v>
      </c>
      <c r="G16" s="46" t="s">
        <v>38</v>
      </c>
      <c r="H16" s="47">
        <v>25000</v>
      </c>
      <c r="I16" s="48">
        <f t="shared" si="0"/>
        <v>0.125</v>
      </c>
      <c r="J16" s="47">
        <v>0</v>
      </c>
      <c r="K16" s="48">
        <v>0</v>
      </c>
      <c r="L16" s="49">
        <v>43845</v>
      </c>
      <c r="M16" s="49">
        <v>43845</v>
      </c>
      <c r="N16" s="64" t="s">
        <v>43</v>
      </c>
      <c r="O16" s="72"/>
      <c r="P16" s="31"/>
      <c r="Q16" s="31"/>
      <c r="R16" s="31"/>
      <c r="S16" s="61"/>
      <c r="T16" s="31"/>
      <c r="U16" s="31"/>
    </row>
    <row r="17" spans="1:23" s="14" customFormat="1" ht="24.4" customHeight="1" thickBot="1">
      <c r="A17" s="44" t="s">
        <v>33</v>
      </c>
      <c r="B17" s="45" t="s">
        <v>34</v>
      </c>
      <c r="C17" s="46" t="s">
        <v>35</v>
      </c>
      <c r="D17" s="66" t="s">
        <v>44</v>
      </c>
      <c r="E17" s="47">
        <v>40000</v>
      </c>
      <c r="F17" s="45" t="s">
        <v>37</v>
      </c>
      <c r="G17" s="46" t="s">
        <v>38</v>
      </c>
      <c r="H17" s="47">
        <v>40000</v>
      </c>
      <c r="I17" s="48">
        <f t="shared" si="0"/>
        <v>0.2</v>
      </c>
      <c r="J17" s="47">
        <v>0</v>
      </c>
      <c r="K17" s="48">
        <v>0</v>
      </c>
      <c r="L17" s="49">
        <v>43647</v>
      </c>
      <c r="M17" s="49">
        <v>43647</v>
      </c>
      <c r="N17" s="64" t="s">
        <v>45</v>
      </c>
      <c r="O17" s="72"/>
      <c r="P17" s="31"/>
      <c r="Q17" s="31"/>
      <c r="R17" s="31"/>
      <c r="S17" s="61"/>
      <c r="T17" s="31"/>
      <c r="U17" s="31"/>
      <c r="V17" s="31"/>
      <c r="W17" s="31"/>
    </row>
    <row r="18" spans="1:23" s="14" customFormat="1" ht="24.4" customHeight="1">
      <c r="A18" s="44" t="s">
        <v>46</v>
      </c>
      <c r="B18" s="45" t="s">
        <v>34</v>
      </c>
      <c r="C18" s="46" t="s">
        <v>35</v>
      </c>
      <c r="D18" s="46" t="s">
        <v>47</v>
      </c>
      <c r="E18" s="47">
        <v>10000</v>
      </c>
      <c r="F18" s="45" t="s">
        <v>37</v>
      </c>
      <c r="G18" s="46" t="s">
        <v>38</v>
      </c>
      <c r="H18" s="47">
        <v>10000</v>
      </c>
      <c r="I18" s="48">
        <f t="shared" si="0"/>
        <v>0.05</v>
      </c>
      <c r="J18" s="47">
        <v>0</v>
      </c>
      <c r="K18" s="48">
        <v>0</v>
      </c>
      <c r="L18" s="49">
        <v>43647</v>
      </c>
      <c r="M18" s="49">
        <v>43647</v>
      </c>
      <c r="N18" s="64" t="s">
        <v>43</v>
      </c>
      <c r="O18" s="72"/>
      <c r="P18" s="31"/>
      <c r="Q18" s="31"/>
      <c r="R18" s="31"/>
      <c r="S18" s="12" t="s">
        <v>48</v>
      </c>
      <c r="T18" s="31"/>
      <c r="U18" s="31"/>
      <c r="V18" s="31"/>
      <c r="W18" s="31"/>
    </row>
    <row r="19" spans="1:23" s="14" customFormat="1" ht="24.4" customHeight="1">
      <c r="A19" s="44" t="s">
        <v>46</v>
      </c>
      <c r="B19" s="45" t="s">
        <v>34</v>
      </c>
      <c r="C19" s="46" t="s">
        <v>35</v>
      </c>
      <c r="D19" s="46" t="s">
        <v>47</v>
      </c>
      <c r="E19" s="47">
        <v>10000</v>
      </c>
      <c r="F19" s="45" t="s">
        <v>37</v>
      </c>
      <c r="G19" s="46" t="s">
        <v>38</v>
      </c>
      <c r="H19" s="47">
        <v>10000</v>
      </c>
      <c r="I19" s="48">
        <f t="shared" si="0"/>
        <v>0.05</v>
      </c>
      <c r="J19" s="47">
        <v>0</v>
      </c>
      <c r="K19" s="48">
        <v>0</v>
      </c>
      <c r="L19" s="49">
        <v>43647</v>
      </c>
      <c r="M19" s="49">
        <v>43647</v>
      </c>
      <c r="N19" s="64" t="s">
        <v>43</v>
      </c>
      <c r="O19" s="72"/>
      <c r="P19" s="31"/>
      <c r="Q19" s="31"/>
      <c r="R19" s="31"/>
      <c r="S19" s="13" t="s">
        <v>49</v>
      </c>
      <c r="T19" s="31"/>
      <c r="U19" s="31"/>
      <c r="V19" s="31"/>
      <c r="W19" s="31"/>
    </row>
    <row r="20" spans="1:23" s="14" customFormat="1" ht="24.4" customHeight="1">
      <c r="A20" s="44" t="s">
        <v>46</v>
      </c>
      <c r="B20" s="45" t="s">
        <v>34</v>
      </c>
      <c r="C20" s="46" t="s">
        <v>35</v>
      </c>
      <c r="D20" s="46" t="s">
        <v>47</v>
      </c>
      <c r="E20" s="47">
        <v>10000</v>
      </c>
      <c r="F20" s="45" t="s">
        <v>37</v>
      </c>
      <c r="G20" s="46" t="s">
        <v>38</v>
      </c>
      <c r="H20" s="47">
        <v>10000</v>
      </c>
      <c r="I20" s="48">
        <f t="shared" si="0"/>
        <v>0.05</v>
      </c>
      <c r="J20" s="47">
        <v>0</v>
      </c>
      <c r="K20" s="48">
        <v>0</v>
      </c>
      <c r="L20" s="49">
        <v>43678</v>
      </c>
      <c r="M20" s="49">
        <v>43678</v>
      </c>
      <c r="N20" s="64" t="s">
        <v>43</v>
      </c>
      <c r="O20" s="72"/>
      <c r="P20" s="31"/>
      <c r="Q20" s="31"/>
      <c r="R20" s="31"/>
      <c r="S20" s="13" t="s">
        <v>50</v>
      </c>
      <c r="T20" s="31"/>
      <c r="U20" s="31"/>
      <c r="V20" s="31"/>
      <c r="W20" s="31"/>
    </row>
    <row r="21" spans="1:23" s="14" customFormat="1" ht="30" customHeight="1">
      <c r="A21" s="44" t="s">
        <v>46</v>
      </c>
      <c r="B21" s="45" t="s">
        <v>51</v>
      </c>
      <c r="C21" s="46" t="s">
        <v>52</v>
      </c>
      <c r="D21" s="46" t="s">
        <v>53</v>
      </c>
      <c r="E21" s="47">
        <v>15000</v>
      </c>
      <c r="F21" s="45" t="s">
        <v>54</v>
      </c>
      <c r="G21" s="46" t="s">
        <v>38</v>
      </c>
      <c r="H21" s="47">
        <v>15000</v>
      </c>
      <c r="I21" s="48">
        <f t="shared" si="0"/>
        <v>7.4999999999999997E-2</v>
      </c>
      <c r="J21" s="47">
        <v>0</v>
      </c>
      <c r="K21" s="48">
        <v>0</v>
      </c>
      <c r="L21" s="49">
        <v>43678</v>
      </c>
      <c r="M21" s="49">
        <v>43678</v>
      </c>
      <c r="N21" s="64" t="s">
        <v>43</v>
      </c>
      <c r="O21" s="72"/>
      <c r="P21" s="31"/>
      <c r="Q21" s="31"/>
      <c r="R21" s="31"/>
      <c r="S21" s="13" t="s">
        <v>55</v>
      </c>
      <c r="T21" s="31"/>
      <c r="U21" s="31"/>
      <c r="V21" s="31"/>
      <c r="W21" s="31"/>
    </row>
    <row r="22" spans="1:23" s="14" customFormat="1" ht="24.4" customHeight="1">
      <c r="A22" s="44" t="s">
        <v>46</v>
      </c>
      <c r="B22" s="45" t="s">
        <v>51</v>
      </c>
      <c r="C22" s="46" t="s">
        <v>52</v>
      </c>
      <c r="D22" s="46" t="s">
        <v>53</v>
      </c>
      <c r="E22" s="47">
        <v>15000</v>
      </c>
      <c r="F22" s="45" t="s">
        <v>54</v>
      </c>
      <c r="G22" s="46" t="s">
        <v>38</v>
      </c>
      <c r="H22" s="47">
        <v>15000</v>
      </c>
      <c r="I22" s="48">
        <f t="shared" si="0"/>
        <v>7.4999999999999997E-2</v>
      </c>
      <c r="J22" s="47">
        <v>0</v>
      </c>
      <c r="K22" s="48">
        <v>0</v>
      </c>
      <c r="L22" s="49">
        <v>43678</v>
      </c>
      <c r="M22" s="49">
        <v>43678</v>
      </c>
      <c r="N22" s="65" t="s">
        <v>43</v>
      </c>
      <c r="O22" s="72"/>
      <c r="P22" s="31"/>
      <c r="Q22" s="31"/>
      <c r="R22" s="31"/>
      <c r="S22" s="13" t="s">
        <v>56</v>
      </c>
      <c r="T22" s="31"/>
      <c r="U22" s="31"/>
      <c r="V22" s="31"/>
      <c r="W22" s="31"/>
    </row>
    <row r="23" spans="1:23" s="14" customFormat="1" ht="24.4" customHeight="1">
      <c r="A23" s="44" t="s">
        <v>46</v>
      </c>
      <c r="B23" s="45" t="s">
        <v>51</v>
      </c>
      <c r="C23" s="46" t="s">
        <v>52</v>
      </c>
      <c r="D23" s="46" t="s">
        <v>53</v>
      </c>
      <c r="E23" s="47">
        <v>15000</v>
      </c>
      <c r="F23" s="45" t="s">
        <v>54</v>
      </c>
      <c r="G23" s="46" t="s">
        <v>38</v>
      </c>
      <c r="H23" s="47">
        <v>15000</v>
      </c>
      <c r="I23" s="48">
        <f t="shared" si="0"/>
        <v>7.4999999999999997E-2</v>
      </c>
      <c r="J23" s="47">
        <v>0</v>
      </c>
      <c r="K23" s="48">
        <v>0</v>
      </c>
      <c r="L23" s="49">
        <v>43497</v>
      </c>
      <c r="M23" s="49">
        <v>43497</v>
      </c>
      <c r="N23" s="65" t="s">
        <v>43</v>
      </c>
      <c r="O23" s="72"/>
      <c r="P23" s="31"/>
      <c r="Q23" s="62"/>
      <c r="R23" s="63"/>
      <c r="S23" s="13"/>
      <c r="T23" s="31"/>
      <c r="U23" s="62"/>
      <c r="V23" s="63"/>
      <c r="W23" s="63"/>
    </row>
    <row r="24" spans="1:23" ht="6" customHeight="1">
      <c r="A24" s="50"/>
      <c r="B24" s="51"/>
      <c r="C24" s="51"/>
      <c r="D24" s="51"/>
      <c r="E24" s="51"/>
      <c r="F24" s="51"/>
      <c r="G24" s="51"/>
      <c r="H24" s="51"/>
      <c r="I24" s="52"/>
      <c r="J24" s="51"/>
      <c r="K24" s="53"/>
      <c r="L24" s="54"/>
      <c r="M24" s="54"/>
      <c r="N24" s="55"/>
      <c r="O24" s="32"/>
      <c r="P24" s="21"/>
      <c r="Q24" s="21"/>
      <c r="R24" s="21"/>
      <c r="S24" s="21"/>
      <c r="T24" s="21"/>
      <c r="U24" s="21"/>
      <c r="V24" s="21"/>
      <c r="W24" s="21"/>
    </row>
    <row r="25" spans="1:23" s="15" customFormat="1" ht="35.25" customHeight="1" thickBot="1">
      <c r="A25" s="56" t="s">
        <v>57</v>
      </c>
      <c r="B25" s="105"/>
      <c r="C25" s="106"/>
      <c r="D25" s="57" t="s">
        <v>58</v>
      </c>
      <c r="E25" s="58">
        <f>SUM(E13:E24)</f>
        <v>200000</v>
      </c>
      <c r="F25" s="59"/>
      <c r="G25" s="59"/>
      <c r="H25" s="58">
        <v>200000</v>
      </c>
      <c r="I25" s="60">
        <f>SUM(I13:I23)</f>
        <v>1</v>
      </c>
      <c r="J25" s="58">
        <f>SUM(J13:J24)</f>
        <v>0</v>
      </c>
      <c r="K25" s="60">
        <f>AVERAGE(K13:K24)</f>
        <v>0</v>
      </c>
      <c r="L25" s="59"/>
      <c r="M25" s="59"/>
      <c r="N25" s="59"/>
      <c r="O25" s="33"/>
      <c r="P25" s="34"/>
      <c r="Q25" s="34"/>
      <c r="R25" s="34"/>
      <c r="S25" s="16"/>
      <c r="T25" s="34"/>
      <c r="U25" s="34"/>
      <c r="V25" s="34"/>
      <c r="W25" s="34"/>
    </row>
    <row r="26" spans="1:23" ht="14.25" customHeight="1">
      <c r="A26" s="107" t="s">
        <v>59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9"/>
      <c r="P26" s="21"/>
      <c r="Q26" s="21"/>
      <c r="R26" s="21"/>
      <c r="S26" s="21"/>
      <c r="T26" s="21"/>
      <c r="U26" s="21"/>
      <c r="V26" s="21"/>
      <c r="W26" s="21"/>
    </row>
    <row r="27" spans="1:23">
      <c r="A27" s="110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2"/>
      <c r="P27" s="21"/>
      <c r="Q27" s="21"/>
      <c r="R27" s="21"/>
      <c r="S27" s="21"/>
      <c r="T27" s="21"/>
      <c r="U27" s="21"/>
      <c r="V27" s="21"/>
      <c r="W27" s="21"/>
    </row>
    <row r="28" spans="1:23" ht="13.9" customHeight="1" thickBot="1">
      <c r="A28" s="110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2"/>
      <c r="P28" s="21"/>
      <c r="Q28" s="21"/>
      <c r="R28" s="21"/>
      <c r="S28" s="21"/>
      <c r="T28" s="21"/>
      <c r="U28" s="21"/>
      <c r="V28" s="21"/>
      <c r="W28" s="21"/>
    </row>
    <row r="29" spans="1:23" s="14" customFormat="1" ht="21.75" customHeight="1" thickBot="1">
      <c r="A29" s="85" t="s">
        <v>60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31"/>
      <c r="Q29" s="31"/>
      <c r="R29" s="31"/>
      <c r="S29" s="31"/>
      <c r="T29" s="31"/>
      <c r="U29" s="31"/>
      <c r="V29" s="31"/>
      <c r="W29" s="31"/>
    </row>
    <row r="30" spans="1:23" ht="27.75" customHeight="1" thickBot="1">
      <c r="A30" s="88" t="s">
        <v>61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90"/>
      <c r="P30" s="21"/>
      <c r="Q30" s="21"/>
      <c r="R30" s="21"/>
      <c r="S30" s="21"/>
      <c r="T30" s="21"/>
      <c r="U30" s="21"/>
      <c r="V30" s="21"/>
      <c r="W30" s="21"/>
    </row>
    <row r="31" spans="1:23" s="17" customFormat="1" ht="28.9" customHeight="1">
      <c r="A31" s="88" t="s">
        <v>62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90"/>
      <c r="P31" s="35"/>
      <c r="Q31" s="35"/>
      <c r="R31" s="35"/>
      <c r="S31" s="35"/>
      <c r="T31" s="35"/>
      <c r="U31" s="35"/>
      <c r="V31" s="35"/>
      <c r="W31" s="35"/>
    </row>
    <row r="32" spans="1:23">
      <c r="A32" s="18"/>
      <c r="B32" s="18"/>
      <c r="C32" s="18"/>
      <c r="D32" s="18"/>
      <c r="E32" s="18"/>
      <c r="F32" s="18"/>
      <c r="G32" s="18"/>
      <c r="H32" s="18"/>
      <c r="I32" s="19"/>
      <c r="J32" s="18"/>
      <c r="K32" s="20"/>
      <c r="L32" s="18"/>
      <c r="M32" s="18"/>
      <c r="N32" s="18"/>
      <c r="O32" s="18"/>
      <c r="P32" s="21"/>
      <c r="Q32" s="21"/>
      <c r="R32" s="21"/>
      <c r="S32" s="21"/>
      <c r="T32" s="21"/>
      <c r="U32" s="21"/>
      <c r="V32" s="21"/>
      <c r="W32" s="21"/>
    </row>
    <row r="33" spans="1:15">
      <c r="A33" s="18"/>
      <c r="B33" s="18"/>
      <c r="C33" s="18"/>
      <c r="D33" s="18"/>
      <c r="E33" s="18"/>
      <c r="F33" s="18"/>
      <c r="G33" s="18"/>
      <c r="H33" s="18"/>
      <c r="I33" s="19"/>
      <c r="J33" s="18"/>
      <c r="K33" s="20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</row>
    <row r="38" spans="1:15" hidden="1" outlineLevel="1">
      <c r="A38" s="36" t="s">
        <v>63</v>
      </c>
      <c r="B38" s="37"/>
      <c r="C38" s="21"/>
      <c r="D38" s="21"/>
      <c r="E38" s="21"/>
      <c r="F38" s="21"/>
      <c r="G38" s="21"/>
      <c r="H38" s="21"/>
      <c r="I38" s="22"/>
      <c r="J38" s="21"/>
      <c r="K38" s="23"/>
      <c r="L38" s="21"/>
      <c r="M38" s="21"/>
      <c r="N38" s="21"/>
      <c r="O38" s="21"/>
    </row>
    <row r="39" spans="1:15" ht="15" hidden="1" customHeight="1" outlineLevel="1">
      <c r="A39" s="38" t="s">
        <v>64</v>
      </c>
      <c r="B39" s="38" t="s">
        <v>65</v>
      </c>
      <c r="C39" s="38" t="s">
        <v>66</v>
      </c>
      <c r="D39" s="38" t="s">
        <v>67</v>
      </c>
      <c r="E39" s="38" t="s">
        <v>68</v>
      </c>
      <c r="F39" s="38" t="s">
        <v>69</v>
      </c>
      <c r="G39" s="38" t="s">
        <v>70</v>
      </c>
      <c r="H39" s="38"/>
      <c r="I39" s="22"/>
      <c r="J39" s="21"/>
      <c r="K39" s="23"/>
      <c r="L39" s="21"/>
      <c r="M39" s="21"/>
      <c r="N39" s="21"/>
      <c r="O39" s="21"/>
    </row>
    <row r="40" spans="1:15" hidden="1" outlineLevel="1">
      <c r="A40" s="38" t="s">
        <v>33</v>
      </c>
      <c r="B40" s="38" t="s">
        <v>34</v>
      </c>
      <c r="C40" s="38" t="s">
        <v>35</v>
      </c>
      <c r="D40" s="38"/>
      <c r="E40" s="38"/>
      <c r="F40" s="38" t="s">
        <v>71</v>
      </c>
      <c r="G40" s="38" t="s">
        <v>38</v>
      </c>
      <c r="H40" s="38"/>
      <c r="I40" s="22"/>
      <c r="J40" s="21"/>
      <c r="K40" s="23"/>
      <c r="L40" s="21"/>
      <c r="M40" s="21"/>
      <c r="N40" s="21"/>
      <c r="O40" s="21"/>
    </row>
    <row r="41" spans="1:15" hidden="1" outlineLevel="1">
      <c r="A41" s="38" t="s">
        <v>46</v>
      </c>
      <c r="B41" s="38" t="s">
        <v>72</v>
      </c>
      <c r="C41" s="39" t="s">
        <v>73</v>
      </c>
      <c r="D41" s="38"/>
      <c r="E41" s="38"/>
      <c r="F41" s="40" t="s">
        <v>37</v>
      </c>
      <c r="G41" s="38" t="s">
        <v>74</v>
      </c>
      <c r="H41" s="38"/>
      <c r="I41" s="22"/>
      <c r="J41" s="21"/>
      <c r="K41" s="23"/>
      <c r="L41" s="21"/>
      <c r="M41" s="21"/>
      <c r="N41" s="21"/>
      <c r="O41" s="21"/>
    </row>
    <row r="42" spans="1:15" hidden="1" outlineLevel="1">
      <c r="A42" s="38" t="s">
        <v>75</v>
      </c>
      <c r="B42" s="38" t="s">
        <v>51</v>
      </c>
      <c r="C42" s="38" t="s">
        <v>76</v>
      </c>
      <c r="D42" s="38"/>
      <c r="E42" s="38"/>
      <c r="F42" s="38" t="s">
        <v>54</v>
      </c>
      <c r="G42" s="38"/>
      <c r="H42" s="38"/>
      <c r="I42" s="22"/>
      <c r="J42" s="21"/>
      <c r="K42" s="23"/>
      <c r="L42" s="21"/>
      <c r="M42" s="21"/>
      <c r="N42" s="21"/>
      <c r="O42" s="21"/>
    </row>
    <row r="43" spans="1:15" hidden="1" outlineLevel="1">
      <c r="A43" s="38" t="s">
        <v>77</v>
      </c>
      <c r="B43" s="38"/>
      <c r="C43" s="38" t="s">
        <v>52</v>
      </c>
      <c r="D43" s="38"/>
      <c r="E43" s="38"/>
      <c r="F43" s="38" t="s">
        <v>78</v>
      </c>
      <c r="G43" s="38"/>
      <c r="H43" s="38"/>
      <c r="I43" s="22"/>
      <c r="J43" s="21"/>
      <c r="K43" s="23"/>
      <c r="L43" s="21"/>
      <c r="M43" s="21"/>
      <c r="N43" s="21"/>
      <c r="O43" s="21"/>
    </row>
    <row r="44" spans="1:15" hidden="1" outlineLevel="1">
      <c r="A44" s="38" t="s">
        <v>79</v>
      </c>
      <c r="B44" s="38"/>
      <c r="C44" s="38"/>
      <c r="D44" s="38"/>
      <c r="E44" s="38"/>
      <c r="F44" s="38" t="s">
        <v>80</v>
      </c>
      <c r="G44" s="38"/>
      <c r="H44" s="38"/>
      <c r="I44" s="22"/>
      <c r="J44" s="21"/>
      <c r="K44" s="23"/>
      <c r="L44" s="21"/>
      <c r="M44" s="21"/>
      <c r="N44" s="21"/>
      <c r="O44" s="21"/>
    </row>
    <row r="45" spans="1:15" hidden="1" outlineLevel="1">
      <c r="A45" s="41" t="s">
        <v>81</v>
      </c>
      <c r="B45" s="37"/>
      <c r="C45" s="37"/>
      <c r="D45" s="37"/>
      <c r="E45" s="37"/>
      <c r="F45" s="38"/>
      <c r="G45" s="37"/>
      <c r="H45" s="37"/>
      <c r="I45" s="22"/>
      <c r="J45" s="21"/>
      <c r="K45" s="23"/>
      <c r="L45" s="21"/>
      <c r="M45" s="21"/>
      <c r="N45" s="21"/>
      <c r="O45" s="21"/>
    </row>
    <row r="46" spans="1:15" hidden="1" outlineLevel="1">
      <c r="A46" s="41" t="s">
        <v>82</v>
      </c>
      <c r="B46" s="21"/>
      <c r="C46" s="21"/>
      <c r="D46" s="21"/>
      <c r="E46" s="21"/>
      <c r="F46" s="21"/>
      <c r="G46" s="21"/>
      <c r="H46" s="21"/>
      <c r="I46" s="22"/>
      <c r="J46" s="21"/>
      <c r="K46" s="23"/>
      <c r="L46" s="21"/>
      <c r="M46" s="21"/>
      <c r="N46" s="21"/>
      <c r="O46" s="21"/>
    </row>
    <row r="47" spans="1:15" hidden="1" outlineLevel="1">
      <c r="A47" s="41" t="s">
        <v>83</v>
      </c>
      <c r="B47" s="21"/>
      <c r="C47" s="21"/>
      <c r="D47" s="21"/>
      <c r="E47" s="21"/>
      <c r="F47" s="21"/>
      <c r="G47" s="21"/>
      <c r="H47" s="21"/>
      <c r="I47" s="22"/>
      <c r="J47" s="21"/>
      <c r="K47" s="23"/>
      <c r="L47" s="21"/>
      <c r="M47" s="21"/>
      <c r="N47" s="21"/>
      <c r="O47" s="21"/>
    </row>
    <row r="48" spans="1:15" hidden="1" outlineLevel="1">
      <c r="A48" s="41" t="s">
        <v>84</v>
      </c>
      <c r="B48" s="21"/>
      <c r="C48" s="21"/>
      <c r="D48" s="21"/>
      <c r="E48" s="21"/>
      <c r="F48" s="21"/>
      <c r="G48" s="21"/>
      <c r="H48" s="21"/>
      <c r="I48" s="73"/>
      <c r="J48" s="21"/>
      <c r="K48" s="74"/>
      <c r="L48" s="21"/>
      <c r="M48" s="21"/>
      <c r="N48" s="21"/>
      <c r="O48" s="21"/>
    </row>
    <row r="49" spans="1:1" collapsed="1">
      <c r="A49" s="21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A29:O29"/>
    <mergeCell ref="A30:O30"/>
    <mergeCell ref="A31:O31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5:C25"/>
    <mergeCell ref="A26:O28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8">
    <dataValidation type="list" allowBlank="1" showInputMessage="1" showErrorMessage="1" sqref="G24" xr:uid="{00000000-0002-0000-0000-000001000000}">
      <formula1>$G$40:$G$41</formula1>
    </dataValidation>
    <dataValidation type="list" allowBlank="1" showInputMessage="1" showErrorMessage="1" sqref="G12:G23" xr:uid="{00000000-0002-0000-0000-000002000000}">
      <formula1>$G$39:$G$41</formula1>
    </dataValidation>
    <dataValidation type="list" allowBlank="1" showInputMessage="1" showErrorMessage="1" sqref="C12:C23" xr:uid="{00000000-0002-0000-0000-000003000000}">
      <formula1>$C$39:$C$44</formula1>
    </dataValidation>
    <dataValidation type="list" allowBlank="1" showInputMessage="1" showErrorMessage="1" sqref="B12:B20" xr:uid="{00000000-0002-0000-0000-000004000000}">
      <formula1>$B$39:$B$44</formula1>
    </dataValidation>
    <dataValidation type="list" allowBlank="1" showInputMessage="1" showErrorMessage="1" sqref="A12" xr:uid="{00000000-0002-0000-0000-000005000000}">
      <formula1>$A$39:$A$44</formula1>
    </dataValidation>
    <dataValidation type="list" allowBlank="1" showInputMessage="1" showErrorMessage="1" sqref="A13:A23" xr:uid="{6CCD559A-F6FE-4D1F-AB36-5283DF18D0DC}">
      <formula1>$A$39:$A$48</formula1>
    </dataValidation>
    <dataValidation type="list" allowBlank="1" showInputMessage="1" showErrorMessage="1" sqref="F12:F24" xr:uid="{00000000-0002-0000-0000-000000000000}">
      <formula1>$F$39:$F$45</formula1>
    </dataValidation>
    <dataValidation type="list" allowBlank="1" showInputMessage="1" showErrorMessage="1" sqref="B21:B23" xr:uid="{5C2C3A41-936B-C24C-A9EA-3A497BCB0734}">
      <formula1>$B$47:$B$52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88A6E210D039447A1CBD71CD9D95DB4" ma:contentTypeVersion="2319" ma:contentTypeDescription="A content type to manage public (operations) IDB documents" ma:contentTypeScope="" ma:versionID="06298aa54c7f17cb04c12ad3e499fe6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6902fe59b720ae609f3a9c8d8a67c3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Angel Gomez, Angelo Eduardo</Document_x0020_Author>
    <Document_x0020_Language_x0020_IDB xmlns="cdc7663a-08f0-4737-9e8c-148ce897a09c">English</Document_x0020_Language_x0020_IDB>
    <TaxCatchAll xmlns="cdc7663a-08f0-4737-9e8c-148ce897a09c">
      <Value>460</Value>
      <Value>165</Value>
      <Value>220</Value>
      <Value>44</Value>
      <Value>1</Value>
    </TaxCatchAll>
    <Identifier xmlns="cdc7663a-08f0-4737-9e8c-148ce897a09c" xsi:nil="true"/>
    <_dlc_DocId xmlns="cdc7663a-08f0-4737-9e8c-148ce897a09c">EZSHARE-1657131933-3</_dlc_DocId>
    <_dlc_DocIdUrl xmlns="cdc7663a-08f0-4737-9e8c-148ce897a09c">
      <Url>https://idbg.sharepoint.com/teams/EZ-RG-TCP/RG-T3469/_layouts/15/DocIdRedir.aspx?ID=EZSHARE-1657131933-3</Url>
      <Description>EZSHARE-1657131933-3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OTHER</TermName>
          <TermId xmlns="http://schemas.microsoft.com/office/infopath/2007/PartnerControls">b00cef88-4299-4df6-9efe-56a7c46d7424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MSC</TermName>
          <TermId xmlns="http://schemas.microsoft.com/office/infopath/2007/PartnerControls">9700b841-8aa1-441a-9953-599c50e3a118</TermId>
        </TermInfo>
      </Terms>
    </g511464f9e53401d84b16fa9b379a574>
    <Related_x0020_SisCor_x0020_Number xmlns="cdc7663a-08f0-4737-9e8c-148ce897a09c" xsi:nil="true"/>
    <Operation_x0020_Type xmlns="cdc7663a-08f0-4737-9e8c-148ce897a09c" xsi:nil="true"/>
    <Package_x0020_Code xmlns="cdc7663a-08f0-4737-9e8c-148ce897a09c" xsi:nil="true"/>
    <Project_x0020_Number xmlns="cdc7663a-08f0-4737-9e8c-148ce897a09c">RG-T3469;</Project_x0020_Number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>R0002957163</Record_x0020_Number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8FE14B0B-9E97-4A57-B803-F549DEBA7F68}"/>
</file>

<file path=customXml/itemProps2.xml><?xml version="1.0" encoding="utf-8"?>
<ds:datastoreItem xmlns:ds="http://schemas.openxmlformats.org/officeDocument/2006/customXml" ds:itemID="{757F4FF8-A52E-4C2C-8FDD-1E776B2FB655}"/>
</file>

<file path=customXml/itemProps3.xml><?xml version="1.0" encoding="utf-8"?>
<ds:datastoreItem xmlns:ds="http://schemas.openxmlformats.org/officeDocument/2006/customXml" ds:itemID="{60ABCFBF-F1B0-42FA-A2C6-D039275FC1F8}"/>
</file>

<file path=customXml/itemProps4.xml><?xml version="1.0" encoding="utf-8"?>
<ds:datastoreItem xmlns:ds="http://schemas.openxmlformats.org/officeDocument/2006/customXml" ds:itemID="{9757E15C-BC8B-4AEF-B3FB-C99EA18A581A}"/>
</file>

<file path=customXml/itemProps5.xml><?xml version="1.0" encoding="utf-8"?>
<ds:datastoreItem xmlns:ds="http://schemas.openxmlformats.org/officeDocument/2006/customXml" ds:itemID="{B57F77C6-FF42-40D1-8B5D-9DEDA8A580F8}"/>
</file>

<file path=customXml/itemProps6.xml><?xml version="1.0" encoding="utf-8"?>
<ds:datastoreItem xmlns:ds="http://schemas.openxmlformats.org/officeDocument/2006/customXml" ds:itemID="{AC1AB4EB-2281-436B-BBDE-6BB9DA787B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>Procurement Plan</cp:keywords>
  <dc:description/>
  <cp:lastModifiedBy>Angel Gomez, Angelo Eduardo</cp:lastModifiedBy>
  <cp:revision/>
  <dcterms:created xsi:type="dcterms:W3CDTF">2017-06-07T20:53:19Z</dcterms:created>
  <dcterms:modified xsi:type="dcterms:W3CDTF">2019-06-21T16:50:45Z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>460;#Procurement Plan|c05ca53c-70f3-4e76-a5c5-22c78c844d32</vt:lpwstr>
  </property>
  <property fmtid="{D5CDD505-2E9C-101B-9397-08002B2CF9AE}" pid="3" name="Series Corporate IDB">
    <vt:lpwstr>92;#GOV-07 Policies and Procedures|3b89635c-b6ec-4e08-819f-3881ddae0f5b</vt:lpwstr>
  </property>
  <property fmtid="{D5CDD505-2E9C-101B-9397-08002B2CF9AE}" pid="4" name="Function Corporate IDB">
    <vt:lpwstr>91;#4 Governance|d48f69c4-9785-416c-9a0f-b99285e2bde9</vt:lpwstr>
  </property>
  <property fmtid="{D5CDD505-2E9C-101B-9397-08002B2CF9AE}" pid="5" name="TaxKeywordTaxHTField">
    <vt:lpwstr>Procurement Plan|c05ca53c-70f3-4e76-a5c5-22c78c844d32</vt:lpwstr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cae42a05-61bd-4795-a03e-9565c9074d94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ub-Sector">
    <vt:lpwstr>165;#OTHER|b00cef88-4299-4df6-9efe-56a7c46d7424</vt:lpwstr>
  </property>
  <property fmtid="{D5CDD505-2E9C-101B-9397-08002B2CF9AE}" pid="13" name="Series Operations IDB">
    <vt:lpwstr/>
  </property>
  <property fmtid="{D5CDD505-2E9C-101B-9397-08002B2CF9AE}" pid="14" name="Fund IDB">
    <vt:lpwstr>220;#MSC|9700b841-8aa1-441a-9953-599c50e3a118</vt:lpwstr>
  </property>
  <property fmtid="{D5CDD505-2E9C-101B-9397-08002B2CF9AE}" pid="15" name="Sector IDB">
    <vt:lpwstr/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0x0101001A458A224826124E8B45B1D613300CFC00E88A6E210D039447A1CBD71CD9D95DB4</vt:lpwstr>
  </property>
</Properties>
</file>