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025"/>
  </bookViews>
  <sheets>
    <sheet name="3. Plan de passation de marché " sheetId="1" r:id="rId1"/>
  </sheets>
  <definedNames>
    <definedName name="_xlnm.Print_Area" localSheetId="0">'3. Plan de passation de marché '!$B$2:$O$56</definedName>
    <definedName name="Z_BE91BE29_E41E_4AFF_BCEE_533DA895D59A_.wvu.PrintArea" localSheetId="0" hidden="1">'3. Plan de passation de marché '!$B$2:$O$60</definedName>
  </definedNames>
  <calcPr calcId="145621"/>
</workbook>
</file>

<file path=xl/calcChain.xml><?xml version="1.0" encoding="utf-8"?>
<calcChain xmlns="http://schemas.openxmlformats.org/spreadsheetml/2006/main">
  <c r="F46" i="1" l="1"/>
  <c r="F35" i="1"/>
  <c r="F28" i="1"/>
  <c r="F24" i="1"/>
  <c r="F16" i="1"/>
  <c r="F13" i="1"/>
  <c r="F10" i="1"/>
</calcChain>
</file>

<file path=xl/sharedStrings.xml><?xml version="1.0" encoding="utf-8"?>
<sst xmlns="http://schemas.openxmlformats.org/spreadsheetml/2006/main" count="308" uniqueCount="105">
  <si>
    <t>Unité d'exécution</t>
  </si>
  <si>
    <t>UNITE DE COORDINATION DE PROJETS/MEF (UCP/MEF)</t>
  </si>
  <si>
    <t>Nom du Programme</t>
  </si>
  <si>
    <t xml:space="preserve">Service d'Aide aux Entreprises et de Formation </t>
  </si>
  <si>
    <t>Numéro programme</t>
  </si>
  <si>
    <t>2555/ GR-HA</t>
  </si>
  <si>
    <t>Numéro d'opération</t>
  </si>
  <si>
    <t>HA-L1057</t>
  </si>
  <si>
    <t>Date de préparation</t>
  </si>
  <si>
    <t>Juin 13</t>
  </si>
  <si>
    <r>
      <t>Période qui couvre le Plan de Passation de Marché: Du  </t>
    </r>
    <r>
      <rPr>
        <i/>
        <sz val="12"/>
        <rFont val="Times New Roman"/>
        <family val="1"/>
      </rPr>
      <t>mois de Juin/ 2013</t>
    </r>
    <r>
      <rPr>
        <sz val="12"/>
        <rFont val="Times New Roman"/>
        <family val="1"/>
      </rPr>
      <t xml:space="preserve">  </t>
    </r>
    <r>
      <rPr>
        <b/>
        <sz val="12"/>
        <rFont val="Times New Roman"/>
        <family val="1"/>
      </rPr>
      <t xml:space="preserve"> au  </t>
    </r>
    <r>
      <rPr>
        <i/>
        <sz val="12"/>
        <rFont val="Times New Roman"/>
        <family val="1"/>
      </rPr>
      <t>mois de Mars /2016__</t>
    </r>
    <r>
      <rPr>
        <sz val="12"/>
        <rFont val="Times New Roman"/>
        <family val="1"/>
      </rPr>
      <t>__</t>
    </r>
  </si>
  <si>
    <t>TYPE DE MARCHÉ</t>
  </si>
  <si>
    <t>Catégorie/composante</t>
  </si>
  <si>
    <t>Activité</t>
  </si>
  <si>
    <t>Description</t>
  </si>
  <si>
    <t>Coût en
 (USD$ )</t>
  </si>
  <si>
    <t>Méthode de Passation de Marché  (1)</t>
  </si>
  <si>
    <t>Révision (Ex-ante ou ex-post)</t>
  </si>
  <si>
    <t>Source et pourcentage de financement</t>
  </si>
  <si>
    <t>Préqual.</t>
  </si>
  <si>
    <t>Dates estimées</t>
  </si>
  <si>
    <t>Statut (En attente, en cours, accordé, annulé)</t>
  </si>
  <si>
    <t>Commentaires</t>
  </si>
  <si>
    <t>IDB (%)</t>
  </si>
  <si>
    <t>Local/Autre(%)</t>
  </si>
  <si>
    <t>oui/non</t>
  </si>
  <si>
    <t>publication d'avis spécifique/ Invitations</t>
  </si>
  <si>
    <t>fin contrat</t>
  </si>
  <si>
    <t>Biens</t>
  </si>
  <si>
    <t>Gestion et supervision</t>
  </si>
  <si>
    <t>Activité 7.2</t>
  </si>
  <si>
    <t>Equipements: Logistique de bureau et support technique</t>
  </si>
  <si>
    <t>CP</t>
  </si>
  <si>
    <t>Ex-ante</t>
  </si>
  <si>
    <t>Non</t>
  </si>
  <si>
    <t>N/A</t>
  </si>
  <si>
    <t>En attente</t>
  </si>
  <si>
    <t>Contrats multiples</t>
  </si>
  <si>
    <t>Travaux</t>
  </si>
  <si>
    <t>Services (différents de consultation)</t>
  </si>
  <si>
    <t>Composante II</t>
  </si>
  <si>
    <t>Activité 4.2</t>
  </si>
  <si>
    <t>Logistique Ateliers fournisseurs de SAEF</t>
  </si>
  <si>
    <t>Aout 2013</t>
  </si>
  <si>
    <t>Activité 5.1</t>
  </si>
  <si>
    <t>Logistique formation officiers de crédit</t>
  </si>
  <si>
    <t>Activité 3.1</t>
  </si>
  <si>
    <t>Marketting et Communication (Conception et réalisation d'articles et/ou de revues)</t>
  </si>
  <si>
    <t>Impression et distribution rapports sectoriels</t>
  </si>
  <si>
    <t>Activité 5.3</t>
  </si>
  <si>
    <t>Logistique support au renforcement des EFL</t>
  </si>
  <si>
    <t xml:space="preserve">Composante II </t>
  </si>
  <si>
    <t>Promotion du programme- Logistique atelier</t>
  </si>
  <si>
    <t>Juillet 2013</t>
  </si>
  <si>
    <t>Services de consultations</t>
  </si>
  <si>
    <t>Composante III</t>
  </si>
  <si>
    <t>Activité 6.1</t>
  </si>
  <si>
    <t>Firme spécialisée</t>
  </si>
  <si>
    <t>AOI</t>
  </si>
  <si>
    <t>Adjugé</t>
  </si>
  <si>
    <t xml:space="preserve">Gestion et supervision </t>
  </si>
  <si>
    <t>Activité 7.3</t>
  </si>
  <si>
    <t>Audit</t>
  </si>
  <si>
    <t>SMC</t>
  </si>
  <si>
    <t>Novembre 2013</t>
  </si>
  <si>
    <t>Services de consultants individuels</t>
  </si>
  <si>
    <t>Composante I</t>
  </si>
  <si>
    <t>Activité 1.1</t>
  </si>
  <si>
    <t>Consultants standardisation des informations financières</t>
  </si>
  <si>
    <t>QCIN</t>
  </si>
  <si>
    <t>Activité 1.2</t>
  </si>
  <si>
    <t>Consultants formulation plans d'affaires SMEs</t>
  </si>
  <si>
    <t>Activité 1.3</t>
  </si>
  <si>
    <t>Consultants implémentation plans d'affaires SMEs</t>
  </si>
  <si>
    <t>Activité 2.1</t>
  </si>
  <si>
    <t>Consultants formulation plans d'affaires MSMEs</t>
  </si>
  <si>
    <t>Activité 2.2</t>
  </si>
  <si>
    <t>Consultants implémentation plans d'affaires MSMEs</t>
  </si>
  <si>
    <t>Développement de marché</t>
  </si>
  <si>
    <t>Juillet 2014</t>
  </si>
  <si>
    <t>Activité 4.1</t>
  </si>
  <si>
    <t>Opérations du registre</t>
  </si>
  <si>
    <t>Consultants formation fournisseurs SAEF</t>
  </si>
  <si>
    <t>Activité 4.3</t>
  </si>
  <si>
    <t>Consultants développement modèle standard (standards de qualite)</t>
  </si>
  <si>
    <t>Consultants formation officiers de crédit</t>
  </si>
  <si>
    <t>Activité 5.2</t>
  </si>
  <si>
    <t>Appui au développement du marché</t>
  </si>
  <si>
    <t>Consultants-diagnostique</t>
  </si>
  <si>
    <t>Consultants-conception de produits</t>
  </si>
  <si>
    <t>Consultant-ateliers de renforcement</t>
  </si>
  <si>
    <t>Conception et realisation systeme adm et financier</t>
  </si>
  <si>
    <t>Octobre 2013</t>
  </si>
  <si>
    <t>Activité 7.4</t>
  </si>
  <si>
    <t>Consultant Evaluation</t>
  </si>
  <si>
    <t>Couts opérationnels</t>
  </si>
  <si>
    <t>Appui opératif à la gestion-Frais d'Opération</t>
  </si>
  <si>
    <t>Activité 7.1</t>
  </si>
  <si>
    <t>Conseiller fiduciaire passation de marché</t>
  </si>
  <si>
    <t>Conseiller technique</t>
  </si>
  <si>
    <t>Officier de liaison UCP-MEF</t>
  </si>
  <si>
    <t>Officier de liaison MCI</t>
  </si>
  <si>
    <t>Assistant opératif</t>
  </si>
  <si>
    <t>Passages/Viatiques</t>
  </si>
  <si>
    <r>
      <rPr>
        <b/>
        <u/>
        <sz val="12"/>
        <rFont val="Arial"/>
        <family val="2"/>
      </rPr>
      <t>(1) Biens et Travaux</t>
    </r>
    <r>
      <rPr>
        <sz val="12"/>
        <rFont val="Arial"/>
        <family val="2"/>
      </rPr>
      <t xml:space="preserve">: </t>
    </r>
    <r>
      <rPr>
        <b/>
        <sz val="12"/>
        <rFont val="Arial"/>
        <family val="2"/>
      </rPr>
      <t>AOI:</t>
    </r>
    <r>
      <rPr>
        <sz val="12"/>
        <rFont val="Arial"/>
        <family val="2"/>
      </rPr>
      <t xml:space="preserve"> Appel d'Offre International; </t>
    </r>
    <r>
      <rPr>
        <b/>
        <sz val="12"/>
        <rFont val="Arial"/>
        <family val="2"/>
      </rPr>
      <t>AOIR</t>
    </r>
    <r>
      <rPr>
        <sz val="12"/>
        <rFont val="Arial"/>
        <family val="2"/>
      </rPr>
      <t xml:space="preserve">: Appel d'Offre International Restreint; </t>
    </r>
    <r>
      <rPr>
        <b/>
        <sz val="12"/>
        <rFont val="Arial"/>
        <family val="2"/>
      </rPr>
      <t>AON:</t>
    </r>
    <r>
      <rPr>
        <sz val="12"/>
        <rFont val="Arial"/>
        <family val="2"/>
      </rPr>
      <t xml:space="preserve"> Appel d'Offre National; </t>
    </r>
    <r>
      <rPr>
        <b/>
        <sz val="12"/>
        <rFont val="Arial"/>
        <family val="2"/>
      </rPr>
      <t>CP:</t>
    </r>
    <r>
      <rPr>
        <sz val="12"/>
        <rFont val="Arial"/>
        <family val="2"/>
      </rPr>
      <t xml:space="preserve"> Comparaison de Prix; E</t>
    </r>
    <r>
      <rPr>
        <b/>
        <sz val="12"/>
        <rFont val="Arial"/>
        <family val="2"/>
      </rPr>
      <t>D</t>
    </r>
    <r>
      <rPr>
        <sz val="12"/>
        <rFont val="Arial"/>
        <family val="2"/>
      </rPr>
      <t xml:space="preserve">: Entente Directe; </t>
    </r>
    <r>
      <rPr>
        <b/>
        <sz val="12"/>
        <rFont val="Arial"/>
        <family val="2"/>
      </rPr>
      <t>FA</t>
    </r>
    <r>
      <rPr>
        <sz val="12"/>
        <rFont val="Arial"/>
        <family val="2"/>
      </rPr>
      <t xml:space="preserve">: force account (Régie); </t>
    </r>
    <r>
      <rPr>
        <b/>
        <u/>
        <sz val="12"/>
        <rFont val="Arial"/>
        <family val="2"/>
      </rPr>
      <t xml:space="preserve">Cabinets de Services Conseils </t>
    </r>
    <r>
      <rPr>
        <b/>
        <sz val="12"/>
        <rFont val="Arial"/>
        <family val="2"/>
      </rPr>
      <t>CML:</t>
    </r>
    <r>
      <rPr>
        <sz val="12"/>
        <rFont val="Arial"/>
        <family val="2"/>
      </rPr>
      <t xml:space="preserve"> Concours de Mérite Limité</t>
    </r>
    <r>
      <rPr>
        <b/>
        <sz val="12"/>
        <rFont val="Arial"/>
        <family val="2"/>
      </rPr>
      <t xml:space="preserve">;  SFQC: </t>
    </r>
    <r>
      <rPr>
        <sz val="12"/>
        <rFont val="Arial"/>
        <family val="2"/>
      </rPr>
      <t xml:space="preserve">Sélection fondée sur la qualité et le coût; </t>
    </r>
    <r>
      <rPr>
        <b/>
        <sz val="12"/>
        <rFont val="Arial"/>
        <family val="2"/>
      </rPr>
      <t>SFQ:</t>
    </r>
    <r>
      <rPr>
        <sz val="12"/>
        <rFont val="Arial"/>
        <family val="2"/>
      </rPr>
      <t xml:space="preserve"> Sélection fondée sur la qualité;</t>
    </r>
    <r>
      <rPr>
        <b/>
        <sz val="12"/>
        <rFont val="Arial"/>
        <family val="2"/>
      </rPr>
      <t xml:space="preserve"> SCBD</t>
    </r>
    <r>
      <rPr>
        <sz val="12"/>
        <rFont val="Arial"/>
        <family val="2"/>
      </rPr>
      <t xml:space="preserve">: Sélection dans le cadre d'un budget déterminé; </t>
    </r>
    <r>
      <rPr>
        <b/>
        <sz val="12"/>
        <rFont val="Arial"/>
        <family val="2"/>
      </rPr>
      <t>SMC</t>
    </r>
    <r>
      <rPr>
        <sz val="12"/>
        <rFont val="Arial"/>
        <family val="2"/>
      </rPr>
      <t xml:space="preserve">:Sélection au « moindre coût »; </t>
    </r>
    <r>
      <rPr>
        <b/>
        <sz val="12"/>
        <rFont val="Arial"/>
        <family val="2"/>
      </rPr>
      <t>QC</t>
    </r>
    <r>
      <rPr>
        <sz val="12"/>
        <rFont val="Arial"/>
        <family val="2"/>
      </rPr>
      <t xml:space="preserve">: Sélection fondée sur les qualifications des consultants; </t>
    </r>
    <r>
      <rPr>
        <b/>
        <sz val="12"/>
        <rFont val="Arial"/>
        <family val="2"/>
      </rPr>
      <t>SED</t>
    </r>
    <r>
      <rPr>
        <sz val="12"/>
        <rFont val="Arial"/>
        <family val="2"/>
      </rPr>
      <t xml:space="preserve">:Sélection par entente directe; </t>
    </r>
    <r>
      <rPr>
        <b/>
        <u/>
        <sz val="12"/>
        <rFont val="Arial"/>
        <family val="2"/>
      </rPr>
      <t>Services de Consultants Individuels: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QCNI</t>
    </r>
    <r>
      <rPr>
        <sz val="12"/>
        <rFont val="Arial"/>
        <family val="2"/>
      </rPr>
      <t xml:space="preserve">: Sélection fondée sur les qualifications des consultants individuels nationaux; </t>
    </r>
    <r>
      <rPr>
        <b/>
        <sz val="12"/>
        <rFont val="Arial"/>
        <family val="2"/>
      </rPr>
      <t>QCII</t>
    </r>
    <r>
      <rPr>
        <sz val="12"/>
        <rFont val="Arial"/>
        <family val="2"/>
      </rPr>
      <t>: Sélection fondée sur les qualifications des consultants individuels internationaux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</si>
</sst>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</numFmts>
  <fonts count="21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Times New Roman"/>
      <family val="1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name val="Calibri"/>
    </font>
    <font>
      <sz val="12"/>
      <name val="Calibri"/>
    </font>
    <font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2"/>
      <color theme="0"/>
      <name val="Calibri"/>
      <family val="2"/>
    </font>
    <font>
      <sz val="12"/>
      <color indexed="10"/>
      <name val="Calibri"/>
      <family val="2"/>
    </font>
    <font>
      <i/>
      <sz val="12"/>
      <color indexed="8"/>
      <name val="Calibri"/>
      <family val="2"/>
    </font>
    <font>
      <i/>
      <sz val="12"/>
      <name val="Calibri"/>
      <family val="2"/>
    </font>
    <font>
      <b/>
      <sz val="12"/>
      <name val="Calibri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0" fillId="0" borderId="0"/>
  </cellStyleXfs>
  <cellXfs count="114">
    <xf numFmtId="0" fontId="0" fillId="0" borderId="0" xfId="0"/>
    <xf numFmtId="0" fontId="1" fillId="0" borderId="0" xfId="0" applyNumberFormat="1" applyFont="1" applyAlignment="1">
      <alignment horizontal="justify" vertical="distributed"/>
    </xf>
    <xf numFmtId="0" fontId="2" fillId="0" borderId="0" xfId="0" applyNumberFormat="1" applyFont="1" applyAlignment="1">
      <alignment vertical="distributed"/>
    </xf>
    <xf numFmtId="0" fontId="2" fillId="0" borderId="0" xfId="0" applyNumberFormat="1" applyFont="1" applyAlignment="1">
      <alignment horizontal="center" vertical="distributed"/>
    </xf>
    <xf numFmtId="0" fontId="2" fillId="0" borderId="1" xfId="0" applyNumberFormat="1" applyFont="1" applyBorder="1" applyAlignment="1">
      <alignment horizontal="center" vertical="distributed"/>
    </xf>
    <xf numFmtId="0" fontId="1" fillId="0" borderId="2" xfId="0" applyNumberFormat="1" applyFont="1" applyBorder="1" applyAlignment="1">
      <alignment horizontal="justify" vertical="distributed"/>
    </xf>
    <xf numFmtId="0" fontId="3" fillId="0" borderId="3" xfId="0" applyNumberFormat="1" applyFont="1" applyBorder="1" applyAlignment="1">
      <alignment vertical="distributed"/>
    </xf>
    <xf numFmtId="0" fontId="3" fillId="0" borderId="1" xfId="0" applyNumberFormat="1" applyFont="1" applyBorder="1" applyAlignment="1">
      <alignment vertical="distributed"/>
    </xf>
    <xf numFmtId="0" fontId="3" fillId="0" borderId="4" xfId="0" applyNumberFormat="1" applyFont="1" applyBorder="1" applyAlignment="1">
      <alignment horizontal="left" vertical="distributed"/>
    </xf>
    <xf numFmtId="0" fontId="3" fillId="0" borderId="5" xfId="0" applyNumberFormat="1" applyFont="1" applyBorder="1" applyAlignment="1">
      <alignment horizontal="left" vertical="distributed"/>
    </xf>
    <xf numFmtId="0" fontId="1" fillId="0" borderId="0" xfId="0" applyNumberFormat="1" applyFont="1" applyBorder="1" applyAlignment="1">
      <alignment vertical="distributed"/>
    </xf>
    <xf numFmtId="0" fontId="1" fillId="0" borderId="0" xfId="0" applyNumberFormat="1" applyFont="1" applyBorder="1" applyAlignment="1">
      <alignment horizontal="justify" vertical="distributed"/>
    </xf>
    <xf numFmtId="0" fontId="3" fillId="0" borderId="0" xfId="0" applyNumberFormat="1" applyFont="1" applyAlignment="1">
      <alignment horizontal="center" vertical="distributed"/>
    </xf>
    <xf numFmtId="0" fontId="3" fillId="0" borderId="1" xfId="0" applyNumberFormat="1" applyFont="1" applyBorder="1" applyAlignment="1">
      <alignment horizontal="center" vertical="distributed"/>
    </xf>
    <xf numFmtId="0" fontId="3" fillId="0" borderId="4" xfId="0" applyNumberFormat="1" applyFont="1" applyBorder="1" applyAlignment="1">
      <alignment horizontal="center" vertical="distributed"/>
    </xf>
    <xf numFmtId="0" fontId="3" fillId="0" borderId="5" xfId="0" applyNumberFormat="1" applyFont="1" applyBorder="1" applyAlignment="1">
      <alignment horizontal="center" vertical="distributed"/>
    </xf>
    <xf numFmtId="0" fontId="3" fillId="0" borderId="6" xfId="0" applyNumberFormat="1" applyFont="1" applyBorder="1" applyAlignment="1">
      <alignment horizontal="center" vertical="distributed"/>
    </xf>
    <xf numFmtId="0" fontId="4" fillId="0" borderId="0" xfId="0" applyNumberFormat="1" applyFont="1" applyAlignment="1">
      <alignment horizontal="justify" vertical="distributed"/>
    </xf>
    <xf numFmtId="0" fontId="4" fillId="0" borderId="7" xfId="0" applyNumberFormat="1" applyFont="1" applyBorder="1" applyAlignment="1">
      <alignment horizontal="justify" vertical="distributed"/>
    </xf>
    <xf numFmtId="0" fontId="1" fillId="0" borderId="7" xfId="0" applyNumberFormat="1" applyFont="1" applyBorder="1" applyAlignment="1">
      <alignment horizontal="justify" vertical="distributed"/>
    </xf>
    <xf numFmtId="0" fontId="3" fillId="0" borderId="0" xfId="0" applyNumberFormat="1" applyFont="1" applyAlignment="1">
      <alignment horizontal="center" vertical="distributed"/>
    </xf>
    <xf numFmtId="0" fontId="3" fillId="0" borderId="0" xfId="0" applyNumberFormat="1" applyFont="1" applyBorder="1" applyAlignment="1">
      <alignment horizontal="center" vertical="distributed"/>
    </xf>
    <xf numFmtId="0" fontId="4" fillId="0" borderId="0" xfId="0" applyNumberFormat="1" applyFont="1" applyBorder="1" applyAlignment="1">
      <alignment horizontal="justify" vertical="distributed"/>
    </xf>
    <xf numFmtId="0" fontId="5" fillId="0" borderId="8" xfId="0" applyNumberFormat="1" applyFont="1" applyBorder="1" applyAlignment="1">
      <alignment horizontal="justify" vertical="distributed"/>
    </xf>
    <xf numFmtId="0" fontId="5" fillId="0" borderId="0" xfId="0" applyNumberFormat="1" applyFont="1" applyBorder="1" applyAlignment="1">
      <alignment horizontal="justify" vertical="distributed"/>
    </xf>
    <xf numFmtId="0" fontId="5" fillId="0" borderId="0" xfId="0" applyNumberFormat="1" applyFont="1" applyAlignment="1">
      <alignment horizontal="justify" vertical="distributed"/>
    </xf>
    <xf numFmtId="0" fontId="8" fillId="2" borderId="9" xfId="0" applyNumberFormat="1" applyFont="1" applyFill="1" applyBorder="1" applyAlignment="1">
      <alignment horizontal="center" vertical="distributed"/>
    </xf>
    <xf numFmtId="0" fontId="8" fillId="2" borderId="2" xfId="0" applyNumberFormat="1" applyFont="1" applyFill="1" applyBorder="1" applyAlignment="1">
      <alignment horizontal="center" vertical="distributed"/>
    </xf>
    <xf numFmtId="0" fontId="8" fillId="2" borderId="2" xfId="0" applyNumberFormat="1" applyFont="1" applyFill="1" applyBorder="1" applyAlignment="1">
      <alignment horizontal="center" vertical="distributed" wrapText="1"/>
    </xf>
    <xf numFmtId="0" fontId="8" fillId="2" borderId="4" xfId="0" applyNumberFormat="1" applyFont="1" applyFill="1" applyBorder="1" applyAlignment="1">
      <alignment horizontal="center" vertical="distributed"/>
    </xf>
    <xf numFmtId="0" fontId="1" fillId="0" borderId="6" xfId="0" applyFont="1" applyBorder="1"/>
    <xf numFmtId="0" fontId="8" fillId="2" borderId="2" xfId="0" applyNumberFormat="1" applyFont="1" applyFill="1" applyBorder="1" applyAlignment="1">
      <alignment horizontal="center" vertical="distributed"/>
    </xf>
    <xf numFmtId="0" fontId="8" fillId="2" borderId="6" xfId="0" applyNumberFormat="1" applyFont="1" applyFill="1" applyBorder="1" applyAlignment="1">
      <alignment horizontal="center" vertical="distributed"/>
    </xf>
    <xf numFmtId="0" fontId="8" fillId="0" borderId="0" xfId="0" applyNumberFormat="1" applyFont="1" applyAlignment="1">
      <alignment horizontal="justify" vertical="distributed"/>
    </xf>
    <xf numFmtId="0" fontId="8" fillId="2" borderId="10" xfId="0" applyNumberFormat="1" applyFont="1" applyFill="1" applyBorder="1" applyAlignment="1">
      <alignment horizontal="center" vertical="distributed"/>
    </xf>
    <xf numFmtId="0" fontId="9" fillId="0" borderId="10" xfId="0" applyFont="1" applyBorder="1"/>
    <xf numFmtId="0" fontId="8" fillId="2" borderId="10" xfId="0" applyNumberFormat="1" applyFont="1" applyFill="1" applyBorder="1" applyAlignment="1">
      <alignment horizontal="center" vertical="distributed"/>
    </xf>
    <xf numFmtId="0" fontId="3" fillId="3" borderId="2" xfId="0" applyNumberFormat="1" applyFont="1" applyFill="1" applyBorder="1" applyAlignment="1">
      <alignment horizontal="justify" vertical="distributed"/>
    </xf>
    <xf numFmtId="0" fontId="1" fillId="3" borderId="4" xfId="0" applyNumberFormat="1" applyFont="1" applyFill="1" applyBorder="1" applyAlignment="1">
      <alignment horizontal="justify" vertical="distributed"/>
    </xf>
    <xf numFmtId="0" fontId="1" fillId="3" borderId="5" xfId="0" applyNumberFormat="1" applyFont="1" applyFill="1" applyBorder="1" applyAlignment="1">
      <alignment horizontal="justify" vertical="distributed"/>
    </xf>
    <xf numFmtId="43" fontId="3" fillId="3" borderId="5" xfId="0" applyNumberFormat="1" applyFont="1" applyFill="1" applyBorder="1" applyAlignment="1">
      <alignment horizontal="justify" vertical="distributed"/>
    </xf>
    <xf numFmtId="0" fontId="1" fillId="3" borderId="6" xfId="0" applyNumberFormat="1" applyFont="1" applyFill="1" applyBorder="1" applyAlignment="1">
      <alignment horizontal="justify" vertical="distributed"/>
    </xf>
    <xf numFmtId="0" fontId="1" fillId="0" borderId="11" xfId="0" applyNumberFormat="1" applyFont="1" applyBorder="1" applyAlignment="1">
      <alignment horizontal="justify" vertical="distributed"/>
    </xf>
    <xf numFmtId="0" fontId="1" fillId="0" borderId="9" xfId="0" applyNumberFormat="1" applyFont="1" applyBorder="1" applyAlignment="1">
      <alignment horizontal="center" vertical="distributed"/>
    </xf>
    <xf numFmtId="0" fontId="1" fillId="0" borderId="2" xfId="0" applyNumberFormat="1" applyFont="1" applyBorder="1" applyAlignment="1">
      <alignment horizontal="justify" vertical="distributed"/>
    </xf>
    <xf numFmtId="0" fontId="9" fillId="0" borderId="2" xfId="0" applyNumberFormat="1" applyFont="1" applyBorder="1" applyAlignment="1">
      <alignment horizontal="justify" vertical="distributed"/>
    </xf>
    <xf numFmtId="43" fontId="1" fillId="0" borderId="2" xfId="0" applyNumberFormat="1" applyFont="1" applyBorder="1" applyAlignment="1">
      <alignment horizontal="justify" vertical="distributed"/>
    </xf>
    <xf numFmtId="0" fontId="1" fillId="4" borderId="2" xfId="0" applyNumberFormat="1" applyFont="1" applyFill="1" applyBorder="1" applyAlignment="1">
      <alignment horizontal="center" vertical="distributed"/>
    </xf>
    <xf numFmtId="0" fontId="1" fillId="0" borderId="2" xfId="0" applyNumberFormat="1" applyFont="1" applyBorder="1" applyAlignment="1">
      <alignment horizontal="center" vertical="distributed"/>
    </xf>
    <xf numFmtId="9" fontId="1" fillId="0" borderId="2" xfId="2" applyFont="1" applyBorder="1" applyAlignment="1">
      <alignment horizontal="center" vertical="distributed"/>
    </xf>
    <xf numFmtId="9" fontId="1" fillId="0" borderId="2" xfId="0" applyNumberFormat="1" applyFont="1" applyBorder="1" applyAlignment="1">
      <alignment horizontal="center" vertical="distributed"/>
    </xf>
    <xf numFmtId="0" fontId="1" fillId="4" borderId="2" xfId="0" applyNumberFormat="1" applyFont="1" applyFill="1" applyBorder="1" applyAlignment="1">
      <alignment horizontal="justify" vertical="distributed"/>
    </xf>
    <xf numFmtId="0" fontId="1" fillId="0" borderId="11" xfId="0" applyNumberFormat="1" applyFont="1" applyBorder="1" applyAlignment="1">
      <alignment horizontal="center" vertical="distributed"/>
    </xf>
    <xf numFmtId="0" fontId="11" fillId="0" borderId="2" xfId="0" applyFont="1" applyFill="1" applyBorder="1" applyAlignment="1">
      <alignment wrapText="1"/>
    </xf>
    <xf numFmtId="164" fontId="1" fillId="0" borderId="2" xfId="0" applyNumberFormat="1" applyFont="1" applyBorder="1" applyAlignment="1">
      <alignment horizontal="justify" vertical="distributed"/>
    </xf>
    <xf numFmtId="0" fontId="1" fillId="3" borderId="0" xfId="0" applyNumberFormat="1" applyFont="1" applyFill="1" applyBorder="1" applyAlignment="1">
      <alignment horizontal="justify" vertical="distributed"/>
    </xf>
    <xf numFmtId="164" fontId="12" fillId="3" borderId="0" xfId="0" applyNumberFormat="1" applyFont="1" applyFill="1" applyBorder="1" applyAlignment="1">
      <alignment horizontal="justify" vertical="distributed"/>
    </xf>
    <xf numFmtId="0" fontId="1" fillId="3" borderId="1" xfId="0" applyNumberFormat="1" applyFont="1" applyFill="1" applyBorder="1" applyAlignment="1">
      <alignment horizontal="justify" vertical="distributed"/>
    </xf>
    <xf numFmtId="0" fontId="1" fillId="0" borderId="9" xfId="0" applyNumberFormat="1" applyFont="1" applyBorder="1" applyAlignment="1">
      <alignment horizontal="center" vertical="distributed"/>
    </xf>
    <xf numFmtId="164" fontId="1" fillId="0" borderId="2" xfId="1" applyNumberFormat="1" applyFont="1" applyFill="1" applyBorder="1" applyAlignment="1">
      <alignment horizontal="justify" vertical="distributed"/>
    </xf>
    <xf numFmtId="0" fontId="1" fillId="0" borderId="11" xfId="0" applyNumberFormat="1" applyFont="1" applyBorder="1" applyAlignment="1">
      <alignment horizontal="center" vertical="distributed"/>
    </xf>
    <xf numFmtId="0" fontId="8" fillId="3" borderId="2" xfId="0" applyNumberFormat="1" applyFont="1" applyFill="1" applyBorder="1" applyAlignment="1">
      <alignment horizontal="justify" vertical="distributed"/>
    </xf>
    <xf numFmtId="0" fontId="13" fillId="3" borderId="0" xfId="0" applyNumberFormat="1" applyFont="1" applyFill="1" applyBorder="1" applyAlignment="1">
      <alignment horizontal="justify" vertical="distributed"/>
    </xf>
    <xf numFmtId="43" fontId="8" fillId="3" borderId="0" xfId="0" applyNumberFormat="1" applyFont="1" applyFill="1" applyBorder="1" applyAlignment="1">
      <alignment horizontal="right"/>
    </xf>
    <xf numFmtId="0" fontId="14" fillId="0" borderId="2" xfId="0" applyNumberFormat="1" applyFont="1" applyFill="1" applyBorder="1" applyAlignment="1">
      <alignment horizontal="justify" vertical="distributed"/>
    </xf>
    <xf numFmtId="43" fontId="1" fillId="0" borderId="2" xfId="1" applyNumberFormat="1" applyFont="1" applyBorder="1" applyAlignment="1">
      <alignment horizontal="justify" vertical="distributed"/>
    </xf>
    <xf numFmtId="43" fontId="1" fillId="0" borderId="2" xfId="1" applyFont="1" applyBorder="1" applyAlignment="1">
      <alignment horizontal="center" vertical="distributed"/>
    </xf>
    <xf numFmtId="0" fontId="1" fillId="0" borderId="2" xfId="0" applyNumberFormat="1" applyFont="1" applyFill="1" applyBorder="1" applyAlignment="1">
      <alignment horizontal="justify" vertical="distributed"/>
    </xf>
    <xf numFmtId="0" fontId="1" fillId="0" borderId="2" xfId="0" applyNumberFormat="1" applyFont="1" applyFill="1" applyBorder="1" applyAlignment="1">
      <alignment horizontal="center" vertical="distributed"/>
    </xf>
    <xf numFmtId="0" fontId="8" fillId="3" borderId="9" xfId="0" applyNumberFormat="1" applyFont="1" applyFill="1" applyBorder="1" applyAlignment="1">
      <alignment horizontal="justify" vertical="distributed"/>
    </xf>
    <xf numFmtId="43" fontId="1" fillId="4" borderId="2" xfId="1" applyNumberFormat="1" applyFont="1" applyFill="1" applyBorder="1" applyAlignment="1">
      <alignment horizontal="justify" vertical="distributed"/>
    </xf>
    <xf numFmtId="0" fontId="14" fillId="0" borderId="2" xfId="0" applyNumberFormat="1" applyFont="1" applyBorder="1" applyAlignment="1">
      <alignment horizontal="justify" vertical="distributed"/>
    </xf>
    <xf numFmtId="0" fontId="1" fillId="0" borderId="0" xfId="0" applyNumberFormat="1" applyFont="1" applyBorder="1" applyAlignment="1">
      <alignment horizontal="center" vertical="distributed"/>
    </xf>
    <xf numFmtId="0" fontId="14" fillId="0" borderId="0" xfId="0" applyNumberFormat="1" applyFont="1" applyBorder="1" applyAlignment="1">
      <alignment horizontal="justify" vertical="distributed"/>
    </xf>
    <xf numFmtId="43" fontId="1" fillId="0" borderId="0" xfId="1" applyNumberFormat="1" applyFont="1" applyBorder="1" applyAlignment="1">
      <alignment horizontal="justify" vertical="distributed"/>
    </xf>
    <xf numFmtId="0" fontId="1" fillId="0" borderId="0" xfId="0" applyNumberFormat="1" applyFont="1" applyFill="1" applyBorder="1" applyAlignment="1">
      <alignment horizontal="center" vertical="distributed"/>
    </xf>
    <xf numFmtId="43" fontId="1" fillId="0" borderId="0" xfId="1" applyFont="1" applyBorder="1" applyAlignment="1">
      <alignment horizontal="center" vertical="distributed"/>
    </xf>
    <xf numFmtId="9" fontId="1" fillId="0" borderId="0" xfId="2" applyFont="1" applyBorder="1" applyAlignment="1">
      <alignment horizontal="center" vertical="distributed"/>
    </xf>
    <xf numFmtId="9" fontId="1" fillId="0" borderId="0" xfId="0" applyNumberFormat="1" applyFont="1" applyBorder="1" applyAlignment="1">
      <alignment horizontal="center" vertical="distributed"/>
    </xf>
    <xf numFmtId="0" fontId="1" fillId="0" borderId="1" xfId="0" applyNumberFormat="1" applyFont="1" applyBorder="1" applyAlignment="1">
      <alignment horizontal="justify" vertical="distributed"/>
    </xf>
    <xf numFmtId="43" fontId="8" fillId="3" borderId="0" xfId="0" applyNumberFormat="1" applyFont="1" applyFill="1" applyBorder="1" applyAlignment="1">
      <alignment horizontal="justify" vertical="distributed"/>
    </xf>
    <xf numFmtId="0" fontId="1" fillId="0" borderId="9" xfId="0" applyNumberFormat="1" applyFont="1" applyBorder="1" applyAlignment="1">
      <alignment horizontal="justify" vertical="distributed"/>
    </xf>
    <xf numFmtId="0" fontId="14" fillId="0" borderId="2" xfId="0" applyFont="1" applyBorder="1" applyAlignment="1">
      <alignment vertical="center"/>
    </xf>
    <xf numFmtId="9" fontId="1" fillId="0" borderId="2" xfId="2" applyFont="1" applyFill="1" applyBorder="1" applyAlignment="1">
      <alignment horizontal="center" vertical="distributed"/>
    </xf>
    <xf numFmtId="164" fontId="1" fillId="0" borderId="2" xfId="1" applyNumberFormat="1" applyFont="1" applyBorder="1" applyAlignment="1">
      <alignment horizontal="justify" vertical="distributed"/>
    </xf>
    <xf numFmtId="0" fontId="15" fillId="0" borderId="2" xfId="0" applyFont="1" applyBorder="1" applyAlignment="1">
      <alignment vertical="center"/>
    </xf>
    <xf numFmtId="43" fontId="1" fillId="0" borderId="2" xfId="1" applyNumberFormat="1" applyFont="1" applyBorder="1" applyAlignment="1">
      <alignment horizontal="center" vertical="distributed"/>
    </xf>
    <xf numFmtId="0" fontId="1" fillId="0" borderId="9" xfId="0" applyNumberFormat="1" applyFont="1" applyFill="1" applyBorder="1" applyAlignment="1">
      <alignment horizontal="center" vertical="distributed"/>
    </xf>
    <xf numFmtId="9" fontId="1" fillId="0" borderId="9" xfId="2" applyFont="1" applyFill="1" applyBorder="1" applyAlignment="1">
      <alignment horizontal="center" vertical="distributed"/>
    </xf>
    <xf numFmtId="17" fontId="1" fillId="0" borderId="2" xfId="0" applyNumberFormat="1" applyFont="1" applyFill="1" applyBorder="1" applyAlignment="1">
      <alignment horizontal="center" vertical="distributed"/>
    </xf>
    <xf numFmtId="0" fontId="15" fillId="0" borderId="2" xfId="0" applyFont="1" applyBorder="1" applyAlignment="1">
      <alignment vertical="center" wrapText="1"/>
    </xf>
    <xf numFmtId="0" fontId="1" fillId="0" borderId="11" xfId="0" applyNumberFormat="1" applyFont="1" applyFill="1" applyBorder="1" applyAlignment="1">
      <alignment horizontal="center" vertical="distributed"/>
    </xf>
    <xf numFmtId="9" fontId="1" fillId="0" borderId="11" xfId="2" applyFont="1" applyFill="1" applyBorder="1" applyAlignment="1">
      <alignment horizontal="center" vertical="distributed"/>
    </xf>
    <xf numFmtId="0" fontId="16" fillId="3" borderId="9" xfId="0" applyNumberFormat="1" applyFont="1" applyFill="1" applyBorder="1" applyAlignment="1">
      <alignment horizontal="justify" vertical="distributed"/>
    </xf>
    <xf numFmtId="0" fontId="1" fillId="5" borderId="0" xfId="0" applyNumberFormat="1" applyFont="1" applyFill="1" applyAlignment="1">
      <alignment horizontal="center" vertical="distributed"/>
    </xf>
    <xf numFmtId="0" fontId="1" fillId="5" borderId="0" xfId="0" applyNumberFormat="1" applyFont="1" applyFill="1" applyAlignment="1">
      <alignment horizontal="justify" vertical="distributed"/>
    </xf>
    <xf numFmtId="43" fontId="1" fillId="5" borderId="0" xfId="0" applyNumberFormat="1" applyFont="1" applyFill="1" applyAlignment="1">
      <alignment horizontal="justify" vertical="distributed"/>
    </xf>
    <xf numFmtId="0" fontId="14" fillId="4" borderId="2" xfId="0" applyNumberFormat="1" applyFont="1" applyFill="1" applyBorder="1" applyAlignment="1">
      <alignment horizontal="justify" vertical="distributed"/>
    </xf>
    <xf numFmtId="43" fontId="1" fillId="4" borderId="2" xfId="1" applyFont="1" applyFill="1" applyBorder="1" applyAlignment="1">
      <alignment horizontal="center" vertical="distributed"/>
    </xf>
    <xf numFmtId="9" fontId="1" fillId="4" borderId="2" xfId="2" applyFont="1" applyFill="1" applyBorder="1" applyAlignment="1">
      <alignment horizontal="center" vertical="distributed"/>
    </xf>
    <xf numFmtId="9" fontId="1" fillId="4" borderId="2" xfId="0" applyNumberFormat="1" applyFont="1" applyFill="1" applyBorder="1" applyAlignment="1">
      <alignment horizontal="center" vertical="distributed"/>
    </xf>
    <xf numFmtId="0" fontId="15" fillId="4" borderId="2" xfId="0" applyFont="1" applyFill="1" applyBorder="1" applyAlignment="1">
      <alignment vertical="center"/>
    </xf>
    <xf numFmtId="43" fontId="1" fillId="4" borderId="2" xfId="1" applyNumberFormat="1" applyFont="1" applyFill="1" applyBorder="1" applyAlignment="1">
      <alignment horizontal="center" vertical="distributed"/>
    </xf>
    <xf numFmtId="0" fontId="1" fillId="4" borderId="9" xfId="0" applyNumberFormat="1" applyFont="1" applyFill="1" applyBorder="1" applyAlignment="1">
      <alignment horizontal="center" vertical="distributed"/>
    </xf>
    <xf numFmtId="0" fontId="15" fillId="4" borderId="2" xfId="0" applyFont="1" applyFill="1" applyBorder="1" applyAlignment="1">
      <alignment vertical="center" wrapText="1"/>
    </xf>
    <xf numFmtId="9" fontId="1" fillId="4" borderId="9" xfId="2" applyFont="1" applyFill="1" applyBorder="1" applyAlignment="1">
      <alignment horizontal="center" vertical="distributed"/>
    </xf>
    <xf numFmtId="0" fontId="1" fillId="0" borderId="10" xfId="0" applyNumberFormat="1" applyFont="1" applyBorder="1" applyAlignment="1">
      <alignment horizontal="justify" vertical="distributed"/>
    </xf>
    <xf numFmtId="0" fontId="1" fillId="0" borderId="10" xfId="0" applyNumberFormat="1" applyFont="1" applyBorder="1" applyAlignment="1">
      <alignment horizontal="center" vertical="distributed"/>
    </xf>
    <xf numFmtId="0" fontId="1" fillId="0" borderId="10" xfId="0" applyNumberFormat="1" applyFont="1" applyFill="1" applyBorder="1" applyAlignment="1">
      <alignment horizontal="center" vertical="distributed"/>
    </xf>
    <xf numFmtId="0" fontId="17" fillId="0" borderId="3" xfId="0" applyNumberFormat="1" applyFont="1" applyBorder="1" applyAlignment="1">
      <alignment horizontal="justify" vertical="distributed" wrapText="1"/>
    </xf>
    <xf numFmtId="0" fontId="17" fillId="0" borderId="0" xfId="0" applyNumberFormat="1" applyFont="1" applyBorder="1" applyAlignment="1">
      <alignment horizontal="justify" vertical="distributed" wrapText="1"/>
    </xf>
    <xf numFmtId="0" fontId="17" fillId="0" borderId="1" xfId="0" applyNumberFormat="1" applyFont="1" applyBorder="1" applyAlignment="1">
      <alignment horizontal="justify" vertical="distributed" wrapText="1"/>
    </xf>
    <xf numFmtId="9" fontId="1" fillId="0" borderId="0" xfId="2" applyFont="1" applyAlignment="1">
      <alignment horizontal="justify" vertical="distributed"/>
    </xf>
    <xf numFmtId="43" fontId="1" fillId="0" borderId="0" xfId="0" applyNumberFormat="1" applyFont="1" applyAlignment="1">
      <alignment horizontal="justify" vertical="distributed"/>
    </xf>
  </cellXfs>
  <cellStyles count="7">
    <cellStyle name="Comma" xfId="1" builtinId="3"/>
    <cellStyle name="Comma 2" xfId="3"/>
    <cellStyle name="Comma 3" xfId="4"/>
    <cellStyle name="Currency 2" xfId="5"/>
    <cellStyle name="Normal" xfId="0" builtinId="0"/>
    <cellStyle name="Normal 2" xfId="6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V60"/>
  <sheetViews>
    <sheetView showGridLines="0" tabSelected="1" zoomScale="59" zoomScaleNormal="59" zoomScaleSheetLayoutView="89" workbookViewId="0">
      <selection activeCell="E32" sqref="E32"/>
    </sheetView>
  </sheetViews>
  <sheetFormatPr defaultColWidth="11.42578125" defaultRowHeight="23.25" customHeight="1" x14ac:dyDescent="0.25"/>
  <cols>
    <col min="1" max="1" width="1.42578125" style="1" customWidth="1"/>
    <col min="2" max="2" width="30.42578125" style="1" customWidth="1"/>
    <col min="3" max="3" width="22.42578125" style="1" customWidth="1"/>
    <col min="4" max="4" width="18.42578125" style="1" customWidth="1"/>
    <col min="5" max="5" width="57.42578125" style="1" customWidth="1"/>
    <col min="6" max="6" width="21.28515625" style="1" customWidth="1"/>
    <col min="7" max="7" width="21.85546875" style="1" customWidth="1"/>
    <col min="8" max="8" width="18" style="1" customWidth="1"/>
    <col min="9" max="9" width="19.140625" style="1" customWidth="1"/>
    <col min="10" max="10" width="18" style="1" customWidth="1"/>
    <col min="11" max="11" width="19.42578125" style="1" customWidth="1"/>
    <col min="12" max="12" width="31.85546875" style="1" customWidth="1"/>
    <col min="13" max="13" width="16.42578125" style="1" customWidth="1"/>
    <col min="14" max="14" width="19.28515625" style="1" customWidth="1"/>
    <col min="15" max="15" width="19.85546875" style="1" customWidth="1"/>
    <col min="16" max="16" width="21.140625" style="1" customWidth="1"/>
    <col min="17" max="16384" width="11.42578125" style="1"/>
  </cols>
  <sheetData>
    <row r="1" spans="2:256" ht="13.5" customHeight="1" x14ac:dyDescent="0.25"/>
    <row r="3" spans="2:256" ht="33.75" customHeight="1" x14ac:dyDescent="0.25">
      <c r="B3" s="2"/>
      <c r="C3" s="3" t="s">
        <v>0</v>
      </c>
      <c r="D3" s="4"/>
      <c r="E3" s="5" t="s">
        <v>1</v>
      </c>
      <c r="F3" s="5"/>
      <c r="G3" s="5"/>
      <c r="H3" s="5"/>
      <c r="I3" s="5"/>
      <c r="J3" s="5"/>
      <c r="K3" s="6"/>
      <c r="L3" s="7" t="s">
        <v>2</v>
      </c>
      <c r="M3" s="8" t="s">
        <v>3</v>
      </c>
      <c r="N3" s="9"/>
      <c r="O3" s="9"/>
      <c r="P3" s="10"/>
      <c r="Q3" s="11"/>
      <c r="R3" s="11"/>
      <c r="S3" s="11"/>
    </row>
    <row r="4" spans="2:256" ht="15.75" customHeight="1" x14ac:dyDescent="0.25">
      <c r="C4" s="12" t="s">
        <v>4</v>
      </c>
      <c r="D4" s="13"/>
      <c r="E4" s="5" t="s">
        <v>5</v>
      </c>
      <c r="F4" s="5"/>
      <c r="G4" s="5"/>
      <c r="H4" s="5"/>
      <c r="I4" s="5"/>
      <c r="J4" s="5"/>
      <c r="K4" s="6"/>
      <c r="L4" s="7" t="s">
        <v>6</v>
      </c>
      <c r="M4" s="14" t="s">
        <v>7</v>
      </c>
      <c r="N4" s="15"/>
      <c r="O4" s="16"/>
      <c r="P4" s="10"/>
      <c r="Q4" s="11"/>
      <c r="R4" s="11"/>
      <c r="S4" s="11"/>
    </row>
    <row r="5" spans="2:256" ht="15.75" x14ac:dyDescent="0.25">
      <c r="C5" s="12" t="s">
        <v>8</v>
      </c>
      <c r="D5" s="13"/>
      <c r="E5" s="5" t="s">
        <v>9</v>
      </c>
      <c r="F5" s="5"/>
      <c r="G5" s="5"/>
      <c r="H5" s="5"/>
      <c r="I5" s="5"/>
      <c r="J5" s="5"/>
      <c r="K5" s="17"/>
      <c r="L5" s="17"/>
      <c r="M5" s="18"/>
      <c r="N5" s="18"/>
      <c r="O5" s="19"/>
    </row>
    <row r="6" spans="2:256" ht="15.75" x14ac:dyDescent="0.25">
      <c r="C6" s="20"/>
      <c r="D6" s="21"/>
      <c r="E6" s="11"/>
      <c r="F6" s="11"/>
      <c r="G6" s="19"/>
      <c r="H6" s="11"/>
      <c r="I6" s="11"/>
      <c r="J6" s="11"/>
      <c r="K6" s="22"/>
      <c r="L6" s="22"/>
      <c r="M6" s="22"/>
      <c r="N6" s="22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2:256" ht="15.75" x14ac:dyDescent="0.25">
      <c r="C7" s="23" t="s">
        <v>10</v>
      </c>
      <c r="D7" s="23"/>
      <c r="E7" s="23"/>
      <c r="F7" s="23"/>
      <c r="G7" s="23"/>
      <c r="H7" s="23"/>
      <c r="I7" s="23"/>
      <c r="J7" s="23"/>
      <c r="K7" s="23"/>
      <c r="L7" s="23"/>
      <c r="M7" s="24"/>
      <c r="N7" s="24"/>
      <c r="O7" s="25"/>
      <c r="P7" s="25"/>
      <c r="Q7" s="25"/>
      <c r="R7" s="25"/>
    </row>
    <row r="8" spans="2:256" s="33" customFormat="1" ht="30" customHeight="1" x14ac:dyDescent="0.25">
      <c r="B8" s="26" t="s">
        <v>11</v>
      </c>
      <c r="C8" s="27" t="s">
        <v>12</v>
      </c>
      <c r="D8" s="27" t="s">
        <v>13</v>
      </c>
      <c r="E8" s="27" t="s">
        <v>14</v>
      </c>
      <c r="F8" s="28" t="s">
        <v>15</v>
      </c>
      <c r="G8" s="26" t="s">
        <v>16</v>
      </c>
      <c r="H8" s="26" t="s">
        <v>17</v>
      </c>
      <c r="I8" s="29" t="s">
        <v>18</v>
      </c>
      <c r="J8" s="30"/>
      <c r="K8" s="31" t="s">
        <v>19</v>
      </c>
      <c r="L8" s="29" t="s">
        <v>20</v>
      </c>
      <c r="M8" s="32"/>
      <c r="N8" s="26" t="s">
        <v>21</v>
      </c>
      <c r="O8" s="26" t="s">
        <v>22</v>
      </c>
    </row>
    <row r="9" spans="2:256" s="33" customFormat="1" ht="72.75" customHeight="1" x14ac:dyDescent="0.25">
      <c r="B9" s="34"/>
      <c r="C9" s="27"/>
      <c r="D9" s="27"/>
      <c r="E9" s="27"/>
      <c r="F9" s="27"/>
      <c r="G9" s="34"/>
      <c r="H9" s="35"/>
      <c r="I9" s="31" t="s">
        <v>23</v>
      </c>
      <c r="J9" s="31" t="s">
        <v>24</v>
      </c>
      <c r="K9" s="31" t="s">
        <v>25</v>
      </c>
      <c r="L9" s="36" t="s">
        <v>26</v>
      </c>
      <c r="M9" s="36" t="s">
        <v>27</v>
      </c>
      <c r="N9" s="34"/>
      <c r="O9" s="34"/>
    </row>
    <row r="10" spans="2:256" ht="31.5" customHeight="1" x14ac:dyDescent="0.25">
      <c r="B10" s="37" t="s">
        <v>28</v>
      </c>
      <c r="C10" s="38"/>
      <c r="D10" s="39"/>
      <c r="E10" s="39"/>
      <c r="F10" s="40">
        <f>SUM(F11:F11)</f>
        <v>250000</v>
      </c>
      <c r="G10" s="39"/>
      <c r="H10" s="39"/>
      <c r="I10" s="39"/>
      <c r="J10" s="39"/>
      <c r="K10" s="39"/>
      <c r="L10" s="39"/>
      <c r="M10" s="39"/>
      <c r="N10" s="39"/>
      <c r="O10" s="41"/>
    </row>
    <row r="11" spans="2:256" ht="39" customHeight="1" x14ac:dyDescent="0.25">
      <c r="B11" s="42"/>
      <c r="C11" s="43" t="s">
        <v>29</v>
      </c>
      <c r="D11" s="44" t="s">
        <v>30</v>
      </c>
      <c r="E11" s="45" t="s">
        <v>31</v>
      </c>
      <c r="F11" s="46">
        <v>250000</v>
      </c>
      <c r="G11" s="47" t="s">
        <v>32</v>
      </c>
      <c r="H11" s="48" t="s">
        <v>33</v>
      </c>
      <c r="I11" s="49">
        <v>1</v>
      </c>
      <c r="J11" s="50">
        <v>0</v>
      </c>
      <c r="K11" s="48" t="s">
        <v>34</v>
      </c>
      <c r="L11" s="48" t="s">
        <v>35</v>
      </c>
      <c r="M11" s="48" t="s">
        <v>35</v>
      </c>
      <c r="N11" s="48" t="s">
        <v>36</v>
      </c>
      <c r="O11" s="51" t="s">
        <v>37</v>
      </c>
    </row>
    <row r="12" spans="2:256" ht="15.75" x14ac:dyDescent="0.2">
      <c r="B12" s="42"/>
      <c r="C12" s="52"/>
      <c r="D12" s="44"/>
      <c r="E12" s="53"/>
      <c r="F12" s="54"/>
      <c r="G12" s="44"/>
      <c r="H12" s="44"/>
      <c r="I12" s="44"/>
      <c r="J12" s="44"/>
      <c r="K12" s="44"/>
      <c r="L12" s="44"/>
      <c r="M12" s="44"/>
      <c r="N12" s="44"/>
      <c r="O12" s="44"/>
    </row>
    <row r="13" spans="2:256" ht="15.75" x14ac:dyDescent="0.25">
      <c r="B13" s="37" t="s">
        <v>38</v>
      </c>
      <c r="C13" s="55"/>
      <c r="D13" s="55"/>
      <c r="E13" s="55"/>
      <c r="F13" s="56">
        <f>SUM(F14:F15)</f>
        <v>0</v>
      </c>
      <c r="G13" s="55"/>
      <c r="H13" s="55"/>
      <c r="I13" s="55"/>
      <c r="J13" s="55"/>
      <c r="K13" s="55"/>
      <c r="L13" s="55"/>
      <c r="M13" s="55"/>
      <c r="N13" s="55"/>
      <c r="O13" s="57"/>
    </row>
    <row r="14" spans="2:256" ht="15.75" x14ac:dyDescent="0.25">
      <c r="B14" s="42"/>
      <c r="C14" s="58"/>
      <c r="D14" s="44"/>
      <c r="E14" s="44" t="s">
        <v>35</v>
      </c>
      <c r="F14" s="59"/>
      <c r="G14" s="48"/>
      <c r="H14" s="48"/>
      <c r="I14" s="49"/>
      <c r="J14" s="44"/>
      <c r="K14" s="48"/>
      <c r="L14" s="48"/>
      <c r="M14" s="48"/>
      <c r="N14" s="48"/>
      <c r="O14" s="48"/>
    </row>
    <row r="15" spans="2:256" ht="15.75" x14ac:dyDescent="0.25">
      <c r="B15" s="42"/>
      <c r="C15" s="60"/>
      <c r="D15" s="44"/>
      <c r="E15" s="44"/>
      <c r="F15" s="59"/>
      <c r="G15" s="48"/>
      <c r="H15" s="48"/>
      <c r="I15" s="49"/>
      <c r="J15" s="44"/>
      <c r="K15" s="48"/>
      <c r="L15" s="48"/>
      <c r="M15" s="48"/>
      <c r="N15" s="48"/>
      <c r="O15" s="48"/>
    </row>
    <row r="16" spans="2:256" ht="47.25" customHeight="1" x14ac:dyDescent="0.25">
      <c r="B16" s="61" t="s">
        <v>39</v>
      </c>
      <c r="C16" s="62"/>
      <c r="D16" s="55"/>
      <c r="E16" s="55"/>
      <c r="F16" s="63">
        <f>SUM(F17:F23)</f>
        <v>582900</v>
      </c>
      <c r="G16" s="55"/>
      <c r="H16" s="55"/>
      <c r="I16" s="55"/>
      <c r="J16" s="55"/>
      <c r="K16" s="55"/>
      <c r="L16" s="55"/>
      <c r="M16" s="55"/>
      <c r="N16" s="55"/>
      <c r="O16" s="57"/>
    </row>
    <row r="17" spans="2:15" ht="32.25" customHeight="1" x14ac:dyDescent="0.25">
      <c r="B17" s="42"/>
      <c r="C17" s="48" t="s">
        <v>40</v>
      </c>
      <c r="D17" s="44" t="s">
        <v>41</v>
      </c>
      <c r="E17" s="64" t="s">
        <v>42</v>
      </c>
      <c r="F17" s="65">
        <v>40000</v>
      </c>
      <c r="G17" s="47" t="s">
        <v>32</v>
      </c>
      <c r="H17" s="66" t="s">
        <v>33</v>
      </c>
      <c r="I17" s="49">
        <v>1</v>
      </c>
      <c r="J17" s="50">
        <v>0</v>
      </c>
      <c r="K17" s="48" t="s">
        <v>34</v>
      </c>
      <c r="L17" s="48" t="s">
        <v>43</v>
      </c>
      <c r="M17" s="48" t="s">
        <v>35</v>
      </c>
      <c r="N17" s="48" t="s">
        <v>36</v>
      </c>
      <c r="O17" s="44"/>
    </row>
    <row r="18" spans="2:15" ht="32.25" customHeight="1" x14ac:dyDescent="0.25">
      <c r="B18" s="42"/>
      <c r="C18" s="48" t="s">
        <v>40</v>
      </c>
      <c r="D18" s="44" t="s">
        <v>44</v>
      </c>
      <c r="E18" s="64" t="s">
        <v>45</v>
      </c>
      <c r="F18" s="65">
        <v>90000</v>
      </c>
      <c r="G18" s="47" t="s">
        <v>32</v>
      </c>
      <c r="H18" s="66" t="s">
        <v>33</v>
      </c>
      <c r="I18" s="49">
        <v>1</v>
      </c>
      <c r="J18" s="50">
        <v>0</v>
      </c>
      <c r="K18" s="48" t="s">
        <v>34</v>
      </c>
      <c r="L18" s="48" t="s">
        <v>43</v>
      </c>
      <c r="M18" s="48" t="s">
        <v>35</v>
      </c>
      <c r="N18" s="48" t="s">
        <v>36</v>
      </c>
      <c r="O18" s="44"/>
    </row>
    <row r="19" spans="2:15" ht="32.25" customHeight="1" x14ac:dyDescent="0.25">
      <c r="B19" s="42"/>
      <c r="C19" s="48" t="s">
        <v>40</v>
      </c>
      <c r="D19" s="44" t="s">
        <v>46</v>
      </c>
      <c r="E19" s="64" t="s">
        <v>47</v>
      </c>
      <c r="F19" s="65">
        <v>300000</v>
      </c>
      <c r="G19" s="47" t="s">
        <v>32</v>
      </c>
      <c r="H19" s="48" t="s">
        <v>33</v>
      </c>
      <c r="I19" s="49">
        <v>1</v>
      </c>
      <c r="J19" s="50">
        <v>0</v>
      </c>
      <c r="K19" s="48" t="s">
        <v>34</v>
      </c>
      <c r="L19" s="48">
        <v>2014</v>
      </c>
      <c r="M19" s="48" t="s">
        <v>35</v>
      </c>
      <c r="N19" s="48" t="s">
        <v>36</v>
      </c>
      <c r="O19" s="51" t="s">
        <v>37</v>
      </c>
    </row>
    <row r="20" spans="2:15" ht="32.25" customHeight="1" x14ac:dyDescent="0.25">
      <c r="B20" s="42"/>
      <c r="C20" s="48" t="s">
        <v>40</v>
      </c>
      <c r="D20" s="44" t="s">
        <v>46</v>
      </c>
      <c r="E20" s="64" t="s">
        <v>48</v>
      </c>
      <c r="F20" s="65">
        <v>90000</v>
      </c>
      <c r="G20" s="47" t="s">
        <v>32</v>
      </c>
      <c r="H20" s="48" t="s">
        <v>33</v>
      </c>
      <c r="I20" s="49">
        <v>1</v>
      </c>
      <c r="J20" s="50">
        <v>0</v>
      </c>
      <c r="K20" s="48" t="s">
        <v>34</v>
      </c>
      <c r="L20" s="48">
        <v>2014</v>
      </c>
      <c r="M20" s="48" t="s">
        <v>35</v>
      </c>
      <c r="N20" s="48" t="s">
        <v>36</v>
      </c>
      <c r="O20" s="44"/>
    </row>
    <row r="21" spans="2:15" ht="32.25" customHeight="1" x14ac:dyDescent="0.25">
      <c r="B21" s="42"/>
      <c r="C21" s="48" t="s">
        <v>40</v>
      </c>
      <c r="D21" s="44" t="s">
        <v>49</v>
      </c>
      <c r="E21" s="64" t="s">
        <v>50</v>
      </c>
      <c r="F21" s="65">
        <v>26900</v>
      </c>
      <c r="G21" s="47" t="s">
        <v>32</v>
      </c>
      <c r="H21" s="66" t="s">
        <v>33</v>
      </c>
      <c r="I21" s="49">
        <v>1</v>
      </c>
      <c r="J21" s="50">
        <v>0</v>
      </c>
      <c r="K21" s="48" t="s">
        <v>34</v>
      </c>
      <c r="L21" s="48">
        <v>2014</v>
      </c>
      <c r="M21" s="48" t="s">
        <v>35</v>
      </c>
      <c r="N21" s="48" t="s">
        <v>36</v>
      </c>
      <c r="O21" s="44"/>
    </row>
    <row r="22" spans="2:15" ht="32.25" customHeight="1" x14ac:dyDescent="0.25">
      <c r="B22" s="42"/>
      <c r="C22" s="48" t="s">
        <v>51</v>
      </c>
      <c r="D22" s="44" t="s">
        <v>46</v>
      </c>
      <c r="E22" s="64" t="s">
        <v>52</v>
      </c>
      <c r="F22" s="65">
        <v>36000</v>
      </c>
      <c r="G22" s="47" t="s">
        <v>32</v>
      </c>
      <c r="H22" s="66" t="s">
        <v>33</v>
      </c>
      <c r="I22" s="49">
        <v>1</v>
      </c>
      <c r="J22" s="50">
        <v>0</v>
      </c>
      <c r="K22" s="48" t="s">
        <v>34</v>
      </c>
      <c r="L22" s="48" t="s">
        <v>53</v>
      </c>
      <c r="M22" s="48">
        <v>2015</v>
      </c>
      <c r="N22" s="48" t="s">
        <v>36</v>
      </c>
      <c r="O22" s="44"/>
    </row>
    <row r="23" spans="2:15" ht="32.25" customHeight="1" x14ac:dyDescent="0.25">
      <c r="B23" s="42"/>
      <c r="C23" s="48"/>
      <c r="D23" s="44"/>
      <c r="E23" s="67"/>
      <c r="F23" s="65"/>
      <c r="G23" s="68"/>
      <c r="H23" s="66"/>
      <c r="I23" s="49"/>
      <c r="J23" s="50"/>
      <c r="K23" s="48"/>
      <c r="L23" s="48"/>
      <c r="M23" s="48"/>
      <c r="N23" s="48"/>
      <c r="O23" s="44"/>
    </row>
    <row r="24" spans="2:15" ht="35.25" customHeight="1" x14ac:dyDescent="0.25">
      <c r="B24" s="69" t="s">
        <v>54</v>
      </c>
      <c r="C24" s="55"/>
      <c r="D24" s="55"/>
      <c r="E24" s="55"/>
      <c r="F24" s="63">
        <f>SUM(F25:F26)</f>
        <v>1280388</v>
      </c>
      <c r="G24" s="55"/>
      <c r="H24" s="55"/>
      <c r="I24" s="55"/>
      <c r="J24" s="55"/>
      <c r="K24" s="55"/>
      <c r="L24" s="55"/>
      <c r="M24" s="55"/>
      <c r="N24" s="55"/>
      <c r="O24" s="57"/>
    </row>
    <row r="25" spans="2:15" ht="32.25" customHeight="1" x14ac:dyDescent="0.25">
      <c r="B25" s="42"/>
      <c r="C25" s="48" t="s">
        <v>55</v>
      </c>
      <c r="D25" s="44" t="s">
        <v>56</v>
      </c>
      <c r="E25" s="64" t="s">
        <v>57</v>
      </c>
      <c r="F25" s="70">
        <v>1200000</v>
      </c>
      <c r="G25" s="47" t="s">
        <v>58</v>
      </c>
      <c r="H25" s="66" t="s">
        <v>33</v>
      </c>
      <c r="I25" s="49">
        <v>1</v>
      </c>
      <c r="J25" s="50">
        <v>0</v>
      </c>
      <c r="K25" s="48" t="s">
        <v>34</v>
      </c>
      <c r="L25" s="48" t="s">
        <v>35</v>
      </c>
      <c r="M25" s="48">
        <v>2016</v>
      </c>
      <c r="N25" s="48" t="s">
        <v>59</v>
      </c>
      <c r="O25" s="44"/>
    </row>
    <row r="26" spans="2:15" ht="32.25" customHeight="1" x14ac:dyDescent="0.25">
      <c r="B26" s="42"/>
      <c r="C26" s="48" t="s">
        <v>60</v>
      </c>
      <c r="D26" s="44" t="s">
        <v>61</v>
      </c>
      <c r="E26" s="71" t="s">
        <v>62</v>
      </c>
      <c r="F26" s="70">
        <v>80388</v>
      </c>
      <c r="G26" s="47" t="s">
        <v>63</v>
      </c>
      <c r="H26" s="66" t="s">
        <v>33</v>
      </c>
      <c r="I26" s="49">
        <v>1</v>
      </c>
      <c r="J26" s="50">
        <v>0</v>
      </c>
      <c r="K26" s="48" t="s">
        <v>34</v>
      </c>
      <c r="L26" s="48" t="s">
        <v>64</v>
      </c>
      <c r="M26" s="48">
        <v>2016</v>
      </c>
      <c r="N26" s="48" t="s">
        <v>36</v>
      </c>
      <c r="O26" s="44"/>
    </row>
    <row r="27" spans="2:15" ht="32.25" customHeight="1" x14ac:dyDescent="0.25">
      <c r="B27" s="42"/>
      <c r="C27" s="72"/>
      <c r="D27" s="11"/>
      <c r="E27" s="73"/>
      <c r="F27" s="74"/>
      <c r="G27" s="75"/>
      <c r="H27" s="76"/>
      <c r="I27" s="77"/>
      <c r="J27" s="78"/>
      <c r="K27" s="72"/>
      <c r="L27" s="72"/>
      <c r="M27" s="72"/>
      <c r="N27" s="72"/>
      <c r="O27" s="79"/>
    </row>
    <row r="28" spans="2:15" ht="31.5" x14ac:dyDescent="0.25">
      <c r="B28" s="69" t="s">
        <v>65</v>
      </c>
      <c r="C28" s="55"/>
      <c r="D28" s="55"/>
      <c r="E28" s="55"/>
      <c r="F28" s="80">
        <f>SUM(F29:F45)</f>
        <v>9015266</v>
      </c>
      <c r="G28" s="55"/>
      <c r="H28" s="55"/>
      <c r="I28" s="55"/>
      <c r="J28" s="55"/>
      <c r="K28" s="55"/>
      <c r="L28" s="55"/>
      <c r="M28" s="55"/>
      <c r="N28" s="55"/>
      <c r="O28" s="57"/>
    </row>
    <row r="29" spans="2:15" ht="23.25" customHeight="1" x14ac:dyDescent="0.25">
      <c r="B29" s="81"/>
      <c r="C29" s="48" t="s">
        <v>66</v>
      </c>
      <c r="D29" s="44" t="s">
        <v>67</v>
      </c>
      <c r="E29" s="82" t="s">
        <v>68</v>
      </c>
      <c r="F29" s="65">
        <v>1074000</v>
      </c>
      <c r="G29" s="68" t="s">
        <v>69</v>
      </c>
      <c r="H29" s="68" t="s">
        <v>33</v>
      </c>
      <c r="I29" s="83">
        <v>1</v>
      </c>
      <c r="J29" s="50">
        <v>0</v>
      </c>
      <c r="K29" s="68" t="s">
        <v>34</v>
      </c>
      <c r="L29" s="68" t="s">
        <v>53</v>
      </c>
      <c r="M29" s="68">
        <v>2013</v>
      </c>
      <c r="N29" s="68" t="s">
        <v>36</v>
      </c>
      <c r="O29" s="51" t="s">
        <v>37</v>
      </c>
    </row>
    <row r="30" spans="2:15" ht="29.25" customHeight="1" x14ac:dyDescent="0.25">
      <c r="B30" s="42"/>
      <c r="C30" s="48" t="s">
        <v>66</v>
      </c>
      <c r="D30" s="44" t="s">
        <v>70</v>
      </c>
      <c r="E30" s="82" t="s">
        <v>71</v>
      </c>
      <c r="F30" s="84">
        <v>2061000</v>
      </c>
      <c r="G30" s="68" t="s">
        <v>69</v>
      </c>
      <c r="H30" s="68" t="s">
        <v>33</v>
      </c>
      <c r="I30" s="83">
        <v>0.84</v>
      </c>
      <c r="J30" s="50">
        <v>0.16</v>
      </c>
      <c r="K30" s="68" t="s">
        <v>34</v>
      </c>
      <c r="L30" s="68" t="s">
        <v>53</v>
      </c>
      <c r="M30" s="68">
        <v>2016</v>
      </c>
      <c r="N30" s="68" t="s">
        <v>36</v>
      </c>
      <c r="O30" s="51" t="s">
        <v>37</v>
      </c>
    </row>
    <row r="31" spans="2:15" ht="23.25" customHeight="1" x14ac:dyDescent="0.25">
      <c r="B31" s="42"/>
      <c r="C31" s="48" t="s">
        <v>66</v>
      </c>
      <c r="D31" s="44" t="s">
        <v>72</v>
      </c>
      <c r="E31" s="85" t="s">
        <v>73</v>
      </c>
      <c r="F31" s="86">
        <v>2196000</v>
      </c>
      <c r="G31" s="68" t="s">
        <v>69</v>
      </c>
      <c r="H31" s="87" t="s">
        <v>33</v>
      </c>
      <c r="I31" s="88">
        <v>0.7</v>
      </c>
      <c r="J31" s="50">
        <v>0.3</v>
      </c>
      <c r="K31" s="68" t="s">
        <v>34</v>
      </c>
      <c r="L31" s="68" t="s">
        <v>53</v>
      </c>
      <c r="M31" s="68">
        <v>2016</v>
      </c>
      <c r="N31" s="87" t="s">
        <v>36</v>
      </c>
      <c r="O31" s="51" t="s">
        <v>37</v>
      </c>
    </row>
    <row r="32" spans="2:15" ht="23.25" customHeight="1" x14ac:dyDescent="0.25">
      <c r="B32" s="42"/>
      <c r="C32" s="48" t="s">
        <v>66</v>
      </c>
      <c r="D32" s="44" t="s">
        <v>74</v>
      </c>
      <c r="E32" s="85" t="s">
        <v>75</v>
      </c>
      <c r="F32" s="86">
        <v>1008000</v>
      </c>
      <c r="G32" s="68" t="s">
        <v>69</v>
      </c>
      <c r="H32" s="68" t="s">
        <v>33</v>
      </c>
      <c r="I32" s="83">
        <v>0.85</v>
      </c>
      <c r="J32" s="50">
        <v>0.15</v>
      </c>
      <c r="K32" s="68" t="s">
        <v>34</v>
      </c>
      <c r="L32" s="68" t="s">
        <v>53</v>
      </c>
      <c r="M32" s="68">
        <v>2016</v>
      </c>
      <c r="N32" s="68" t="s">
        <v>36</v>
      </c>
      <c r="O32" s="51" t="s">
        <v>37</v>
      </c>
    </row>
    <row r="33" spans="2:15" ht="23.25" customHeight="1" x14ac:dyDescent="0.25">
      <c r="B33" s="42"/>
      <c r="C33" s="48" t="s">
        <v>66</v>
      </c>
      <c r="D33" s="44" t="s">
        <v>76</v>
      </c>
      <c r="E33" s="85" t="s">
        <v>77</v>
      </c>
      <c r="F33" s="86">
        <v>1245000</v>
      </c>
      <c r="G33" s="68" t="s">
        <v>69</v>
      </c>
      <c r="H33" s="68" t="s">
        <v>33</v>
      </c>
      <c r="I33" s="83">
        <v>0.7</v>
      </c>
      <c r="J33" s="50">
        <v>0.3</v>
      </c>
      <c r="K33" s="68" t="s">
        <v>34</v>
      </c>
      <c r="L33" s="68" t="s">
        <v>53</v>
      </c>
      <c r="M33" s="68">
        <v>2016</v>
      </c>
      <c r="N33" s="68" t="s">
        <v>36</v>
      </c>
      <c r="O33" s="51" t="s">
        <v>37</v>
      </c>
    </row>
    <row r="34" spans="2:15" ht="23.25" customHeight="1" x14ac:dyDescent="0.25">
      <c r="B34" s="42"/>
      <c r="C34" s="48" t="s">
        <v>40</v>
      </c>
      <c r="D34" s="44" t="s">
        <v>46</v>
      </c>
      <c r="E34" s="85" t="s">
        <v>78</v>
      </c>
      <c r="F34" s="86">
        <v>175086</v>
      </c>
      <c r="G34" s="68" t="s">
        <v>69</v>
      </c>
      <c r="H34" s="68" t="s">
        <v>33</v>
      </c>
      <c r="I34" s="83">
        <v>1</v>
      </c>
      <c r="J34" s="50">
        <v>0</v>
      </c>
      <c r="K34" s="68" t="s">
        <v>34</v>
      </c>
      <c r="L34" s="68" t="s">
        <v>79</v>
      </c>
      <c r="M34" s="68">
        <v>2017</v>
      </c>
      <c r="N34" s="68" t="s">
        <v>36</v>
      </c>
      <c r="O34" s="51" t="s">
        <v>37</v>
      </c>
    </row>
    <row r="35" spans="2:15" ht="23.25" customHeight="1" x14ac:dyDescent="0.25">
      <c r="B35" s="42"/>
      <c r="C35" s="48" t="s">
        <v>40</v>
      </c>
      <c r="D35" s="44" t="s">
        <v>80</v>
      </c>
      <c r="E35" s="71" t="s">
        <v>81</v>
      </c>
      <c r="F35" s="65">
        <f>390000</f>
        <v>390000</v>
      </c>
      <c r="G35" s="68" t="s">
        <v>69</v>
      </c>
      <c r="H35" s="48" t="s">
        <v>33</v>
      </c>
      <c r="I35" s="49">
        <v>1</v>
      </c>
      <c r="J35" s="50">
        <v>0</v>
      </c>
      <c r="K35" s="48" t="s">
        <v>34</v>
      </c>
      <c r="L35" s="48" t="s">
        <v>53</v>
      </c>
      <c r="M35" s="48"/>
      <c r="N35" s="48" t="s">
        <v>36</v>
      </c>
      <c r="O35" s="51" t="s">
        <v>37</v>
      </c>
    </row>
    <row r="36" spans="2:15" ht="23.25" customHeight="1" x14ac:dyDescent="0.25">
      <c r="B36" s="42"/>
      <c r="C36" s="48" t="s">
        <v>40</v>
      </c>
      <c r="D36" s="44" t="s">
        <v>41</v>
      </c>
      <c r="E36" s="85" t="s">
        <v>82</v>
      </c>
      <c r="F36" s="86">
        <v>61880</v>
      </c>
      <c r="G36" s="68" t="s">
        <v>69</v>
      </c>
      <c r="H36" s="87" t="s">
        <v>33</v>
      </c>
      <c r="I36" s="88">
        <v>1</v>
      </c>
      <c r="J36" s="50">
        <v>0</v>
      </c>
      <c r="K36" s="68" t="s">
        <v>34</v>
      </c>
      <c r="L36" s="68" t="s">
        <v>53</v>
      </c>
      <c r="M36" s="89">
        <v>41548</v>
      </c>
      <c r="N36" s="87" t="s">
        <v>36</v>
      </c>
      <c r="O36" s="51" t="s">
        <v>37</v>
      </c>
    </row>
    <row r="37" spans="2:15" ht="30" customHeight="1" x14ac:dyDescent="0.25">
      <c r="B37" s="42"/>
      <c r="C37" s="48" t="s">
        <v>40</v>
      </c>
      <c r="D37" s="44" t="s">
        <v>83</v>
      </c>
      <c r="E37" s="90" t="s">
        <v>84</v>
      </c>
      <c r="F37" s="86">
        <v>79840</v>
      </c>
      <c r="G37" s="68" t="s">
        <v>69</v>
      </c>
      <c r="H37" s="68" t="s">
        <v>33</v>
      </c>
      <c r="I37" s="83">
        <v>1</v>
      </c>
      <c r="J37" s="50">
        <v>0</v>
      </c>
      <c r="K37" s="68" t="s">
        <v>34</v>
      </c>
      <c r="L37" s="68" t="s">
        <v>53</v>
      </c>
      <c r="M37" s="89">
        <v>41518</v>
      </c>
      <c r="N37" s="68" t="s">
        <v>36</v>
      </c>
      <c r="O37" s="51" t="s">
        <v>37</v>
      </c>
    </row>
    <row r="38" spans="2:15" ht="23.25" customHeight="1" x14ac:dyDescent="0.25">
      <c r="B38" s="42"/>
      <c r="C38" s="48" t="s">
        <v>40</v>
      </c>
      <c r="D38" s="44" t="s">
        <v>44</v>
      </c>
      <c r="E38" s="85" t="s">
        <v>85</v>
      </c>
      <c r="F38" s="86">
        <v>99630</v>
      </c>
      <c r="G38" s="68" t="s">
        <v>69</v>
      </c>
      <c r="H38" s="68" t="s">
        <v>33</v>
      </c>
      <c r="I38" s="83">
        <v>1</v>
      </c>
      <c r="J38" s="50">
        <v>0</v>
      </c>
      <c r="K38" s="68" t="s">
        <v>34</v>
      </c>
      <c r="L38" s="68">
        <v>2014</v>
      </c>
      <c r="M38" s="68">
        <v>2014</v>
      </c>
      <c r="N38" s="68" t="s">
        <v>36</v>
      </c>
      <c r="O38" s="51" t="s">
        <v>37</v>
      </c>
    </row>
    <row r="39" spans="2:15" ht="23.25" customHeight="1" x14ac:dyDescent="0.25">
      <c r="B39" s="42"/>
      <c r="C39" s="48" t="s">
        <v>40</v>
      </c>
      <c r="D39" s="44" t="s">
        <v>86</v>
      </c>
      <c r="E39" s="85" t="s">
        <v>87</v>
      </c>
      <c r="F39" s="86">
        <v>63000</v>
      </c>
      <c r="G39" s="68" t="s">
        <v>69</v>
      </c>
      <c r="H39" s="68" t="s">
        <v>33</v>
      </c>
      <c r="I39" s="83">
        <v>1</v>
      </c>
      <c r="J39" s="50">
        <v>0</v>
      </c>
      <c r="K39" s="68" t="s">
        <v>34</v>
      </c>
      <c r="L39" s="68">
        <v>2014</v>
      </c>
      <c r="M39" s="68">
        <v>2014</v>
      </c>
      <c r="N39" s="68" t="s">
        <v>36</v>
      </c>
      <c r="O39" s="51" t="s">
        <v>37</v>
      </c>
    </row>
    <row r="40" spans="2:15" ht="23.25" customHeight="1" x14ac:dyDescent="0.25">
      <c r="B40" s="42"/>
      <c r="C40" s="48" t="s">
        <v>40</v>
      </c>
      <c r="D40" s="44" t="s">
        <v>49</v>
      </c>
      <c r="E40" s="85" t="s">
        <v>88</v>
      </c>
      <c r="F40" s="86">
        <v>61400</v>
      </c>
      <c r="G40" s="68" t="s">
        <v>69</v>
      </c>
      <c r="H40" s="68" t="s">
        <v>33</v>
      </c>
      <c r="I40" s="83">
        <v>1</v>
      </c>
      <c r="J40" s="50">
        <v>0</v>
      </c>
      <c r="K40" s="68" t="s">
        <v>34</v>
      </c>
      <c r="L40" s="68">
        <v>2014</v>
      </c>
      <c r="M40" s="68">
        <v>2014</v>
      </c>
      <c r="N40" s="68" t="s">
        <v>36</v>
      </c>
      <c r="O40" s="51" t="s">
        <v>37</v>
      </c>
    </row>
    <row r="41" spans="2:15" ht="23.25" customHeight="1" x14ac:dyDescent="0.25">
      <c r="B41" s="42"/>
      <c r="C41" s="48" t="s">
        <v>40</v>
      </c>
      <c r="D41" s="44" t="s">
        <v>49</v>
      </c>
      <c r="E41" s="85" t="s">
        <v>89</v>
      </c>
      <c r="F41" s="86">
        <v>190240</v>
      </c>
      <c r="G41" s="68" t="s">
        <v>69</v>
      </c>
      <c r="H41" s="68" t="s">
        <v>33</v>
      </c>
      <c r="I41" s="83">
        <v>1</v>
      </c>
      <c r="J41" s="50">
        <v>0</v>
      </c>
      <c r="K41" s="68" t="s">
        <v>34</v>
      </c>
      <c r="L41" s="68">
        <v>2014</v>
      </c>
      <c r="M41" s="68">
        <v>2014</v>
      </c>
      <c r="N41" s="68" t="s">
        <v>36</v>
      </c>
      <c r="O41" s="51" t="s">
        <v>37</v>
      </c>
    </row>
    <row r="42" spans="2:15" ht="47.25" customHeight="1" x14ac:dyDescent="0.25">
      <c r="B42" s="42"/>
      <c r="C42" s="48" t="s">
        <v>40</v>
      </c>
      <c r="D42" s="44" t="s">
        <v>49</v>
      </c>
      <c r="E42" s="85" t="s">
        <v>90</v>
      </c>
      <c r="F42" s="86">
        <v>20480</v>
      </c>
      <c r="G42" s="68" t="s">
        <v>69</v>
      </c>
      <c r="H42" s="68" t="s">
        <v>33</v>
      </c>
      <c r="I42" s="83">
        <v>1</v>
      </c>
      <c r="J42" s="50">
        <v>0</v>
      </c>
      <c r="K42" s="68" t="s">
        <v>34</v>
      </c>
      <c r="L42" s="68">
        <v>2014</v>
      </c>
      <c r="M42" s="68">
        <v>2014</v>
      </c>
      <c r="N42" s="68" t="s">
        <v>36</v>
      </c>
      <c r="O42" s="51" t="s">
        <v>37</v>
      </c>
    </row>
    <row r="43" spans="2:15" ht="23.25" customHeight="1" x14ac:dyDescent="0.25">
      <c r="B43" s="42"/>
      <c r="C43" s="48" t="s">
        <v>60</v>
      </c>
      <c r="D43" s="44" t="s">
        <v>30</v>
      </c>
      <c r="E43" s="85" t="s">
        <v>91</v>
      </c>
      <c r="F43" s="86">
        <v>90000</v>
      </c>
      <c r="G43" s="68" t="s">
        <v>69</v>
      </c>
      <c r="H43" s="68" t="s">
        <v>33</v>
      </c>
      <c r="I43" s="83">
        <v>1</v>
      </c>
      <c r="J43" s="50">
        <v>0</v>
      </c>
      <c r="K43" s="68" t="s">
        <v>34</v>
      </c>
      <c r="L43" s="68" t="s">
        <v>92</v>
      </c>
      <c r="M43" s="68">
        <v>2014</v>
      </c>
      <c r="N43" s="68" t="s">
        <v>36</v>
      </c>
      <c r="O43" s="48"/>
    </row>
    <row r="44" spans="2:15" ht="37.5" customHeight="1" x14ac:dyDescent="0.25">
      <c r="B44" s="42"/>
      <c r="C44" s="48" t="s">
        <v>60</v>
      </c>
      <c r="D44" s="44" t="s">
        <v>93</v>
      </c>
      <c r="E44" s="85" t="s">
        <v>94</v>
      </c>
      <c r="F44" s="86">
        <v>199710</v>
      </c>
      <c r="G44" s="68" t="s">
        <v>69</v>
      </c>
      <c r="H44" s="68" t="s">
        <v>33</v>
      </c>
      <c r="I44" s="83">
        <v>1</v>
      </c>
      <c r="J44" s="50">
        <v>0</v>
      </c>
      <c r="K44" s="68" t="s">
        <v>34</v>
      </c>
      <c r="L44" s="68" t="s">
        <v>35</v>
      </c>
      <c r="M44" s="68">
        <v>2016</v>
      </c>
      <c r="N44" s="68" t="s">
        <v>36</v>
      </c>
      <c r="O44" s="48"/>
    </row>
    <row r="45" spans="2:15" ht="23.25" customHeight="1" x14ac:dyDescent="0.25">
      <c r="B45" s="42"/>
      <c r="C45" s="48"/>
      <c r="D45" s="44"/>
      <c r="E45" s="85"/>
      <c r="F45" s="86"/>
      <c r="G45" s="91"/>
      <c r="H45" s="91"/>
      <c r="I45" s="92"/>
      <c r="J45" s="91"/>
      <c r="K45" s="91"/>
      <c r="L45" s="68"/>
      <c r="M45" s="68"/>
      <c r="N45" s="91"/>
      <c r="O45" s="48"/>
    </row>
    <row r="46" spans="2:15" ht="34.5" customHeight="1" x14ac:dyDescent="0.25">
      <c r="B46" s="93" t="s">
        <v>95</v>
      </c>
      <c r="C46" s="94"/>
      <c r="D46" s="94"/>
      <c r="E46" s="95"/>
      <c r="F46" s="96">
        <f>+SUM(F47:F54)</f>
        <v>976040</v>
      </c>
      <c r="G46" s="95"/>
      <c r="H46" s="95"/>
      <c r="I46" s="95"/>
      <c r="J46" s="95"/>
      <c r="K46" s="95"/>
      <c r="L46" s="95"/>
      <c r="M46" s="95"/>
      <c r="N46" s="94"/>
      <c r="O46" s="95"/>
    </row>
    <row r="47" spans="2:15" ht="32.25" customHeight="1" x14ac:dyDescent="0.25">
      <c r="B47" s="42"/>
      <c r="C47" s="47" t="s">
        <v>29</v>
      </c>
      <c r="D47" s="51" t="s">
        <v>30</v>
      </c>
      <c r="E47" s="97" t="s">
        <v>96</v>
      </c>
      <c r="F47" s="70">
        <v>132500</v>
      </c>
      <c r="G47" s="47" t="s">
        <v>32</v>
      </c>
      <c r="H47" s="98" t="s">
        <v>33</v>
      </c>
      <c r="I47" s="99">
        <v>1</v>
      </c>
      <c r="J47" s="100">
        <v>0</v>
      </c>
      <c r="K47" s="47" t="s">
        <v>34</v>
      </c>
      <c r="L47" s="47" t="s">
        <v>35</v>
      </c>
      <c r="M47" s="47" t="s">
        <v>35</v>
      </c>
      <c r="N47" s="47" t="s">
        <v>36</v>
      </c>
      <c r="O47" s="51" t="s">
        <v>37</v>
      </c>
    </row>
    <row r="48" spans="2:15" ht="38.25" customHeight="1" x14ac:dyDescent="0.25">
      <c r="B48" s="42"/>
      <c r="C48" s="47" t="s">
        <v>60</v>
      </c>
      <c r="D48" s="51" t="s">
        <v>97</v>
      </c>
      <c r="E48" s="101" t="s">
        <v>98</v>
      </c>
      <c r="F48" s="102">
        <v>238500</v>
      </c>
      <c r="G48" s="47" t="s">
        <v>69</v>
      </c>
      <c r="H48" s="47" t="s">
        <v>33</v>
      </c>
      <c r="I48" s="99">
        <v>1</v>
      </c>
      <c r="J48" s="100">
        <v>0</v>
      </c>
      <c r="K48" s="47" t="s">
        <v>34</v>
      </c>
      <c r="L48" s="47" t="s">
        <v>53</v>
      </c>
      <c r="M48" s="47">
        <v>2014</v>
      </c>
      <c r="N48" s="47" t="s">
        <v>36</v>
      </c>
      <c r="O48" s="47"/>
    </row>
    <row r="49" spans="2:15" ht="23.25" customHeight="1" x14ac:dyDescent="0.25">
      <c r="B49" s="42"/>
      <c r="C49" s="47" t="s">
        <v>60</v>
      </c>
      <c r="D49" s="51" t="s">
        <v>97</v>
      </c>
      <c r="E49" s="101" t="s">
        <v>99</v>
      </c>
      <c r="F49" s="102">
        <v>212000</v>
      </c>
      <c r="G49" s="47" t="s">
        <v>69</v>
      </c>
      <c r="H49" s="47" t="s">
        <v>33</v>
      </c>
      <c r="I49" s="99">
        <v>1</v>
      </c>
      <c r="J49" s="100">
        <v>0</v>
      </c>
      <c r="K49" s="47" t="s">
        <v>34</v>
      </c>
      <c r="L49" s="47" t="s">
        <v>53</v>
      </c>
      <c r="M49" s="47">
        <v>2014</v>
      </c>
      <c r="N49" s="47" t="s">
        <v>36</v>
      </c>
      <c r="O49" s="47"/>
    </row>
    <row r="50" spans="2:15" ht="23.25" customHeight="1" x14ac:dyDescent="0.25">
      <c r="B50" s="42"/>
      <c r="C50" s="47" t="s">
        <v>60</v>
      </c>
      <c r="D50" s="51" t="s">
        <v>97</v>
      </c>
      <c r="E50" s="101" t="s">
        <v>100</v>
      </c>
      <c r="F50" s="102">
        <v>148400</v>
      </c>
      <c r="G50" s="47" t="s">
        <v>69</v>
      </c>
      <c r="H50" s="47" t="s">
        <v>33</v>
      </c>
      <c r="I50" s="99">
        <v>1</v>
      </c>
      <c r="J50" s="100">
        <v>0</v>
      </c>
      <c r="K50" s="47" t="s">
        <v>34</v>
      </c>
      <c r="L50" s="47" t="s">
        <v>53</v>
      </c>
      <c r="M50" s="47">
        <v>2014</v>
      </c>
      <c r="N50" s="47" t="s">
        <v>36</v>
      </c>
      <c r="O50" s="47"/>
    </row>
    <row r="51" spans="2:15" ht="23.25" customHeight="1" x14ac:dyDescent="0.25">
      <c r="B51" s="42"/>
      <c r="C51" s="47" t="s">
        <v>60</v>
      </c>
      <c r="D51" s="51" t="s">
        <v>97</v>
      </c>
      <c r="E51" s="101" t="s">
        <v>101</v>
      </c>
      <c r="F51" s="102">
        <v>148400</v>
      </c>
      <c r="G51" s="47" t="s">
        <v>69</v>
      </c>
      <c r="H51" s="103" t="s">
        <v>33</v>
      </c>
      <c r="I51" s="99">
        <v>1</v>
      </c>
      <c r="J51" s="100">
        <v>0</v>
      </c>
      <c r="K51" s="47" t="s">
        <v>34</v>
      </c>
      <c r="L51" s="47" t="s">
        <v>53</v>
      </c>
      <c r="M51" s="47">
        <v>2014</v>
      </c>
      <c r="N51" s="47" t="s">
        <v>36</v>
      </c>
      <c r="O51" s="47"/>
    </row>
    <row r="52" spans="2:15" ht="23.25" customHeight="1" x14ac:dyDescent="0.25">
      <c r="B52" s="42"/>
      <c r="C52" s="47" t="s">
        <v>60</v>
      </c>
      <c r="D52" s="51" t="s">
        <v>97</v>
      </c>
      <c r="E52" s="101" t="s">
        <v>102</v>
      </c>
      <c r="F52" s="102">
        <v>63600</v>
      </c>
      <c r="G52" s="47" t="s">
        <v>69</v>
      </c>
      <c r="H52" s="47" t="s">
        <v>33</v>
      </c>
      <c r="I52" s="99">
        <v>1</v>
      </c>
      <c r="J52" s="100">
        <v>0</v>
      </c>
      <c r="K52" s="47" t="s">
        <v>34</v>
      </c>
      <c r="L52" s="47" t="s">
        <v>53</v>
      </c>
      <c r="M52" s="47">
        <v>2014</v>
      </c>
      <c r="N52" s="47" t="s">
        <v>36</v>
      </c>
      <c r="O52" s="47"/>
    </row>
    <row r="53" spans="2:15" ht="32.25" customHeight="1" x14ac:dyDescent="0.25">
      <c r="B53" s="42"/>
      <c r="C53" s="47" t="s">
        <v>60</v>
      </c>
      <c r="D53" s="51" t="s">
        <v>30</v>
      </c>
      <c r="E53" s="104" t="s">
        <v>103</v>
      </c>
      <c r="F53" s="102">
        <v>32640</v>
      </c>
      <c r="G53" s="47" t="s">
        <v>35</v>
      </c>
      <c r="H53" s="103" t="s">
        <v>33</v>
      </c>
      <c r="I53" s="105">
        <v>1</v>
      </c>
      <c r="J53" s="100">
        <v>0</v>
      </c>
      <c r="K53" s="47" t="s">
        <v>34</v>
      </c>
      <c r="L53" s="47" t="s">
        <v>35</v>
      </c>
      <c r="M53" s="47">
        <v>2014</v>
      </c>
      <c r="N53" s="103" t="s">
        <v>36</v>
      </c>
      <c r="O53" s="47"/>
    </row>
    <row r="54" spans="2:15" ht="15.75" x14ac:dyDescent="0.25">
      <c r="B54" s="106"/>
      <c r="C54" s="107"/>
      <c r="D54" s="44"/>
      <c r="E54" s="45"/>
      <c r="F54" s="54"/>
      <c r="G54" s="44"/>
      <c r="H54" s="44"/>
      <c r="I54" s="49"/>
      <c r="J54" s="44"/>
      <c r="K54" s="48"/>
      <c r="L54" s="48"/>
      <c r="M54" s="68"/>
      <c r="N54" s="108"/>
      <c r="O54" s="44"/>
    </row>
    <row r="55" spans="2:15" ht="98.25" customHeight="1" x14ac:dyDescent="0.25">
      <c r="B55" s="109" t="s">
        <v>104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1"/>
    </row>
    <row r="56" spans="2:15" ht="23.25" customHeight="1" x14ac:dyDescent="0.25">
      <c r="I56" s="112"/>
    </row>
    <row r="60" spans="2:15" ht="23.25" customHeight="1" x14ac:dyDescent="0.25">
      <c r="G60" s="113"/>
    </row>
  </sheetData>
  <mergeCells count="23">
    <mergeCell ref="B55:O55"/>
    <mergeCell ref="H8:H9"/>
    <mergeCell ref="I8:J8"/>
    <mergeCell ref="L8:M8"/>
    <mergeCell ref="N8:N9"/>
    <mergeCell ref="O8:O9"/>
    <mergeCell ref="C11:C12"/>
    <mergeCell ref="C5:D5"/>
    <mergeCell ref="E5:J5"/>
    <mergeCell ref="K5:L5"/>
    <mergeCell ref="C7:L7"/>
    <mergeCell ref="B8:B9"/>
    <mergeCell ref="C8:C9"/>
    <mergeCell ref="D8:D9"/>
    <mergeCell ref="E8:E9"/>
    <mergeCell ref="F8:F9"/>
    <mergeCell ref="G8:G9"/>
    <mergeCell ref="C3:D3"/>
    <mergeCell ref="E3:J3"/>
    <mergeCell ref="M3:O3"/>
    <mergeCell ref="C4:D4"/>
    <mergeCell ref="E4:J4"/>
    <mergeCell ref="M4:O4"/>
  </mergeCells>
  <pageMargins left="0.15748031496062992" right="0.35433070866141736" top="0.47244094488188981" bottom="0.39370078740157483" header="0.31496062992125984" footer="0.23622047244094491"/>
  <pageSetup scale="38" orientation="landscape" horizontalDpi="1200" verticalDpi="1200" r:id="rId1"/>
  <rowBreaks count="1" manualBreakCount="1">
    <brk id="54" min="1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37902736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CDH/CHA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2555/GR-HA</Approval_x0020_Number>
    <Document_x0020_Author xmlns="9c571b2f-e523-4ab2-ba2e-09e151a03ef4">Dessources,John Herrick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HA-L1057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French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CM-MFC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7780CC41DBC064BAEFCDF7F97BE3436" ma:contentTypeVersion="0" ma:contentTypeDescription="A content type to manage public (operations) IDB documents" ma:contentTypeScope="" ma:versionID="7fd5fb2a22ddaf5eb8a442482bf2ba2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09c5b69cee1cd2827bb8c1849e9b8a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9BF51C-A9C6-4554-8186-6685501EFD34}"/>
</file>

<file path=customXml/itemProps2.xml><?xml version="1.0" encoding="utf-8"?>
<ds:datastoreItem xmlns:ds="http://schemas.openxmlformats.org/officeDocument/2006/customXml" ds:itemID="{2473AF0F-5C6A-41BA-9506-58456856D7C5}"/>
</file>

<file path=customXml/itemProps3.xml><?xml version="1.0" encoding="utf-8"?>
<ds:datastoreItem xmlns:ds="http://schemas.openxmlformats.org/officeDocument/2006/customXml" ds:itemID="{0010F0BB-FEC4-45B2-8174-90D7F7D11BA5}"/>
</file>

<file path=customXml/itemProps4.xml><?xml version="1.0" encoding="utf-8"?>
<ds:datastoreItem xmlns:ds="http://schemas.openxmlformats.org/officeDocument/2006/customXml" ds:itemID="{03D72C97-A679-4527-B655-F7556F4DB561}"/>
</file>

<file path=customXml/itemProps5.xml><?xml version="1.0" encoding="utf-8"?>
<ds:datastoreItem xmlns:ds="http://schemas.openxmlformats.org/officeDocument/2006/customXml" ds:itemID="{FBECA16C-B96F-490E-AC32-43469EA6F5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 Plan de passation de marché </vt:lpstr>
      <vt:lpstr>'3. Plan de passation de marché 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passation de marché 2013_2555_GR-HA</dc:title>
  <dc:creator>Test</dc:creator>
  <cp:lastModifiedBy>Test</cp:lastModifiedBy>
  <dcterms:created xsi:type="dcterms:W3CDTF">2013-07-17T14:10:25Z</dcterms:created>
  <dcterms:modified xsi:type="dcterms:W3CDTF">2013-07-17T14:18:04Z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0x01010046CF21643EE8D14686A648AA6DAD08920067780CC41DBC064BAEFCDF7F97BE3436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