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TCs\ART1223\Cierre QRR\"/>
    </mc:Choice>
  </mc:AlternateContent>
  <xr:revisionPtr revIDLastSave="0" documentId="8_{F9625F43-8F2F-4FC5-B1C2-99DA5724230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Sheet1!$A$9:$O$13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 l="1"/>
  <c r="H25" i="1"/>
  <c r="K24" i="1" l="1"/>
  <c r="I24" i="1"/>
  <c r="K23" i="1"/>
  <c r="I23" i="1"/>
  <c r="K22" i="1"/>
  <c r="I22" i="1"/>
  <c r="K21" i="1"/>
  <c r="I21" i="1"/>
  <c r="K20" i="1"/>
  <c r="I20" i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I25" i="1" l="1"/>
  <c r="E25" i="1"/>
  <c r="K25" i="1"/>
</calcChain>
</file>

<file path=xl/sharedStrings.xml><?xml version="1.0" encoding="utf-8"?>
<sst xmlns="http://schemas.openxmlformats.org/spreadsheetml/2006/main" count="183" uniqueCount="107">
  <si>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</si>
  <si>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</si>
  <si>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</si>
  <si>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</si>
  <si>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</si>
  <si>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</si>
  <si>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</si>
  <si>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</si>
  <si>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</si>
  <si>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</si>
  <si>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</si>
  <si>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</si>
  <si>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</si>
  <si>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</si>
  <si>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</si>
  <si>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</si>
  <si>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</si>
  <si>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</si>
  <si>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</si>
  <si>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</si>
  <si>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</si>
  <si>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</si>
  <si>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</si>
  <si>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</si>
  <si>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</si>
  <si>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</si>
  <si>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</si>
  <si>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</si>
  <si>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</si>
  <si>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</si>
  <si>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</si>
  <si>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</si>
  <si>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</si>
  <si>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</si>
  <si>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Least-Cost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</si>
  <si>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</si>
  <si>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</si>
  <si>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</si>
  <si>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</si>
  <si>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</si>
  <si>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</si>
  <si>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</si>
  <si>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</si>
  <si>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</si>
  <si>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</si>
  <si>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</si>
  <si>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</si>
  <si>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</si>
  <si>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</si>
  <si>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</si>
  <si>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</si>
  <si>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</si>
  <si>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</si>
  <si>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</si>
  <si>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</si>
  <si>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</si>
  <si>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</si>
  <si>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</si>
  <si>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</si>
  <si>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</si>
  <si>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</si>
  <si>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</si>
  <si>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</si>
  <si>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</si>
  <si>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</si>
  <si>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</si>
  <si>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</si>
  <si>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</si>
  <si>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</si>
  <si>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</si>
  <si>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</si>
  <si>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Country: Argentina</t>
  </si>
  <si>
    <t>Consultancy for the preparation of a report on the global trends and perspectives in technology applied to textile production</t>
  </si>
  <si>
    <t>Travel expenses</t>
  </si>
  <si>
    <t>Consultancy for the preparation of a Survey of Argentine textiles firms in terms of unsatisfied demand for skills  and main barriers to the incorporation of technology.</t>
  </si>
  <si>
    <t>Consultancy for the preparation of areview or international programs and the development of the curricula contents</t>
  </si>
  <si>
    <t>Consultancy for the development and implementation of the strategy of training teachers in Korean educational institution</t>
  </si>
  <si>
    <t>Translation services</t>
  </si>
  <si>
    <t xml:space="preserve">Teaching materials 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</si>
  <si>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36 months</t>
    </r>
  </si>
  <si>
    <t>Project number: AR-T1223</t>
  </si>
  <si>
    <t>Project name:  Human Capital Development to improve the competitiveness of the textile sector in Argentina</t>
  </si>
  <si>
    <t>UDR: COF/CAR</t>
  </si>
  <si>
    <t>7 months</t>
  </si>
  <si>
    <t>10 months</t>
  </si>
  <si>
    <t>4 months</t>
  </si>
  <si>
    <t>CD</t>
  </si>
  <si>
    <t xml:space="preserve">Talleres, seminarios y eventos de diálogo
</t>
  </si>
  <si>
    <t>Q4 2019</t>
  </si>
  <si>
    <t>It is foreseen the hiring of two individual consultants to carry out the consultancy</t>
  </si>
  <si>
    <t>It is estimated that translation services will be needed for meetings to support the development of the teacher training strategy.</t>
  </si>
  <si>
    <t>An agreement will be signed with a Korean educational institution for the training of teachers</t>
  </si>
  <si>
    <t>Agreement with a Korean educational institution for the training of 6 teachers</t>
  </si>
  <si>
    <t>Travel expenses for 6 teachers are contemplated</t>
  </si>
  <si>
    <t>It refers to the acquisition of inputs to support the completion of training courses</t>
  </si>
  <si>
    <t>Agreement with the UNSAM for the training of 150 students of the training course</t>
  </si>
  <si>
    <t>Consultancy for design a learning plan for students in the firms</t>
  </si>
  <si>
    <t>training of approximately 150 students is contemplated</t>
  </si>
  <si>
    <t xml:space="preserve">Q1 2020 </t>
  </si>
  <si>
    <t xml:space="preserve">6 months </t>
  </si>
  <si>
    <t xml:space="preserve">24 months </t>
  </si>
  <si>
    <t>Machinary instalation and inputs for training</t>
  </si>
  <si>
    <t>Q2 2020</t>
  </si>
  <si>
    <t>9 months</t>
  </si>
  <si>
    <t xml:space="preserve">Q2 2020 </t>
  </si>
  <si>
    <t xml:space="preserve">Q3 2020 </t>
  </si>
  <si>
    <t xml:space="preserve">Q4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</si>
</sst>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8" xfId="3" applyFont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165" fontId="10" fillId="5" borderId="5" xfId="1" applyNumberFormat="1" applyFont="1" applyFill="1" applyBorder="1" applyAlignment="1">
      <alignment vertical="center"/>
    </xf>
    <xf numFmtId="0" fontId="10" fillId="5" borderId="5" xfId="0" applyFont="1" applyFill="1" applyBorder="1" applyAlignment="1">
      <alignment vertical="center"/>
    </xf>
    <xf numFmtId="9" fontId="10" fillId="5" borderId="5" xfId="2" applyFont="1" applyFill="1" applyBorder="1" applyAlignment="1">
      <alignment vertical="center"/>
    </xf>
    <xf numFmtId="166" fontId="10" fillId="5" borderId="5" xfId="0" applyNumberFormat="1" applyFont="1" applyFill="1" applyBorder="1" applyAlignment="1">
      <alignment vertical="center"/>
    </xf>
    <xf numFmtId="166" fontId="10" fillId="5" borderId="39" xfId="0" applyNumberFormat="1" applyFont="1" applyFill="1" applyBorder="1" applyAlignment="1">
      <alignment vertical="center"/>
    </xf>
    <xf numFmtId="166" fontId="10" fillId="5" borderId="4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zoomScaleNormal="100" workbookViewId="0">
      <selection activeCell="A25" sqref="A25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1.85546875" style="1" customWidth="1"/>
    <col min="5" max="5" width="15" style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2" width="15.42578125" style="1" customWidth="1"/>
    <col min="13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 x14ac:dyDescent="0.2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 x14ac:dyDescent="0.25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25">
      <c r="A4" s="47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 x14ac:dyDescent="0.25">
      <c r="A5" s="71" t="s">
        <v>71</v>
      </c>
      <c r="B5" s="72"/>
      <c r="C5" s="72"/>
      <c r="D5" s="72"/>
      <c r="E5" s="72"/>
      <c r="F5" s="73"/>
      <c r="G5" s="72" t="s">
        <v>2</v>
      </c>
      <c r="H5" s="72"/>
      <c r="I5" s="72"/>
      <c r="J5" s="72"/>
      <c r="K5" s="72"/>
      <c r="L5" s="72"/>
      <c r="M5" s="72"/>
      <c r="N5" s="73"/>
      <c r="O5" s="8" t="s">
        <v>82</v>
      </c>
      <c r="P5" s="21"/>
      <c r="Q5" s="21"/>
      <c r="R5" s="21"/>
      <c r="S5" s="21"/>
      <c r="T5" s="21"/>
      <c r="U5" s="21"/>
    </row>
    <row r="6" spans="1:21" ht="15" customHeight="1" x14ac:dyDescent="0.25">
      <c r="A6" s="71" t="s">
        <v>80</v>
      </c>
      <c r="B6" s="72"/>
      <c r="C6" s="72"/>
      <c r="D6" s="72"/>
      <c r="E6" s="73"/>
      <c r="F6" s="74" t="s">
        <v>81</v>
      </c>
      <c r="G6" s="74"/>
      <c r="H6" s="74"/>
      <c r="I6" s="74"/>
      <c r="J6" s="74"/>
      <c r="K6" s="74"/>
      <c r="L6" s="74"/>
      <c r="M6" s="74"/>
      <c r="N6" s="74"/>
      <c r="O6" s="75"/>
      <c r="P6" s="21"/>
      <c r="Q6" s="21"/>
      <c r="R6" s="21"/>
      <c r="S6" s="21"/>
      <c r="T6" s="21"/>
      <c r="U6" s="21"/>
    </row>
    <row r="7" spans="1:21" ht="20.25" customHeight="1" thickBot="1" x14ac:dyDescent="0.3">
      <c r="A7" s="76" t="s">
        <v>79</v>
      </c>
      <c r="B7" s="77"/>
      <c r="C7" s="77"/>
      <c r="D7" s="77"/>
      <c r="E7" s="78"/>
      <c r="F7" s="97" t="s">
        <v>3</v>
      </c>
      <c r="G7" s="98"/>
      <c r="H7" s="46">
        <v>500000</v>
      </c>
      <c r="I7" s="79"/>
      <c r="J7" s="79"/>
      <c r="K7" s="79"/>
      <c r="L7" s="79"/>
      <c r="M7" s="79"/>
      <c r="N7" s="79"/>
      <c r="O7" s="80"/>
      <c r="P7" s="21"/>
      <c r="Q7" s="21"/>
      <c r="R7" s="21"/>
      <c r="S7" s="21"/>
      <c r="T7" s="21"/>
      <c r="U7" s="21"/>
    </row>
    <row r="8" spans="1:21" ht="4.7" customHeight="1" x14ac:dyDescent="0.25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25">
      <c r="A9" s="99" t="s">
        <v>4</v>
      </c>
      <c r="B9" s="84" t="s">
        <v>5</v>
      </c>
      <c r="C9" s="84" t="s">
        <v>6</v>
      </c>
      <c r="D9" s="84" t="s">
        <v>7</v>
      </c>
      <c r="E9" s="84" t="s">
        <v>8</v>
      </c>
      <c r="F9" s="84" t="s">
        <v>9</v>
      </c>
      <c r="G9" s="84" t="s">
        <v>10</v>
      </c>
      <c r="H9" s="81" t="s">
        <v>11</v>
      </c>
      <c r="I9" s="82"/>
      <c r="J9" s="82"/>
      <c r="K9" s="83"/>
      <c r="L9" s="84" t="s">
        <v>12</v>
      </c>
      <c r="M9" s="84" t="s">
        <v>13</v>
      </c>
      <c r="N9" s="84" t="s">
        <v>14</v>
      </c>
      <c r="O9" s="87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">
      <c r="A10" s="100"/>
      <c r="B10" s="85"/>
      <c r="C10" s="85"/>
      <c r="D10" s="85"/>
      <c r="E10" s="85"/>
      <c r="F10" s="85"/>
      <c r="G10" s="85"/>
      <c r="H10" s="81" t="s">
        <v>16</v>
      </c>
      <c r="I10" s="83"/>
      <c r="J10" s="81" t="s">
        <v>17</v>
      </c>
      <c r="K10" s="83"/>
      <c r="L10" s="85"/>
      <c r="M10" s="85"/>
      <c r="N10" s="86"/>
      <c r="O10" s="88"/>
      <c r="P10" s="21"/>
      <c r="Q10" s="21"/>
      <c r="R10" s="21"/>
      <c r="S10" s="21"/>
      <c r="T10" s="21"/>
      <c r="U10" s="21"/>
    </row>
    <row r="11" spans="1:21" ht="28.5" customHeight="1" x14ac:dyDescent="0.25">
      <c r="A11" s="101"/>
      <c r="B11" s="102"/>
      <c r="C11" s="102"/>
      <c r="D11" s="102"/>
      <c r="E11" s="102"/>
      <c r="F11" s="102"/>
      <c r="G11" s="102"/>
      <c r="H11" s="9" t="s">
        <v>18</v>
      </c>
      <c r="I11" s="10" t="s">
        <v>19</v>
      </c>
      <c r="J11" s="9" t="s">
        <v>18</v>
      </c>
      <c r="K11" s="11" t="s">
        <v>19</v>
      </c>
      <c r="L11" s="85"/>
      <c r="M11" s="85"/>
      <c r="N11" s="86"/>
      <c r="O11" s="88"/>
      <c r="P11" s="21"/>
      <c r="Q11" s="21"/>
      <c r="R11" s="21"/>
      <c r="S11" s="12" t="s">
        <v>20</v>
      </c>
      <c r="T11" s="21"/>
      <c r="U11" s="21"/>
    </row>
    <row r="12" spans="1:21" ht="0.95" customHeight="1" thickBot="1" x14ac:dyDescent="0.3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30" t="s">
        <v>25</v>
      </c>
      <c r="G12" s="30" t="s">
        <v>26</v>
      </c>
      <c r="H12" s="30"/>
      <c r="I12" s="31"/>
      <c r="J12" s="30"/>
      <c r="K12" s="32"/>
      <c r="L12" s="33">
        <v>42430</v>
      </c>
      <c r="M12" s="33"/>
      <c r="N12" s="86"/>
      <c r="O12" s="34"/>
      <c r="P12" s="21"/>
      <c r="Q12" s="21"/>
      <c r="R12" s="21"/>
      <c r="S12" s="13" t="s">
        <v>27</v>
      </c>
      <c r="T12" s="21"/>
      <c r="U12" s="21"/>
    </row>
    <row r="13" spans="1:21" s="14" customFormat="1" ht="36.75" customHeight="1" thickBot="1" x14ac:dyDescent="0.3">
      <c r="A13" s="48" t="s">
        <v>48</v>
      </c>
      <c r="B13" s="49" t="s">
        <v>49</v>
      </c>
      <c r="C13" s="50" t="s">
        <v>50</v>
      </c>
      <c r="D13" s="57" t="s">
        <v>72</v>
      </c>
      <c r="E13" s="58">
        <v>15000</v>
      </c>
      <c r="F13" s="49" t="s">
        <v>56</v>
      </c>
      <c r="G13" s="50" t="s">
        <v>52</v>
      </c>
      <c r="H13" s="58">
        <v>15000</v>
      </c>
      <c r="I13" s="60">
        <f>H13/(SUM(H13+J13))</f>
        <v>1</v>
      </c>
      <c r="J13" s="58"/>
      <c r="K13" s="60">
        <f>J13/(SUM(J13+H13))</f>
        <v>0</v>
      </c>
      <c r="L13" s="61" t="s">
        <v>88</v>
      </c>
      <c r="M13" s="61" t="s">
        <v>88</v>
      </c>
      <c r="N13" s="62" t="s">
        <v>83</v>
      </c>
      <c r="O13" s="35"/>
      <c r="P13" s="36"/>
      <c r="Q13" s="36"/>
      <c r="R13" s="36"/>
      <c r="S13" s="13" t="s">
        <v>33</v>
      </c>
      <c r="T13" s="36"/>
      <c r="U13" s="36"/>
    </row>
    <row r="14" spans="1:21" s="14" customFormat="1" ht="24.4" customHeight="1" x14ac:dyDescent="0.25">
      <c r="A14" s="48" t="s">
        <v>48</v>
      </c>
      <c r="B14" s="49" t="s">
        <v>49</v>
      </c>
      <c r="C14" s="50" t="s">
        <v>50</v>
      </c>
      <c r="D14" s="57" t="s">
        <v>74</v>
      </c>
      <c r="E14" s="58">
        <v>15000</v>
      </c>
      <c r="F14" s="49" t="s">
        <v>56</v>
      </c>
      <c r="G14" s="50" t="s">
        <v>52</v>
      </c>
      <c r="H14" s="58">
        <v>15000</v>
      </c>
      <c r="I14" s="60">
        <f t="shared" ref="I14:I24" si="0">H14/(SUM(H14+J14))</f>
        <v>1</v>
      </c>
      <c r="J14" s="58"/>
      <c r="K14" s="60">
        <f t="shared" ref="K14:K24" si="1">J14/(SUM(J14+H14))</f>
        <v>0</v>
      </c>
      <c r="L14" s="61" t="s">
        <v>102</v>
      </c>
      <c r="M14" s="61" t="s">
        <v>102</v>
      </c>
      <c r="N14" s="61" t="s">
        <v>84</v>
      </c>
      <c r="O14" s="35"/>
      <c r="P14" s="36"/>
      <c r="Q14" s="36"/>
      <c r="R14" s="36"/>
      <c r="S14" s="12" t="s">
        <v>34</v>
      </c>
      <c r="T14" s="36"/>
      <c r="U14" s="36"/>
    </row>
    <row r="15" spans="1:21" s="14" customFormat="1" ht="42" customHeight="1" x14ac:dyDescent="0.25">
      <c r="A15" s="48" t="s">
        <v>48</v>
      </c>
      <c r="B15" s="49" t="s">
        <v>49</v>
      </c>
      <c r="C15" s="50" t="s">
        <v>50</v>
      </c>
      <c r="D15" s="57" t="s">
        <v>75</v>
      </c>
      <c r="E15" s="58">
        <v>45000</v>
      </c>
      <c r="F15" s="49" t="s">
        <v>56</v>
      </c>
      <c r="G15" s="50" t="s">
        <v>52</v>
      </c>
      <c r="H15" s="58">
        <v>45000</v>
      </c>
      <c r="I15" s="60">
        <f t="shared" si="0"/>
        <v>1</v>
      </c>
      <c r="J15" s="58"/>
      <c r="K15" s="60">
        <f t="shared" si="1"/>
        <v>0</v>
      </c>
      <c r="L15" s="61" t="s">
        <v>88</v>
      </c>
      <c r="M15" s="61" t="s">
        <v>88</v>
      </c>
      <c r="N15" s="61" t="s">
        <v>103</v>
      </c>
      <c r="O15" s="35"/>
      <c r="P15" s="36"/>
      <c r="Q15" s="36"/>
      <c r="R15" s="36"/>
      <c r="S15" s="56"/>
      <c r="T15" s="36"/>
      <c r="U15" s="36"/>
    </row>
    <row r="16" spans="1:21" s="14" customFormat="1" ht="45" x14ac:dyDescent="0.25">
      <c r="A16" s="48" t="s">
        <v>48</v>
      </c>
      <c r="B16" s="49" t="s">
        <v>49</v>
      </c>
      <c r="C16" s="50" t="s">
        <v>50</v>
      </c>
      <c r="D16" s="57" t="s">
        <v>76</v>
      </c>
      <c r="E16" s="58">
        <v>30000</v>
      </c>
      <c r="F16" s="49" t="s">
        <v>56</v>
      </c>
      <c r="G16" s="50" t="s">
        <v>52</v>
      </c>
      <c r="H16" s="58">
        <v>30000</v>
      </c>
      <c r="I16" s="60">
        <f t="shared" si="0"/>
        <v>1</v>
      </c>
      <c r="J16" s="58"/>
      <c r="K16" s="60">
        <f t="shared" si="1"/>
        <v>0</v>
      </c>
      <c r="L16" s="61" t="s">
        <v>102</v>
      </c>
      <c r="M16" s="61" t="s">
        <v>102</v>
      </c>
      <c r="N16" s="63" t="s">
        <v>85</v>
      </c>
      <c r="O16" s="64" t="s">
        <v>89</v>
      </c>
      <c r="P16" s="36"/>
      <c r="Q16" s="36"/>
      <c r="R16" s="36"/>
      <c r="S16" s="56"/>
      <c r="T16" s="36"/>
      <c r="U16" s="36"/>
    </row>
    <row r="17" spans="1:21" s="14" customFormat="1" ht="75" x14ac:dyDescent="0.25">
      <c r="A17" s="48" t="s">
        <v>48</v>
      </c>
      <c r="B17" s="49" t="s">
        <v>59</v>
      </c>
      <c r="C17" s="50" t="s">
        <v>63</v>
      </c>
      <c r="D17" s="57" t="s">
        <v>77</v>
      </c>
      <c r="E17" s="58">
        <v>5000</v>
      </c>
      <c r="F17" s="58"/>
      <c r="G17" s="50" t="s">
        <v>52</v>
      </c>
      <c r="H17" s="58">
        <v>5000</v>
      </c>
      <c r="I17" s="60">
        <f t="shared" si="0"/>
        <v>1</v>
      </c>
      <c r="J17" s="58"/>
      <c r="K17" s="60">
        <f t="shared" si="1"/>
        <v>0</v>
      </c>
      <c r="L17" s="61" t="s">
        <v>102</v>
      </c>
      <c r="M17" s="61" t="s">
        <v>102</v>
      </c>
      <c r="N17" s="63"/>
      <c r="O17" s="64" t="s">
        <v>90</v>
      </c>
      <c r="P17" s="36"/>
      <c r="Q17" s="36"/>
      <c r="R17" s="36"/>
      <c r="S17" s="56"/>
      <c r="T17" s="36"/>
      <c r="U17" s="36"/>
    </row>
    <row r="18" spans="1:21" s="14" customFormat="1" ht="60" x14ac:dyDescent="0.25">
      <c r="A18" s="48" t="s">
        <v>48</v>
      </c>
      <c r="B18" s="49" t="s">
        <v>49</v>
      </c>
      <c r="C18" s="50" t="s">
        <v>55</v>
      </c>
      <c r="D18" s="57" t="s">
        <v>92</v>
      </c>
      <c r="E18" s="58">
        <v>145000</v>
      </c>
      <c r="F18" s="58" t="s">
        <v>86</v>
      </c>
      <c r="G18" s="50" t="s">
        <v>52</v>
      </c>
      <c r="H18" s="58">
        <v>145000</v>
      </c>
      <c r="I18" s="60">
        <f t="shared" si="0"/>
        <v>1</v>
      </c>
      <c r="J18" s="58"/>
      <c r="K18" s="60">
        <f t="shared" si="1"/>
        <v>0</v>
      </c>
      <c r="L18" s="61" t="s">
        <v>104</v>
      </c>
      <c r="M18" s="61" t="s">
        <v>104</v>
      </c>
      <c r="N18" s="63" t="s">
        <v>99</v>
      </c>
      <c r="O18" s="64" t="s">
        <v>91</v>
      </c>
      <c r="P18" s="36"/>
      <c r="Q18" s="36"/>
      <c r="R18" s="36"/>
      <c r="S18" s="56"/>
      <c r="T18" s="36"/>
      <c r="U18" s="36"/>
    </row>
    <row r="19" spans="1:21" s="14" customFormat="1" ht="30" x14ac:dyDescent="0.25">
      <c r="A19" s="48" t="s">
        <v>48</v>
      </c>
      <c r="B19" s="49" t="s">
        <v>59</v>
      </c>
      <c r="C19" s="50" t="s">
        <v>63</v>
      </c>
      <c r="D19" s="57" t="s">
        <v>73</v>
      </c>
      <c r="E19" s="58">
        <v>25000</v>
      </c>
      <c r="F19" s="59"/>
      <c r="G19" s="50" t="s">
        <v>52</v>
      </c>
      <c r="H19" s="58">
        <v>25000</v>
      </c>
      <c r="I19" s="60">
        <f t="shared" si="0"/>
        <v>1</v>
      </c>
      <c r="J19" s="58"/>
      <c r="K19" s="60">
        <f t="shared" si="1"/>
        <v>0</v>
      </c>
      <c r="L19" s="61" t="s">
        <v>104</v>
      </c>
      <c r="M19" s="61" t="s">
        <v>104</v>
      </c>
      <c r="N19" s="63"/>
      <c r="O19" s="64" t="s">
        <v>93</v>
      </c>
      <c r="P19" s="36"/>
      <c r="Q19" s="36"/>
      <c r="R19" s="36"/>
      <c r="S19" s="56"/>
      <c r="T19" s="36"/>
      <c r="U19" s="36"/>
    </row>
    <row r="20" spans="1:21" s="14" customFormat="1" ht="45" x14ac:dyDescent="0.25">
      <c r="A20" s="48" t="s">
        <v>48</v>
      </c>
      <c r="B20" s="49" t="s">
        <v>49</v>
      </c>
      <c r="C20" s="50" t="s">
        <v>63</v>
      </c>
      <c r="D20" s="57" t="s">
        <v>101</v>
      </c>
      <c r="E20" s="58">
        <v>40000</v>
      </c>
      <c r="F20" s="59" t="s">
        <v>51</v>
      </c>
      <c r="G20" s="50" t="s">
        <v>52</v>
      </c>
      <c r="H20" s="58">
        <v>40000</v>
      </c>
      <c r="I20" s="60">
        <f t="shared" si="0"/>
        <v>1</v>
      </c>
      <c r="J20" s="58"/>
      <c r="K20" s="60">
        <f t="shared" si="1"/>
        <v>0</v>
      </c>
      <c r="L20" s="61" t="s">
        <v>88</v>
      </c>
      <c r="M20" s="61" t="s">
        <v>88</v>
      </c>
      <c r="N20" s="63"/>
      <c r="O20" s="64" t="s">
        <v>94</v>
      </c>
      <c r="P20" s="36"/>
      <c r="Q20" s="36"/>
      <c r="R20" s="36"/>
      <c r="S20" s="56"/>
      <c r="T20" s="36"/>
      <c r="U20" s="36"/>
    </row>
    <row r="21" spans="1:21" s="14" customFormat="1" ht="24.4" customHeight="1" x14ac:dyDescent="0.25">
      <c r="A21" s="48" t="s">
        <v>53</v>
      </c>
      <c r="B21" s="49" t="s">
        <v>49</v>
      </c>
      <c r="C21" s="50" t="s">
        <v>55</v>
      </c>
      <c r="D21" s="57" t="s">
        <v>95</v>
      </c>
      <c r="E21" s="58">
        <v>150000</v>
      </c>
      <c r="F21" s="58" t="s">
        <v>86</v>
      </c>
      <c r="G21" s="50" t="s">
        <v>52</v>
      </c>
      <c r="H21" s="58">
        <v>150000</v>
      </c>
      <c r="I21" s="60">
        <f t="shared" si="0"/>
        <v>1</v>
      </c>
      <c r="J21" s="58"/>
      <c r="K21" s="60">
        <f t="shared" si="1"/>
        <v>0</v>
      </c>
      <c r="L21" s="61" t="s">
        <v>98</v>
      </c>
      <c r="M21" s="61" t="s">
        <v>98</v>
      </c>
      <c r="N21" s="63" t="s">
        <v>100</v>
      </c>
      <c r="O21" s="64" t="s">
        <v>97</v>
      </c>
      <c r="P21" s="36"/>
      <c r="Q21" s="36"/>
      <c r="R21" s="36"/>
      <c r="S21" s="13" t="s">
        <v>35</v>
      </c>
    </row>
    <row r="22" spans="1:21" s="14" customFormat="1" ht="24.4" customHeight="1" x14ac:dyDescent="0.25">
      <c r="A22" s="48" t="s">
        <v>53</v>
      </c>
      <c r="B22" s="49" t="s">
        <v>49</v>
      </c>
      <c r="C22" s="50" t="s">
        <v>50</v>
      </c>
      <c r="D22" s="57" t="s">
        <v>96</v>
      </c>
      <c r="E22" s="58">
        <v>10000</v>
      </c>
      <c r="F22" s="59" t="s">
        <v>56</v>
      </c>
      <c r="G22" s="50" t="s">
        <v>52</v>
      </c>
      <c r="H22" s="58">
        <v>10000</v>
      </c>
      <c r="I22" s="60">
        <f t="shared" si="0"/>
        <v>1</v>
      </c>
      <c r="J22" s="58"/>
      <c r="K22" s="60">
        <f t="shared" si="1"/>
        <v>0</v>
      </c>
      <c r="L22" s="61" t="s">
        <v>102</v>
      </c>
      <c r="M22" s="61" t="s">
        <v>102</v>
      </c>
      <c r="N22" s="63" t="s">
        <v>84</v>
      </c>
      <c r="O22" s="35"/>
      <c r="P22" s="36"/>
      <c r="Q22" s="36"/>
      <c r="R22" s="36"/>
      <c r="S22" s="13" t="s">
        <v>36</v>
      </c>
    </row>
    <row r="23" spans="1:21" s="14" customFormat="1" ht="24.4" customHeight="1" x14ac:dyDescent="0.25">
      <c r="A23" s="48" t="s">
        <v>53</v>
      </c>
      <c r="B23" s="49" t="s">
        <v>49</v>
      </c>
      <c r="C23" s="50" t="s">
        <v>63</v>
      </c>
      <c r="D23" s="57" t="s">
        <v>78</v>
      </c>
      <c r="E23" s="58">
        <v>10000</v>
      </c>
      <c r="F23" s="59"/>
      <c r="G23" s="50" t="s">
        <v>52</v>
      </c>
      <c r="H23" s="58">
        <v>10000</v>
      </c>
      <c r="I23" s="60">
        <f t="shared" si="0"/>
        <v>1</v>
      </c>
      <c r="J23" s="58"/>
      <c r="K23" s="60">
        <f t="shared" si="1"/>
        <v>0</v>
      </c>
      <c r="L23" s="61" t="s">
        <v>105</v>
      </c>
      <c r="M23" s="61" t="s">
        <v>105</v>
      </c>
      <c r="N23" s="63"/>
      <c r="O23" s="35"/>
      <c r="P23" s="36"/>
      <c r="Q23" s="36"/>
      <c r="R23" s="36"/>
      <c r="S23" s="13" t="s">
        <v>37</v>
      </c>
    </row>
    <row r="24" spans="1:21" s="14" customFormat="1" ht="24.4" customHeight="1" x14ac:dyDescent="0.25">
      <c r="A24" s="48" t="s">
        <v>58</v>
      </c>
      <c r="B24" s="49" t="s">
        <v>59</v>
      </c>
      <c r="C24" s="50" t="s">
        <v>63</v>
      </c>
      <c r="D24" s="57" t="s">
        <v>87</v>
      </c>
      <c r="E24" s="58">
        <v>10000</v>
      </c>
      <c r="F24" s="59"/>
      <c r="G24" s="50" t="s">
        <v>52</v>
      </c>
      <c r="H24" s="58">
        <v>10000</v>
      </c>
      <c r="I24" s="60">
        <f t="shared" si="0"/>
        <v>1</v>
      </c>
      <c r="J24" s="58"/>
      <c r="K24" s="60">
        <f t="shared" si="1"/>
        <v>0</v>
      </c>
      <c r="L24" s="61" t="s">
        <v>106</v>
      </c>
      <c r="M24" s="61" t="s">
        <v>106</v>
      </c>
      <c r="N24" s="63"/>
      <c r="O24" s="35"/>
      <c r="P24" s="36"/>
      <c r="Q24" s="36"/>
      <c r="R24" s="36"/>
      <c r="S24" s="13" t="s">
        <v>38</v>
      </c>
    </row>
    <row r="25" spans="1:21" s="15" customFormat="1" ht="35.25" customHeight="1" thickBot="1" x14ac:dyDescent="0.3">
      <c r="A25" s="51" t="s">
        <v>39</v>
      </c>
      <c r="B25" s="89"/>
      <c r="C25" s="90"/>
      <c r="D25" s="52" t="s">
        <v>40</v>
      </c>
      <c r="E25" s="53">
        <f>SUM(E13:E24)</f>
        <v>500000</v>
      </c>
      <c r="F25" s="54"/>
      <c r="G25" s="54"/>
      <c r="H25" s="53">
        <f>SUM(H13:H24)</f>
        <v>500000</v>
      </c>
      <c r="I25" s="55">
        <f>AVERAGE(I13:I24)</f>
        <v>1</v>
      </c>
      <c r="J25" s="53">
        <f>SUM(J13:J24)</f>
        <v>0</v>
      </c>
      <c r="K25" s="55">
        <f>AVERAGE(K13:K24)</f>
        <v>0</v>
      </c>
      <c r="L25" s="54"/>
      <c r="M25" s="54"/>
      <c r="N25" s="54"/>
      <c r="O25" s="37"/>
      <c r="P25" s="38"/>
      <c r="Q25" s="38"/>
      <c r="R25" s="38"/>
      <c r="S25" s="16"/>
    </row>
    <row r="26" spans="1:21" ht="14.25" customHeight="1" x14ac:dyDescent="0.25">
      <c r="A26" s="91" t="s">
        <v>41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  <c r="P26" s="21"/>
      <c r="Q26" s="21"/>
      <c r="R26" s="21"/>
      <c r="S26" s="21"/>
    </row>
    <row r="27" spans="1:21" x14ac:dyDescent="0.25">
      <c r="A27" s="94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6"/>
      <c r="P27" s="21"/>
      <c r="Q27" s="21"/>
      <c r="R27" s="21"/>
      <c r="S27" s="21"/>
    </row>
    <row r="28" spans="1:21" ht="14.1" customHeight="1" thickBot="1" x14ac:dyDescent="0.3">
      <c r="A28" s="94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6"/>
      <c r="P28" s="21"/>
      <c r="Q28" s="21"/>
      <c r="R28" s="21"/>
      <c r="S28" s="21"/>
    </row>
    <row r="29" spans="1:21" s="14" customFormat="1" ht="21.75" customHeight="1" thickBot="1" x14ac:dyDescent="0.3">
      <c r="A29" s="65" t="s">
        <v>42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7"/>
      <c r="P29" s="36"/>
      <c r="Q29" s="36"/>
      <c r="R29" s="36"/>
      <c r="S29" s="36"/>
    </row>
    <row r="30" spans="1:21" ht="27.75" customHeight="1" thickBot="1" x14ac:dyDescent="0.3">
      <c r="A30" s="68" t="s">
        <v>43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70"/>
      <c r="P30" s="21"/>
      <c r="Q30" s="21"/>
      <c r="R30" s="21"/>
      <c r="S30" s="21"/>
    </row>
    <row r="31" spans="1:21" s="17" customFormat="1" ht="29.1" customHeight="1" thickBot="1" x14ac:dyDescent="0.3">
      <c r="A31" s="68" t="s">
        <v>44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70"/>
      <c r="P31" s="39"/>
      <c r="Q31" s="39"/>
      <c r="R31" s="39"/>
      <c r="S31" s="39"/>
    </row>
    <row r="32" spans="1:21" x14ac:dyDescent="0.25">
      <c r="A32" s="18"/>
      <c r="B32" s="18"/>
      <c r="C32" s="18"/>
      <c r="D32" s="18"/>
      <c r="E32" s="18"/>
      <c r="F32" s="18"/>
      <c r="G32" s="18"/>
      <c r="H32" s="18"/>
      <c r="I32" s="19"/>
      <c r="J32" s="18"/>
      <c r="K32" s="20"/>
      <c r="L32" s="18"/>
      <c r="M32" s="18"/>
      <c r="N32" s="18"/>
      <c r="O32" s="18"/>
    </row>
    <row r="33" spans="1:15" x14ac:dyDescent="0.25">
      <c r="A33" s="18"/>
      <c r="B33" s="18"/>
      <c r="C33" s="18"/>
      <c r="D33" s="18"/>
      <c r="E33" s="18"/>
      <c r="F33" s="18"/>
      <c r="G33" s="18"/>
      <c r="H33" s="18"/>
      <c r="I33" s="19"/>
      <c r="J33" s="18"/>
      <c r="K33" s="20"/>
      <c r="L33" s="18"/>
      <c r="M33" s="18"/>
      <c r="N33" s="18"/>
      <c r="O33" s="18"/>
    </row>
    <row r="34" spans="1:15" x14ac:dyDescent="0.25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5" x14ac:dyDescent="0.25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5" x14ac:dyDescent="0.25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5" x14ac:dyDescent="0.25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5" hidden="1" outlineLevel="1" x14ac:dyDescent="0.25">
      <c r="A38" s="40" t="s">
        <v>45</v>
      </c>
      <c r="B38" s="41"/>
      <c r="C38" s="21"/>
      <c r="D38" s="21"/>
      <c r="E38" s="21"/>
      <c r="F38" s="21"/>
      <c r="G38" s="21"/>
      <c r="H38" s="21"/>
      <c r="I38" s="22"/>
      <c r="J38" s="21"/>
      <c r="K38" s="23"/>
      <c r="L38" s="21"/>
      <c r="M38" s="21"/>
      <c r="N38" s="21"/>
      <c r="O38" s="21"/>
    </row>
    <row r="39" spans="1:15" ht="15" hidden="1" customHeight="1" outlineLevel="1" x14ac:dyDescent="0.25">
      <c r="A39" s="42" t="s">
        <v>28</v>
      </c>
      <c r="B39" s="42" t="s">
        <v>29</v>
      </c>
      <c r="C39" s="42" t="s">
        <v>30</v>
      </c>
      <c r="D39" s="42" t="s">
        <v>46</v>
      </c>
      <c r="E39" s="42" t="s">
        <v>47</v>
      </c>
      <c r="F39" s="42" t="s">
        <v>31</v>
      </c>
      <c r="G39" s="42" t="s">
        <v>32</v>
      </c>
      <c r="H39" s="42"/>
      <c r="I39" s="22"/>
      <c r="J39" s="21"/>
      <c r="K39" s="23"/>
      <c r="L39" s="21"/>
      <c r="M39" s="21"/>
      <c r="N39" s="21"/>
      <c r="O39" s="21"/>
    </row>
    <row r="40" spans="1:15" hidden="1" outlineLevel="1" x14ac:dyDescent="0.25">
      <c r="A40" s="42" t="s">
        <v>48</v>
      </c>
      <c r="B40" s="42" t="s">
        <v>49</v>
      </c>
      <c r="C40" s="42" t="s">
        <v>50</v>
      </c>
      <c r="D40" s="42"/>
      <c r="E40" s="42"/>
      <c r="F40" s="42" t="s">
        <v>51</v>
      </c>
      <c r="G40" s="42" t="s">
        <v>52</v>
      </c>
      <c r="H40" s="42"/>
      <c r="I40" s="22"/>
      <c r="J40" s="21"/>
      <c r="K40" s="23"/>
      <c r="L40" s="21"/>
      <c r="M40" s="21"/>
      <c r="N40" s="21"/>
      <c r="O40" s="21"/>
    </row>
    <row r="41" spans="1:15" hidden="1" outlineLevel="1" x14ac:dyDescent="0.25">
      <c r="A41" s="42" t="s">
        <v>53</v>
      </c>
      <c r="B41" s="42" t="s">
        <v>54</v>
      </c>
      <c r="C41" s="43" t="s">
        <v>55</v>
      </c>
      <c r="D41" s="42"/>
      <c r="E41" s="42"/>
      <c r="F41" s="44" t="s">
        <v>56</v>
      </c>
      <c r="G41" s="42" t="s">
        <v>57</v>
      </c>
      <c r="H41" s="42"/>
      <c r="I41" s="22"/>
      <c r="J41" s="21"/>
      <c r="K41" s="23"/>
      <c r="L41" s="21"/>
      <c r="M41" s="21"/>
      <c r="N41" s="21"/>
      <c r="O41" s="21"/>
    </row>
    <row r="42" spans="1:15" hidden="1" outlineLevel="1" x14ac:dyDescent="0.25">
      <c r="A42" s="42" t="s">
        <v>58</v>
      </c>
      <c r="B42" s="42" t="s">
        <v>59</v>
      </c>
      <c r="C42" s="42" t="s">
        <v>60</v>
      </c>
      <c r="D42" s="42"/>
      <c r="E42" s="42"/>
      <c r="F42" s="42" t="s">
        <v>61</v>
      </c>
      <c r="G42" s="42"/>
      <c r="H42" s="42"/>
      <c r="I42" s="22"/>
      <c r="J42" s="21"/>
      <c r="K42" s="23"/>
      <c r="L42" s="21"/>
      <c r="M42" s="21"/>
      <c r="N42" s="21"/>
      <c r="O42" s="21"/>
    </row>
    <row r="43" spans="1:15" hidden="1" outlineLevel="1" x14ac:dyDescent="0.25">
      <c r="A43" s="42" t="s">
        <v>62</v>
      </c>
      <c r="B43" s="42"/>
      <c r="C43" s="42" t="s">
        <v>63</v>
      </c>
      <c r="D43" s="42"/>
      <c r="E43" s="42"/>
      <c r="F43" s="42" t="s">
        <v>64</v>
      </c>
      <c r="G43" s="42"/>
      <c r="H43" s="42"/>
      <c r="I43" s="22"/>
      <c r="J43" s="21"/>
      <c r="K43" s="23"/>
      <c r="L43" s="21"/>
      <c r="M43" s="21"/>
      <c r="N43" s="21"/>
      <c r="O43" s="21"/>
    </row>
    <row r="44" spans="1:15" hidden="1" outlineLevel="1" x14ac:dyDescent="0.25">
      <c r="A44" s="42" t="s">
        <v>65</v>
      </c>
      <c r="B44" s="42"/>
      <c r="C44" s="42"/>
      <c r="D44" s="42"/>
      <c r="E44" s="42"/>
      <c r="F44" s="42" t="s">
        <v>66</v>
      </c>
      <c r="G44" s="42"/>
      <c r="H44" s="42"/>
      <c r="I44" s="22"/>
      <c r="J44" s="21"/>
      <c r="K44" s="23"/>
      <c r="L44" s="21"/>
      <c r="M44" s="21"/>
      <c r="N44" s="21"/>
      <c r="O44" s="21"/>
    </row>
    <row r="45" spans="1:15" hidden="1" outlineLevel="1" x14ac:dyDescent="0.25">
      <c r="A45" s="45" t="s">
        <v>67</v>
      </c>
      <c r="B45" s="41"/>
      <c r="C45" s="41"/>
      <c r="D45" s="41"/>
      <c r="E45" s="41"/>
      <c r="F45" s="42"/>
      <c r="G45" s="41"/>
      <c r="H45" s="41"/>
      <c r="I45" s="22"/>
      <c r="J45" s="21"/>
      <c r="K45" s="23"/>
      <c r="L45" s="21"/>
      <c r="M45" s="21"/>
      <c r="N45" s="21"/>
      <c r="O45" s="21"/>
    </row>
    <row r="46" spans="1:15" hidden="1" outlineLevel="1" x14ac:dyDescent="0.25">
      <c r="A46" s="45" t="s">
        <v>68</v>
      </c>
      <c r="B46" s="21"/>
      <c r="C46" s="21"/>
      <c r="D46" s="21"/>
      <c r="E46" s="21"/>
      <c r="F46" s="21"/>
      <c r="G46" s="21"/>
      <c r="H46" s="21"/>
      <c r="I46" s="22"/>
      <c r="J46" s="21"/>
      <c r="K46" s="23"/>
      <c r="L46" s="21"/>
      <c r="M46" s="21"/>
      <c r="N46" s="21"/>
      <c r="O46" s="21"/>
    </row>
    <row r="47" spans="1:15" hidden="1" outlineLevel="1" x14ac:dyDescent="0.25">
      <c r="A47" s="45" t="s">
        <v>69</v>
      </c>
      <c r="B47" s="21"/>
      <c r="C47" s="21"/>
      <c r="D47" s="21"/>
      <c r="E47" s="21"/>
      <c r="F47" s="21"/>
      <c r="G47" s="21"/>
      <c r="H47" s="21"/>
      <c r="I47" s="22"/>
      <c r="J47" s="21"/>
      <c r="K47" s="23"/>
      <c r="L47" s="21"/>
      <c r="M47" s="21"/>
      <c r="N47" s="21"/>
      <c r="O47" s="21"/>
    </row>
    <row r="48" spans="1:15" hidden="1" outlineLevel="1" x14ac:dyDescent="0.25">
      <c r="A48" s="45" t="s">
        <v>70</v>
      </c>
    </row>
    <row r="49" spans="1:1" collapsed="1" x14ac:dyDescent="0.25">
      <c r="A49" s="21"/>
    </row>
  </sheetData>
  <autoFilter ref="A9:O13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9:O29"/>
    <mergeCell ref="A30:O30"/>
    <mergeCell ref="A31:O31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5:C25"/>
    <mergeCell ref="A26:O28"/>
  </mergeCells>
  <dataValidations count="12">
    <dataValidation type="list" allowBlank="1" showInputMessage="1" showErrorMessage="1" sqref="F12" xr:uid="{00000000-0002-0000-0000-000000000000}">
      <formula1>$F$39:$F$45</formula1>
    </dataValidation>
    <dataValidation type="list" allowBlank="1" showInputMessage="1" showErrorMessage="1" sqref="G12" xr:uid="{00000000-0002-0000-0000-000002000000}">
      <formula1>$G$39:$G$41</formula1>
    </dataValidation>
    <dataValidation type="list" allowBlank="1" showInputMessage="1" showErrorMessage="1" sqref="C12" xr:uid="{00000000-0002-0000-0000-000003000000}">
      <formula1>$C$39:$C$44</formula1>
    </dataValidation>
    <dataValidation type="list" allowBlank="1" showInputMessage="1" showErrorMessage="1" sqref="B12" xr:uid="{00000000-0002-0000-0000-000004000000}">
      <formula1>$B$39:$B$44</formula1>
    </dataValidation>
    <dataValidation type="list" allowBlank="1" showInputMessage="1" showErrorMessage="1" sqref="A12" xr:uid="{00000000-0002-0000-0000-000005000000}">
      <formula1>$A$39:$A$44</formula1>
    </dataValidation>
    <dataValidation type="list" allowBlank="1" showInputMessage="1" showErrorMessage="1" sqref="B13:B16 B18 B20:B23" xr:uid="{C6802FA0-2465-45C4-A3AD-2BF8DCD2951B}">
      <formula1>$B$35:$B$40</formula1>
    </dataValidation>
    <dataValidation type="list" allowBlank="1" showInputMessage="1" showErrorMessage="1" sqref="B17 B24 B19" xr:uid="{5371FAC6-1937-4C29-8D0D-68834A08CABA}">
      <formula1>$B$34:$B$39</formula1>
    </dataValidation>
    <dataValidation type="list" allowBlank="1" showInputMessage="1" showErrorMessage="1" sqref="F13:F16" xr:uid="{45662029-98B9-4589-B3CA-1587878D812A}">
      <formula1>$F$34:$F$40</formula1>
    </dataValidation>
    <dataValidation type="list" allowBlank="1" showInputMessage="1" showErrorMessage="1" sqref="F22:F24 F19:F20" xr:uid="{D5E7B54C-7740-4DD4-99AD-1B7E0C934E30}">
      <formula1>$F$35:$F$41</formula1>
    </dataValidation>
    <dataValidation type="list" allowBlank="1" showInputMessage="1" showErrorMessage="1" sqref="A13:A24" xr:uid="{296478E8-F4B4-4D99-BD47-8018E03660A6}">
      <formula1>$A$35:$A$44</formula1>
    </dataValidation>
    <dataValidation type="list" allowBlank="1" showInputMessage="1" showErrorMessage="1" sqref="C13:C24" xr:uid="{F6E593B8-9F80-4C93-B82E-B705C9F48139}">
      <formula1>$C$34:$C$39</formula1>
    </dataValidation>
    <dataValidation type="list" allowBlank="1" showInputMessage="1" showErrorMessage="1" sqref="G13:G24" xr:uid="{397F21D8-D807-48D8-91B5-C069218C0B63}">
      <formula1>$G$34:$G$36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FC8CBDEC49B0842B18C2029EC463359" ma:contentTypeVersion="961" ma:contentTypeDescription="A content type to manage public (operations) IDB documents" ma:contentTypeScope="" ma:versionID="5606f3bc6fe325fd5af02824e9d3b9d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Rucci, Graciana</Document_x0020_Author>
    <Document_x0020_Language_x0020_IDB xmlns="cdc7663a-08f0-4737-9e8c-148ce897a09c">English</Document_x0020_Language_x0020_IDB>
    <TaxCatchAll xmlns="cdc7663a-08f0-4737-9e8c-148ce897a09c">
      <Value>302</Value>
      <Value>28</Value>
      <Value>2</Value>
      <Value>29</Value>
      <Value>315</Value>
    </TaxCatchAll>
    <Identifier xmlns="cdc7663a-08f0-4737-9e8c-148ce897a09c" xsi:nil="true"/>
    <_dlc_DocId xmlns="cdc7663a-08f0-4737-9e8c-148ce897a09c">EZSHARE-1705254774-7</_dlc_DocId>
    <_dlc_DocIdUrl xmlns="cdc7663a-08f0-4737-9e8c-148ce897a09c">
      <Url>https://idbg.sharepoint.com/teams/EZ-AR-TCP/AR-T1223/_layouts/15/DocIdRedir.aspx?ID=EZSHARE-1705254774-7</Url>
      <Description>EZSHARE-1705254774-7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ATN/KP-17359-AR;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KPR</TermName>
          <TermId xmlns="http://schemas.microsoft.com/office/infopath/2007/PartnerControls">6532625e-d021-44f5-96e1-a6225058695c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AR-T1223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Training;Labor and Training;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C3FF2E04-3362-404B-B795-85A5315D398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AB52731-9B1A-4F3A-8A9F-29DE8BB6F823}"/>
</file>

<file path=customXml/itemProps3.xml><?xml version="1.0" encoding="utf-8"?>
<ds:datastoreItem xmlns:ds="http://schemas.openxmlformats.org/officeDocument/2006/customXml" ds:itemID="{9CEA4A1E-DE96-4180-88B4-45F5E84EA4CE}"/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757F4FF8-A52E-4C2C-8FDD-1E776B2FB655}">
  <ds:schemaRefs>
    <ds:schemaRef ds:uri="http://purl.org/dc/terms/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3B6977F3-4B4C-40E5-8ECF-AD6B3DA7AC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cp:lastPrinted>2019-05-23T20:34:39Z</cp:lastPrinted>
  <dcterms:created xsi:type="dcterms:W3CDTF">2017-06-07T20:53:19Z</dcterms:created>
  <dcterms:modified xsi:type="dcterms:W3CDTF">2019-05-23T20:34:48Z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28;#Argentina|eb1b705c-195f-4c3b-9661-b201f2fee3c5</vt:lpwstr>
  </property>
  <property fmtid="{D5CDD505-2E9C-101B-9397-08002B2CF9AE}" pid="7" name="_dlc_DocIdItemGuid">
    <vt:lpwstr>fbbb3a51-c022-49dd-91ea-b9fb74a60ed6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DM_Links_Updated">
    <vt:bool>true</vt:bool>
  </property>
  <property fmtid="{D5CDD505-2E9C-101B-9397-08002B2CF9AE}" pid="13" name="Series Operations IDB">
    <vt:lpwstr/>
  </property>
  <property fmtid="{D5CDD505-2E9C-101B-9397-08002B2CF9AE}" pid="14" name="Sub-Sector">
    <vt:lpwstr>302;#VOCATIONAL AND WORKFORCE TRAINING|8404f753-fb1a-4c37-9f07-9c666bbff14a</vt:lpwstr>
  </property>
  <property fmtid="{D5CDD505-2E9C-101B-9397-08002B2CF9AE}" pid="15" name="Fund IDB">
    <vt:lpwstr>315;#KPR|6532625e-d021-44f5-96e1-a6225058695c</vt:lpwstr>
  </property>
  <property fmtid="{D5CDD505-2E9C-101B-9397-08002B2CF9AE}" pid="16" name="Sector IDB">
    <vt:lpwstr>29;#SOCIAL INVESTMENT|3f908695-d5b5-49f6-941f-76876b39564f</vt:lpwstr>
  </property>
  <property fmtid="{D5CDD505-2E9C-101B-9397-08002B2CF9AE}" pid="17" name="Function Operations IDB">
    <vt:lpwstr>2;#Project Preparation, Planning and Design|29ca0c72-1fc4-435f-a09c-28585cb5eac9</vt:lpwstr>
  </property>
  <property fmtid="{D5CDD505-2E9C-101B-9397-08002B2CF9AE}" pid="18" name="ContentTypeId">
    <vt:lpwstr>0x0101001A458A224826124E8B45B1D613300CFC007FC8CBDEC49B0842B18C2029EC463359</vt:lpwstr>
  </property>
</Properties>
</file>