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https://idbg-my.sharepoint.com/personal/rochellef_iadb_org/Documents/Desktop/"/>
    </mc:Choice>
  </mc:AlternateContent>
  <xr:revisionPtr revIDLastSave="1" documentId="8_{55399407-73C7-4771-AF49-96BCED44DB5F}" xr6:coauthVersionLast="47" xr6:coauthVersionMax="47" xr10:uidLastSave="{1EEF0718-422D-43E9-BA4B-F40785064604}"/>
  <bookViews>
    <workbookView xWindow="-108" yWindow="-108" windowWidth="23256" windowHeight="12576" xr2:uid="{00000000-000D-0000-FFFF-FFFF00000000}"/>
  </bookViews>
  <sheets>
    <sheet name="Sheet1" sheetId="1" r:id="rId1"/>
    <sheet name="Sheet2" sheetId="2" r:id="rId2"/>
  </sheets>
  <externalReferences>
    <externalReference r:id="rId3"/>
  </externalReferences>
  <definedNames>
    <definedName name="_xlnm.Print_Area" localSheetId="0">Sheet1!$A$1:$R$76</definedName>
    <definedName name="_xlnm.Print_Titles" localSheetId="0">Sheet1!$1:$6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2" i="1" l="1"/>
  <c r="K67" i="1" l="1"/>
  <c r="F67" i="1"/>
  <c r="K66" i="1"/>
  <c r="F66" i="1"/>
  <c r="F65" i="1"/>
  <c r="F64" i="1"/>
  <c r="F63" i="1"/>
  <c r="F61" i="1"/>
  <c r="F60" i="1"/>
  <c r="K59" i="1"/>
  <c r="F59" i="1"/>
  <c r="K58" i="1"/>
  <c r="F58" i="1"/>
  <c r="K57" i="1"/>
  <c r="F57" i="1"/>
  <c r="K56" i="1"/>
  <c r="F56" i="1"/>
  <c r="K55" i="1"/>
  <c r="F55" i="1"/>
  <c r="K54" i="1"/>
  <c r="F54" i="1"/>
  <c r="K53" i="1"/>
  <c r="F53" i="1"/>
  <c r="K52" i="1"/>
  <c r="F52" i="1"/>
  <c r="F51" i="1"/>
  <c r="F50" i="1"/>
  <c r="F49" i="1"/>
  <c r="K48" i="1"/>
  <c r="F48" i="1"/>
  <c r="K47" i="1"/>
  <c r="F47" i="1"/>
  <c r="K46" i="1"/>
  <c r="F46" i="1"/>
  <c r="K45" i="1"/>
  <c r="F45" i="1"/>
  <c r="K44" i="1"/>
  <c r="F44" i="1"/>
  <c r="K43" i="1"/>
  <c r="F43" i="1"/>
  <c r="K42" i="1"/>
  <c r="F42" i="1"/>
  <c r="F41" i="1"/>
  <c r="K40" i="1"/>
  <c r="F40" i="1"/>
  <c r="K39" i="1"/>
  <c r="F39" i="1"/>
  <c r="K38" i="1"/>
  <c r="F38" i="1"/>
  <c r="K37" i="1"/>
  <c r="F37" i="1"/>
  <c r="K36" i="1"/>
  <c r="F36" i="1"/>
  <c r="K35" i="1"/>
  <c r="F35" i="1"/>
  <c r="K34" i="1"/>
  <c r="F34" i="1"/>
  <c r="K33" i="1"/>
  <c r="F33" i="1"/>
  <c r="K32" i="1"/>
  <c r="F32" i="1"/>
  <c r="K31" i="1"/>
  <c r="F31" i="1"/>
  <c r="K30" i="1"/>
  <c r="F30" i="1"/>
  <c r="K29" i="1"/>
  <c r="F29" i="1"/>
  <c r="K28" i="1"/>
  <c r="F28" i="1"/>
  <c r="K27" i="1"/>
  <c r="F27" i="1"/>
  <c r="K26" i="1"/>
  <c r="F26" i="1"/>
  <c r="K25" i="1"/>
  <c r="F25" i="1"/>
  <c r="K24" i="1"/>
  <c r="F24" i="1"/>
  <c r="F23" i="1"/>
  <c r="F22" i="1"/>
  <c r="F21" i="1"/>
  <c r="F20" i="1"/>
  <c r="F19" i="1"/>
  <c r="F18" i="1"/>
  <c r="F17" i="1"/>
  <c r="F16" i="1"/>
  <c r="F15" i="1"/>
  <c r="K14" i="1"/>
  <c r="F14" i="1"/>
  <c r="K13" i="1"/>
  <c r="F13" i="1"/>
  <c r="K12" i="1"/>
  <c r="F12" i="1"/>
  <c r="K11" i="1"/>
  <c r="F11" i="1"/>
  <c r="K10" i="1"/>
  <c r="F10" i="1"/>
  <c r="K9" i="1"/>
  <c r="F9" i="1"/>
  <c r="K8" i="1"/>
  <c r="F8" i="1"/>
  <c r="F7" i="1"/>
  <c r="F1" i="1"/>
  <c r="F2" i="1" s="1"/>
</calcChain>
</file>

<file path=xl/sharedStrings.xml><?xml version="1.0" encoding="utf-8"?>
<sst xmlns="http://schemas.openxmlformats.org/spreadsheetml/2006/main" count="475" uniqueCount="227">
  <si>
    <t xml:space="preserve">Project Name: </t>
  </si>
  <si>
    <t>National Tourism Program</t>
  </si>
  <si>
    <t>Projected $</t>
  </si>
  <si>
    <t>Amount</t>
  </si>
  <si>
    <t>Projected %</t>
  </si>
  <si>
    <t xml:space="preserve">Plan for the Period: </t>
  </si>
  <si>
    <t>Revised
January 2021- June 2022</t>
  </si>
  <si>
    <t xml:space="preserve">Loan Contract No: </t>
  </si>
  <si>
    <t>4342/OC-BA</t>
  </si>
  <si>
    <t>Loan:</t>
  </si>
  <si>
    <t>BA-L1033</t>
  </si>
  <si>
    <t>Update:</t>
  </si>
  <si>
    <t>Item #</t>
  </si>
  <si>
    <t>Loan</t>
  </si>
  <si>
    <t>WBS No</t>
  </si>
  <si>
    <t>Task Name</t>
  </si>
  <si>
    <t>Budget</t>
  </si>
  <si>
    <t>% of Loan</t>
  </si>
  <si>
    <t>Procurement Type</t>
  </si>
  <si>
    <t>Procurement Method</t>
  </si>
  <si>
    <t>Supervision</t>
  </si>
  <si>
    <t>Contract Amount</t>
  </si>
  <si>
    <t>% of Loan Contract Award</t>
  </si>
  <si>
    <t>PRISM Number</t>
  </si>
  <si>
    <t>Publication of Specific Procurement Notice</t>
  </si>
  <si>
    <t>Contract Signature Date</t>
  </si>
  <si>
    <t>Completion of Contract</t>
  </si>
  <si>
    <t>Procurement in Quarters</t>
  </si>
  <si>
    <t>Procurement Status</t>
  </si>
  <si>
    <t>Comments</t>
  </si>
  <si>
    <t>1.1.1.1; 16.1.1;1.7.1.1;1.8.1.1</t>
  </si>
  <si>
    <t>** Procurement of Economic Feasibility Study for Art Gallery; Tram Tour of Historic Bridgetown and Its Garrison; Upgrade to St. Lawerence Gap; Upgrade to Legends Cricket Museum</t>
  </si>
  <si>
    <t>Consulting Services</t>
  </si>
  <si>
    <t>QCBS</t>
  </si>
  <si>
    <t>Ex - Ante</t>
  </si>
  <si>
    <t>Pending</t>
  </si>
  <si>
    <t>Combination of WBS# 1.1.1.1, 1.6.1.1, 1.7.1.1 &amp; 1.8.1.1</t>
  </si>
  <si>
    <t>1.1.2.1</t>
  </si>
  <si>
    <t>**Procurement of Supervisory Firm for Construction Works on Visitor Centre and Art Gallery</t>
  </si>
  <si>
    <t>1.1.3.1</t>
  </si>
  <si>
    <t>**Procurement of Design and Construction Works for Visitor Centre and Art Gallery</t>
  </si>
  <si>
    <t>Works</t>
  </si>
  <si>
    <t>ICB</t>
  </si>
  <si>
    <t>1.1.4.1</t>
  </si>
  <si>
    <t>Procurement of Interpretative Content and Materials for Visitor Centre and Art Gallery</t>
  </si>
  <si>
    <t>Goods</t>
  </si>
  <si>
    <t>Shopping</t>
  </si>
  <si>
    <t>1.1.5.1</t>
  </si>
  <si>
    <t>Procurement of a Social Consultant</t>
  </si>
  <si>
    <t>Individual Consultant</t>
  </si>
  <si>
    <t>3CV</t>
  </si>
  <si>
    <t>Qtr 3 (July- Sept 2020)</t>
  </si>
  <si>
    <t>Cancelled</t>
  </si>
  <si>
    <t>1.2.1.1</t>
  </si>
  <si>
    <t>**Procurement of Supervision of Construction Works for Tourist Urban Route in Bridgetown</t>
  </si>
  <si>
    <t>1.2.2.1</t>
  </si>
  <si>
    <t>**Procurement of Design and Construction Works for Tourist Urban Route in Bridgetown</t>
  </si>
  <si>
    <t>1.2.3.1</t>
  </si>
  <si>
    <t>Procurement of Interpretative Content and Materials for the Tourist Urban Route in Bridgetown</t>
  </si>
  <si>
    <t>1.3.1.1</t>
  </si>
  <si>
    <t>**Procurement of Supervision of Upgrades to Car Park of the National Museum</t>
  </si>
  <si>
    <t>Ex - Post</t>
  </si>
  <si>
    <t>1.3.2.1</t>
  </si>
  <si>
    <t>**Procurement of the Design and Construction for Upgrades to the Car Park for the National Museum</t>
  </si>
  <si>
    <t xml:space="preserve">          </t>
  </si>
  <si>
    <t>1.3.3.1</t>
  </si>
  <si>
    <t>Procurement of Structural Building Assessment of National Museum Exhibition Space</t>
  </si>
  <si>
    <t xml:space="preserve">   </t>
  </si>
  <si>
    <t>Qtr 3 (July-Sept 2020)</t>
  </si>
  <si>
    <t>**Procurement of Supervision of Design and Upgrade to Exhibition Space of the National Museum</t>
  </si>
  <si>
    <t>Qtr 4 (Oct-Dec 2021)</t>
  </si>
  <si>
    <t>1.3.4.1</t>
  </si>
  <si>
    <t>**Procurement of Design and Upgrade to the Exhibition Space for the National Museum</t>
  </si>
  <si>
    <t>QBS</t>
  </si>
  <si>
    <t xml:space="preserve"> </t>
  </si>
  <si>
    <t>1.3.5.1</t>
  </si>
  <si>
    <t>Procurement of Interpretative Content and Materials for the Upgrade to the Exhibition Space of the National Museum</t>
  </si>
  <si>
    <t>1.4.1.1</t>
  </si>
  <si>
    <t>Procurement of Supervisory Firm for Improvements at Oistins Waterfront</t>
  </si>
  <si>
    <t>1.4.2.1</t>
  </si>
  <si>
    <t>Procurement of Design and Construction Firm for Improvements at Oistins Waterfront</t>
  </si>
  <si>
    <t>1.4.3.1</t>
  </si>
  <si>
    <t>Procurement of Interpretative Content and Materials  for Improvements at Oistins Waterfront</t>
  </si>
  <si>
    <t>1.5.1.1</t>
  </si>
  <si>
    <t>**Procurement of Supervision of Construction Works for Upgrades to Trevor's Way</t>
  </si>
  <si>
    <t>1.5.2.1</t>
  </si>
  <si>
    <t>**Procurement of the Design and Construction Works for Upgrades to Trevor's Way</t>
  </si>
  <si>
    <t>1.5.3.1</t>
  </si>
  <si>
    <t>Procurement of Interpretative Content and Materials for Upgrades to Trevor's Way</t>
  </si>
  <si>
    <t>1.6.1.1</t>
  </si>
  <si>
    <t xml:space="preserve">**Procurement of Economic Feasibility Studies for Tram Tour of Historic Bridgetown and Its Garrison, </t>
  </si>
  <si>
    <t>Combined with WBS# 1.1.1.1</t>
  </si>
  <si>
    <t>1.6.2.1</t>
  </si>
  <si>
    <t>Procurement of Supervision of Construction  and Installation Firm for Tram Tour of Historic Bridgetown and Its Garrison</t>
  </si>
  <si>
    <t>1.6.3.1</t>
  </si>
  <si>
    <t>Procurement of Design and Construction Firm for Tram Tour of Historic Bridgetown and Its Garrison</t>
  </si>
  <si>
    <t>1.6.4.1</t>
  </si>
  <si>
    <t>Procurement of Tram Vehicles and Equipment for Tram Tour of Historic Bridgetown and Its Garrison</t>
  </si>
  <si>
    <t>1.6.5.1</t>
  </si>
  <si>
    <t>Procurement of Interpretative Content and Materials for Tram Tour of Historic Bridgetown and Its Garrison</t>
  </si>
  <si>
    <t>1.7.1.1</t>
  </si>
  <si>
    <t>**Procurement of Economic Feasibility Studies for Upgrades to St. Lawrence Gap</t>
  </si>
  <si>
    <t>Qtr 2 (April-June 2022)</t>
  </si>
  <si>
    <t>1.7.2.1</t>
  </si>
  <si>
    <t>Procurement of Supervision Firm  for Construction  of the Upgrades to St. Lawrence Gap</t>
  </si>
  <si>
    <t>1.7.3.1</t>
  </si>
  <si>
    <t>Procurement of Design and Construction Firm for Upgrades to St. Lawrence Gap</t>
  </si>
  <si>
    <t>1.7.4.1</t>
  </si>
  <si>
    <t>Procurement of Interpretative Content and Materials for Upgrades to St. Lawrence Gap</t>
  </si>
  <si>
    <t>1.8.1.1</t>
  </si>
  <si>
    <t>**Procurement of Economic Feasibility Studies for Upgrades to Legends Cricket Museum</t>
  </si>
  <si>
    <t>Qtr 4 (Oct-Dec 2022)</t>
  </si>
  <si>
    <t>1.8.2.1</t>
  </si>
  <si>
    <t>Procurement of Supervision Firm for the Upgrades to the Legends Cricket Museum</t>
  </si>
  <si>
    <t>1.8.3.1</t>
  </si>
  <si>
    <t>Procurement of Design and Construction Firm for the Upgrades to the Legends Cricket Museum</t>
  </si>
  <si>
    <t>1.8.4.1</t>
  </si>
  <si>
    <t>Procurement of Interpretative Content and Materials for Upgrades to the Legends Cricket Museum</t>
  </si>
  <si>
    <t>2.1.1.1</t>
  </si>
  <si>
    <t>**Procurement of Mobile App</t>
  </si>
  <si>
    <t>2.1.2.1</t>
  </si>
  <si>
    <t>Procurement of Enhanced Barbados Official Tourism Website</t>
  </si>
  <si>
    <t>SSS</t>
  </si>
  <si>
    <t>2.1.3.1</t>
  </si>
  <si>
    <t>**Procurement of the Tourism Insights Tool</t>
  </si>
  <si>
    <t>2.1.4.1</t>
  </si>
  <si>
    <t>**Procurement of Tourism Digital Information Ecosystem</t>
  </si>
  <si>
    <t>2.1.5.1</t>
  </si>
  <si>
    <t>Procurement of Services for the Creation and Sale of Advertising Packages</t>
  </si>
  <si>
    <t>2.1.6.1</t>
  </si>
  <si>
    <t>**Procurement of the Design of a Forecast Modelling Dashboard</t>
  </si>
  <si>
    <t>CQS</t>
  </si>
  <si>
    <t>2.1.7.1</t>
  </si>
  <si>
    <t>Procurement of Forecast Modelling- Tableau Software Licence</t>
  </si>
  <si>
    <t>Non Consulting Services</t>
  </si>
  <si>
    <t>DC</t>
  </si>
  <si>
    <t>2.1.8.1</t>
  </si>
  <si>
    <t>Procurement of Training on Programmatic Advertising</t>
  </si>
  <si>
    <t>2.1.9.1</t>
  </si>
  <si>
    <t>**Procurement of Digital Marketing Platform Design</t>
  </si>
  <si>
    <t>2.2.1.1</t>
  </si>
  <si>
    <t>Procurement of Destination Marketing Campaigns- Photography</t>
  </si>
  <si>
    <t>2.2.2.1</t>
  </si>
  <si>
    <t>Procurement of Destination Marketing Campaign- Videography</t>
  </si>
  <si>
    <t>2.2.3.1</t>
  </si>
  <si>
    <t>Procurement of Producer Services for Television Commercials</t>
  </si>
  <si>
    <t>2.2.4.1</t>
  </si>
  <si>
    <t>Procurement of Destination Marketing Campaigns-New Tourism Products</t>
  </si>
  <si>
    <t>2.2.5.1</t>
  </si>
  <si>
    <t>Procurement of Strategic Digital Marketing Plan For BTMI</t>
  </si>
  <si>
    <t>2.2.6.1.1</t>
  </si>
  <si>
    <t>Procurement of Cultural Digital Audiovisual Material/Content for Digital Campaigns</t>
  </si>
  <si>
    <t>3.1.1.1.8</t>
  </si>
  <si>
    <t>**Procurement of Civil Engineer Consultant</t>
  </si>
  <si>
    <t>Oct/18/2020</t>
  </si>
  <si>
    <t>In Process</t>
  </si>
  <si>
    <t>3.1.2.1</t>
  </si>
  <si>
    <t>Procurement of Environmental &amp; Social Consultant</t>
  </si>
  <si>
    <t>3.1.2.2</t>
  </si>
  <si>
    <t>** Procurement of Environmental Consultant for ESMS</t>
  </si>
  <si>
    <t>Feb/03/2021</t>
  </si>
  <si>
    <t>Awarded</t>
  </si>
  <si>
    <t>3.1.2.3</t>
  </si>
  <si>
    <t>Procurement of Digital Marketing Specialist</t>
  </si>
  <si>
    <t>Mar /10/2021</t>
  </si>
  <si>
    <t>3.1.2.4</t>
  </si>
  <si>
    <t>**Procurement of Communications Specialist</t>
  </si>
  <si>
    <t>3.1.2.5</t>
  </si>
  <si>
    <t>**Procurement of Quality Assurance Specialist</t>
  </si>
  <si>
    <t>3.1.2.6</t>
  </si>
  <si>
    <t>Procurement of Engineering Consulting Firm</t>
  </si>
  <si>
    <t>3.2.1.1</t>
  </si>
  <si>
    <t xml:space="preserve"> Procurement of Baseline Expenditure Survey Consultant</t>
  </si>
  <si>
    <t>3.2.1.2</t>
  </si>
  <si>
    <t>Procurement of Mid Term Expenditure Survey Consultant</t>
  </si>
  <si>
    <t>3.2.1.4</t>
  </si>
  <si>
    <t>Procurement of Monitoring and Evaluation Consultant- Mid Term</t>
  </si>
  <si>
    <t>3.3.1</t>
  </si>
  <si>
    <t>Procurement of External Auditor</t>
  </si>
  <si>
    <t>Non-consulting Service</t>
  </si>
  <si>
    <t xml:space="preserve">Cancelled.Task to be undertaken by the Auditor General </t>
  </si>
  <si>
    <t>3.5.1</t>
  </si>
  <si>
    <t>Electronic Records Management System</t>
  </si>
  <si>
    <t>Qtr 2 (Apr-June 2020)</t>
  </si>
  <si>
    <r>
      <rPr>
        <sz val="11"/>
        <color rgb="FFFF0000"/>
        <rFont val="Calibri Light"/>
        <family val="2"/>
        <scheme val="major"/>
      </rPr>
      <t>*</t>
    </r>
    <r>
      <rPr>
        <sz val="11"/>
        <rFont val="Calibri Light"/>
        <family val="2"/>
        <scheme val="major"/>
      </rPr>
      <t>Qtr 2 (April-June  2021)</t>
    </r>
  </si>
  <si>
    <r>
      <rPr>
        <sz val="11"/>
        <color rgb="FFFF0000"/>
        <rFont val="Calibri Light"/>
        <family val="2"/>
        <scheme val="major"/>
      </rPr>
      <t>*</t>
    </r>
    <r>
      <rPr>
        <sz val="11"/>
        <color theme="1"/>
        <rFont val="Calibri Light"/>
        <family val="2"/>
        <scheme val="major"/>
      </rPr>
      <t>Qtr 3 (July-Sept 2021)</t>
    </r>
  </si>
  <si>
    <r>
      <rPr>
        <sz val="11"/>
        <color rgb="FFFF0000"/>
        <rFont val="Calibri Light"/>
        <family val="2"/>
        <scheme val="major"/>
      </rPr>
      <t>*</t>
    </r>
    <r>
      <rPr>
        <sz val="11"/>
        <color theme="1"/>
        <rFont val="Calibri Light"/>
        <family val="2"/>
        <scheme val="major"/>
      </rPr>
      <t>Qtr 1(Jan-March 2022)</t>
    </r>
  </si>
  <si>
    <r>
      <rPr>
        <sz val="11"/>
        <color rgb="FFFF0000"/>
        <rFont val="Calibri Light"/>
        <family val="2"/>
        <scheme val="major"/>
      </rPr>
      <t>*</t>
    </r>
    <r>
      <rPr>
        <sz val="11"/>
        <color theme="1"/>
        <rFont val="Calibri Light"/>
        <family val="2"/>
        <scheme val="major"/>
      </rPr>
      <t>Qtr 4( Oct- Dec 2022)</t>
    </r>
  </si>
  <si>
    <r>
      <rPr>
        <sz val="11"/>
        <color rgb="FFFF0000"/>
        <rFont val="Calibri Light"/>
        <family val="2"/>
        <scheme val="major"/>
      </rPr>
      <t>*</t>
    </r>
    <r>
      <rPr>
        <sz val="11"/>
        <color theme="1"/>
        <rFont val="Calibri Light"/>
        <family val="2"/>
        <scheme val="major"/>
      </rPr>
      <t>Qtr 4 (Oct- Dec 2021)</t>
    </r>
  </si>
  <si>
    <r>
      <rPr>
        <sz val="11"/>
        <color rgb="FFFF0000"/>
        <rFont val="Calibri Light"/>
        <family val="2"/>
        <scheme val="major"/>
      </rPr>
      <t>*</t>
    </r>
    <r>
      <rPr>
        <sz val="11"/>
        <rFont val="Calibri Light"/>
        <family val="2"/>
        <scheme val="major"/>
      </rPr>
      <t>Qtr 3 (July-Sept 2022)</t>
    </r>
  </si>
  <si>
    <r>
      <rPr>
        <sz val="11"/>
        <color rgb="FFFF0000"/>
        <rFont val="Calibri Light"/>
        <family val="2"/>
        <scheme val="major"/>
      </rPr>
      <t>*</t>
    </r>
    <r>
      <rPr>
        <sz val="11"/>
        <rFont val="Calibri Light"/>
        <family val="2"/>
        <scheme val="major"/>
      </rPr>
      <t>Qtr 2 ( April- June 2023</t>
    </r>
  </si>
  <si>
    <r>
      <rPr>
        <sz val="11"/>
        <color rgb="FFFF0000"/>
        <rFont val="Calibri Light"/>
        <family val="2"/>
        <scheme val="major"/>
      </rPr>
      <t>*</t>
    </r>
    <r>
      <rPr>
        <sz val="11"/>
        <rFont val="Calibri Light"/>
        <family val="2"/>
        <scheme val="major"/>
      </rPr>
      <t>Qtr 2 (April-June 2021)</t>
    </r>
  </si>
  <si>
    <r>
      <rPr>
        <sz val="11"/>
        <color rgb="FFFF0000"/>
        <rFont val="Calibri Light"/>
        <family val="2"/>
        <scheme val="major"/>
      </rPr>
      <t>*</t>
    </r>
    <r>
      <rPr>
        <sz val="11"/>
        <rFont val="Calibri Light"/>
        <family val="2"/>
        <scheme val="major"/>
      </rPr>
      <t>Qtr 4 (Oct-Dec 2021)</t>
    </r>
  </si>
  <si>
    <r>
      <rPr>
        <sz val="11"/>
        <color rgb="FFFF0000"/>
        <rFont val="Calibri Light"/>
        <family val="2"/>
        <scheme val="major"/>
      </rPr>
      <t>*</t>
    </r>
    <r>
      <rPr>
        <sz val="11"/>
        <color theme="1"/>
        <rFont val="Calibri Light"/>
        <family val="2"/>
        <scheme val="major"/>
      </rPr>
      <t>Qtr 1 (Jan-March 2022)</t>
    </r>
  </si>
  <si>
    <r>
      <rPr>
        <sz val="11"/>
        <color rgb="FFFF0000"/>
        <rFont val="Calibri Light"/>
        <family val="2"/>
        <scheme val="major"/>
      </rPr>
      <t>*</t>
    </r>
    <r>
      <rPr>
        <sz val="11"/>
        <color theme="1"/>
        <rFont val="Calibri Light"/>
        <family val="2"/>
        <scheme val="major"/>
      </rPr>
      <t>Qtr 1 (Jan - March 2023)</t>
    </r>
  </si>
  <si>
    <r>
      <rPr>
        <sz val="11"/>
        <color rgb="FFFF0000"/>
        <rFont val="Calibri Light"/>
        <family val="2"/>
        <scheme val="major"/>
      </rPr>
      <t>*</t>
    </r>
    <r>
      <rPr>
        <sz val="11"/>
        <color theme="1"/>
        <rFont val="Calibri Light"/>
        <family val="2"/>
        <scheme val="major"/>
      </rPr>
      <t>Qtr 2 (April - June 2022)</t>
    </r>
  </si>
  <si>
    <r>
      <rPr>
        <sz val="11"/>
        <color rgb="FFFF0000"/>
        <rFont val="Calibri Light"/>
        <family val="2"/>
        <scheme val="major"/>
      </rPr>
      <t>*</t>
    </r>
    <r>
      <rPr>
        <sz val="11"/>
        <color theme="1"/>
        <rFont val="Calibri Light"/>
        <family val="2"/>
        <scheme val="major"/>
      </rPr>
      <t>Qtr 4 (Oct - Dec 2022)</t>
    </r>
  </si>
  <si>
    <r>
      <rPr>
        <sz val="11"/>
        <color rgb="FFFF0000"/>
        <rFont val="Calibri Light"/>
        <family val="2"/>
        <scheme val="major"/>
      </rPr>
      <t>*</t>
    </r>
    <r>
      <rPr>
        <sz val="11"/>
        <color theme="1"/>
        <rFont val="Calibri Light"/>
        <family val="2"/>
        <scheme val="major"/>
      </rPr>
      <t>Qtr 3 (July -Sept  2023)</t>
    </r>
  </si>
  <si>
    <r>
      <rPr>
        <sz val="11"/>
        <color rgb="FFFF0000"/>
        <rFont val="Calibri Light"/>
        <family val="2"/>
        <scheme val="major"/>
      </rPr>
      <t>*</t>
    </r>
    <r>
      <rPr>
        <sz val="11"/>
        <rFont val="Calibri Light"/>
        <family val="2"/>
        <scheme val="major"/>
      </rPr>
      <t>Qtr 3 (July-Sept 2021)</t>
    </r>
  </si>
  <si>
    <r>
      <rPr>
        <sz val="11"/>
        <color rgb="FFFF0000"/>
        <rFont val="Calibri Light"/>
        <family val="2"/>
        <scheme val="major"/>
      </rPr>
      <t>*</t>
    </r>
    <r>
      <rPr>
        <sz val="11"/>
        <color theme="1"/>
        <rFont val="Calibri Light"/>
        <family val="2"/>
        <scheme val="major"/>
      </rPr>
      <t>Qtr 4 (Oct-Dec 2021)</t>
    </r>
  </si>
  <si>
    <r>
      <rPr>
        <sz val="11"/>
        <color rgb="FFFF0000"/>
        <rFont val="Calibri Light"/>
        <family val="2"/>
        <scheme val="major"/>
      </rPr>
      <t>*</t>
    </r>
    <r>
      <rPr>
        <sz val="11"/>
        <color theme="1"/>
        <rFont val="Calibri Light"/>
        <family val="2"/>
        <scheme val="major"/>
      </rPr>
      <t>Qtr 2 ( April - June 2022)</t>
    </r>
  </si>
  <si>
    <r>
      <rPr>
        <sz val="11"/>
        <color rgb="FFFF0000"/>
        <rFont val="Calibri Light"/>
        <family val="2"/>
        <scheme val="major"/>
      </rPr>
      <t>*</t>
    </r>
    <r>
      <rPr>
        <sz val="11"/>
        <color theme="1"/>
        <rFont val="Calibri Light"/>
        <family val="2"/>
        <scheme val="major"/>
      </rPr>
      <t>Qtr 3 ( July - Sept 2022)</t>
    </r>
  </si>
  <si>
    <r>
      <rPr>
        <sz val="11"/>
        <color rgb="FFFF0000"/>
        <rFont val="Calibri Light"/>
        <family val="2"/>
        <scheme val="major"/>
      </rPr>
      <t>*</t>
    </r>
    <r>
      <rPr>
        <sz val="11"/>
        <color theme="1"/>
        <rFont val="Calibri Light"/>
        <family val="2"/>
        <scheme val="major"/>
      </rPr>
      <t>Qtr 1 ( Jan - March 2023)</t>
    </r>
  </si>
  <si>
    <r>
      <rPr>
        <sz val="11"/>
        <color rgb="FFFF0000"/>
        <rFont val="Calibri Light"/>
        <family val="2"/>
        <scheme val="major"/>
      </rPr>
      <t>*</t>
    </r>
    <r>
      <rPr>
        <sz val="11"/>
        <color theme="1"/>
        <rFont val="Calibri Light"/>
        <family val="2"/>
        <scheme val="major"/>
      </rPr>
      <t>Qtr 4 (Oct - Dec 2023)</t>
    </r>
  </si>
  <si>
    <r>
      <rPr>
        <sz val="11"/>
        <color rgb="FFFF0000"/>
        <rFont val="Calibri Light"/>
        <family val="2"/>
        <scheme val="major"/>
      </rPr>
      <t>*</t>
    </r>
    <r>
      <rPr>
        <sz val="11"/>
        <color theme="1"/>
        <rFont val="Calibri Light"/>
        <family val="2"/>
        <scheme val="major"/>
      </rPr>
      <t>Qtr 2 ( April - June 2023)</t>
    </r>
  </si>
  <si>
    <r>
      <rPr>
        <sz val="11"/>
        <color rgb="FFFF0000"/>
        <rFont val="Calibri Light"/>
        <family val="2"/>
        <scheme val="major"/>
      </rPr>
      <t>*</t>
    </r>
    <r>
      <rPr>
        <sz val="11"/>
        <color theme="1"/>
        <rFont val="Calibri Light"/>
        <family val="2"/>
        <scheme val="major"/>
      </rPr>
      <t>Qtr 4 (Oct-Dec 2023)</t>
    </r>
  </si>
  <si>
    <r>
      <rPr>
        <sz val="11"/>
        <color rgb="FFFF0000"/>
        <rFont val="Calibri Light"/>
        <family val="2"/>
        <scheme val="major"/>
      </rPr>
      <t>*</t>
    </r>
    <r>
      <rPr>
        <sz val="11"/>
        <color theme="1"/>
        <rFont val="Calibri Light"/>
        <family val="2"/>
        <scheme val="major"/>
      </rPr>
      <t>Qtr 4 ( Oct - Dec 2023)</t>
    </r>
  </si>
  <si>
    <r>
      <rPr>
        <sz val="11"/>
        <color rgb="FFFF0000"/>
        <rFont val="Calibri Light"/>
        <family val="2"/>
        <scheme val="major"/>
      </rPr>
      <t>*</t>
    </r>
    <r>
      <rPr>
        <sz val="11"/>
        <color theme="1"/>
        <rFont val="Calibri Light"/>
        <family val="2"/>
        <scheme val="major"/>
      </rPr>
      <t>Qtr 2 (April-June 2021)</t>
    </r>
  </si>
  <si>
    <r>
      <rPr>
        <sz val="11"/>
        <color rgb="FFFF0000"/>
        <rFont val="Calibri Light"/>
        <family val="2"/>
        <scheme val="major"/>
      </rPr>
      <t>*</t>
    </r>
    <r>
      <rPr>
        <sz val="11"/>
        <color theme="1"/>
        <rFont val="Calibri Light"/>
        <family val="2"/>
        <scheme val="major"/>
      </rPr>
      <t>Qtr 2 (Apil-June 2021)</t>
    </r>
  </si>
  <si>
    <r>
      <rPr>
        <sz val="11"/>
        <color rgb="FFFF0000"/>
        <rFont val="Calibri Light"/>
        <family val="2"/>
        <scheme val="major"/>
      </rPr>
      <t>*</t>
    </r>
    <r>
      <rPr>
        <sz val="11"/>
        <rFont val="Calibri Light"/>
        <family val="2"/>
        <scheme val="major"/>
      </rPr>
      <t>Qtr 1 (Jan-March 2022)</t>
    </r>
  </si>
  <si>
    <r>
      <rPr>
        <sz val="11"/>
        <color rgb="FFFF0000"/>
        <rFont val="Calibri Light"/>
        <family val="2"/>
        <scheme val="major"/>
      </rPr>
      <t>*</t>
    </r>
    <r>
      <rPr>
        <sz val="11"/>
        <color theme="1"/>
        <rFont val="Calibri Light"/>
        <family val="2"/>
        <scheme val="major"/>
      </rPr>
      <t>Qtr 3 (July-Sept 2022)</t>
    </r>
  </si>
  <si>
    <r>
      <rPr>
        <sz val="11"/>
        <color rgb="FFFF0000"/>
        <rFont val="Calibri Light"/>
        <family val="2"/>
        <scheme val="major"/>
      </rPr>
      <t>*</t>
    </r>
    <r>
      <rPr>
        <sz val="11"/>
        <color theme="1"/>
        <rFont val="Calibri Light"/>
        <family val="2"/>
        <scheme val="major"/>
      </rPr>
      <t>Qtr 1 (Jan-March 2021)</t>
    </r>
  </si>
  <si>
    <r>
      <rPr>
        <sz val="11"/>
        <color rgb="FFFF0000"/>
        <rFont val="Calibri Light"/>
        <family val="2"/>
        <scheme val="major"/>
      </rPr>
      <t>*</t>
    </r>
    <r>
      <rPr>
        <sz val="11"/>
        <color theme="1"/>
        <rFont val="Calibri Light"/>
        <family val="2"/>
        <scheme val="major"/>
      </rPr>
      <t>Qtr 3 ( July- Sept 2022)</t>
    </r>
  </si>
  <si>
    <r>
      <rPr>
        <sz val="11"/>
        <color rgb="FFFF0000"/>
        <rFont val="Calibri Light"/>
        <family val="2"/>
        <scheme val="major"/>
      </rPr>
      <t>*</t>
    </r>
    <r>
      <rPr>
        <sz val="11"/>
        <rFont val="Calibri Light"/>
        <family val="2"/>
        <scheme val="major"/>
      </rPr>
      <t>Qtr 2 (April-June 2022)</t>
    </r>
  </si>
  <si>
    <r>
      <rPr>
        <sz val="11"/>
        <color rgb="FFFF0000"/>
        <rFont val="Calibri Light"/>
        <family val="2"/>
        <scheme val="major"/>
      </rPr>
      <t>*</t>
    </r>
    <r>
      <rPr>
        <sz val="11"/>
        <color theme="1"/>
        <rFont val="Calibri Light"/>
        <family val="2"/>
        <scheme val="major"/>
      </rPr>
      <t>Qtr 4 ( Oct - Dec 2021)</t>
    </r>
  </si>
  <si>
    <r>
      <rPr>
        <sz val="11"/>
        <color rgb="FFFF0000"/>
        <rFont val="Calibri Light"/>
        <family val="2"/>
        <scheme val="major"/>
      </rPr>
      <t>*</t>
    </r>
    <r>
      <rPr>
        <sz val="11"/>
        <color theme="1"/>
        <rFont val="Calibri Light"/>
        <family val="2"/>
        <scheme val="major"/>
      </rPr>
      <t>Qtr 3 (July- Sept 2021)</t>
    </r>
  </si>
  <si>
    <r>
      <rPr>
        <sz val="11"/>
        <color rgb="FFFF0000"/>
        <rFont val="Calibri Light"/>
        <family val="2"/>
        <scheme val="major"/>
      </rPr>
      <t>*</t>
    </r>
    <r>
      <rPr>
        <sz val="11"/>
        <color theme="1"/>
        <rFont val="Calibri Light"/>
        <family val="2"/>
        <scheme val="major"/>
      </rPr>
      <t>Qtr 1 ( Jan -March 2022)</t>
    </r>
  </si>
  <si>
    <r>
      <rPr>
        <b/>
        <u/>
        <sz val="11"/>
        <color theme="1"/>
        <rFont val="Calibri Light"/>
        <family val="2"/>
        <scheme val="major"/>
      </rPr>
      <t>KEY:</t>
    </r>
    <r>
      <rPr>
        <b/>
        <sz val="11"/>
        <color theme="1"/>
        <rFont val="Calibri Light"/>
        <family val="2"/>
        <scheme val="major"/>
      </rPr>
      <t xml:space="preserve"> </t>
    </r>
  </si>
  <si>
    <r>
      <rPr>
        <b/>
        <sz val="11"/>
        <color theme="1"/>
        <rFont val="Calibri Light"/>
        <family val="2"/>
        <scheme val="major"/>
      </rPr>
      <t>3CVs:</t>
    </r>
    <r>
      <rPr>
        <sz val="11"/>
        <color theme="1"/>
        <rFont val="Calibri Light"/>
        <family val="2"/>
        <scheme val="major"/>
      </rPr>
      <t xml:space="preserve"> Obtaining 3CVs for selection process; </t>
    </r>
    <r>
      <rPr>
        <b/>
        <sz val="11"/>
        <color theme="1"/>
        <rFont val="Calibri Light"/>
        <family val="2"/>
        <scheme val="major"/>
      </rPr>
      <t>ICB:</t>
    </r>
    <r>
      <rPr>
        <sz val="11"/>
        <color theme="1"/>
        <rFont val="Calibri Light"/>
        <family val="2"/>
        <scheme val="major"/>
      </rPr>
      <t xml:space="preserve"> International Competitive Bidding; </t>
    </r>
    <r>
      <rPr>
        <b/>
        <sz val="11"/>
        <color theme="1"/>
        <rFont val="Calibri Light"/>
        <family val="2"/>
        <scheme val="major"/>
      </rPr>
      <t>QCBS:</t>
    </r>
    <r>
      <rPr>
        <sz val="11"/>
        <color theme="1"/>
        <rFont val="Calibri Light"/>
        <family val="2"/>
        <scheme val="major"/>
      </rPr>
      <t xml:space="preserve"> Quality Cost Based Selection; </t>
    </r>
    <r>
      <rPr>
        <b/>
        <sz val="11"/>
        <color theme="1"/>
        <rFont val="Calibri Light"/>
        <family val="2"/>
        <scheme val="major"/>
      </rPr>
      <t>QBS:</t>
    </r>
    <r>
      <rPr>
        <sz val="11"/>
        <color theme="1"/>
        <rFont val="Calibri Light"/>
        <family val="2"/>
        <scheme val="major"/>
      </rPr>
      <t xml:space="preserve"> Quality Based Selection; </t>
    </r>
    <r>
      <rPr>
        <b/>
        <sz val="11"/>
        <color theme="1"/>
        <rFont val="Calibri Light"/>
        <family val="2"/>
        <scheme val="major"/>
      </rPr>
      <t>Shopping:</t>
    </r>
    <r>
      <rPr>
        <sz val="11"/>
        <color theme="1"/>
        <rFont val="Calibri Light"/>
        <family val="2"/>
        <scheme val="major"/>
      </rPr>
      <t xml:space="preserve"> Obtaining 3 quotations for selection process; </t>
    </r>
    <r>
      <rPr>
        <b/>
        <sz val="11"/>
        <color theme="1"/>
        <rFont val="Calibri Light"/>
        <family val="2"/>
        <scheme val="major"/>
      </rPr>
      <t>DC</t>
    </r>
    <r>
      <rPr>
        <sz val="11"/>
        <color theme="1"/>
        <rFont val="Calibri Light"/>
        <family val="2"/>
        <scheme val="major"/>
      </rPr>
      <t>: Direct Contracting</t>
    </r>
  </si>
  <si>
    <r>
      <t>Section 3.11 of the Policies for the Selection and Contracting of Consultants financed by the Inter-American Development Bank GN-2350-15 states that Single-source selection may be appropriate</t>
    </r>
    <r>
      <rPr>
        <sz val="11"/>
        <color rgb="FF00B050"/>
        <rFont val="Calibri Light"/>
        <family val="2"/>
        <scheme val="major"/>
      </rPr>
      <t xml:space="preserve"> </t>
    </r>
    <r>
      <rPr>
        <sz val="11"/>
        <rFont val="Calibri Light"/>
        <family val="2"/>
        <scheme val="major"/>
      </rPr>
      <t>only if it presents a clear advantage over competition for very small assignments or when only one firm is qualified or has experience of exceptional worth for the assignment. In this instance, the value of the assignment is very small</t>
    </r>
    <r>
      <rPr>
        <sz val="11"/>
        <rFont val="Calibri Light"/>
        <family val="2"/>
        <scheme val="major"/>
      </rPr>
      <t>. Additionally, the</t>
    </r>
    <r>
      <rPr>
        <sz val="11"/>
        <rFont val="Calibri Light"/>
        <family val="2"/>
        <scheme val="major"/>
      </rPr>
      <t xml:space="preserve"> prospective service provider is</t>
    </r>
    <r>
      <rPr>
        <sz val="11"/>
        <rFont val="Calibri Light"/>
        <family val="2"/>
        <scheme val="major"/>
      </rPr>
      <t xml:space="preserve"> qualified and has experience to enhance the website, as it</t>
    </r>
    <r>
      <rPr>
        <sz val="11"/>
        <rFont val="Calibri Light"/>
        <family val="2"/>
        <scheme val="major"/>
      </rPr>
      <t xml:space="preserve"> currently manages</t>
    </r>
    <r>
      <rPr>
        <sz val="11"/>
        <rFont val="Calibri Light"/>
        <family val="2"/>
        <scheme val="major"/>
      </rPr>
      <t xml:space="preserve"> the BTMI primary domain VisitBarbados.org and has invested over 2500 hours of programming updates, custom modules and optimisation for the website.</t>
    </r>
  </si>
  <si>
    <r>
      <t>Section 3.11 of the Policies for the Selection and Contracting of Consultants financed by the Inter-American Development Bank GN-2350-15 states that Single Source Selection may be</t>
    </r>
    <r>
      <rPr>
        <sz val="11"/>
        <rFont val="Calibri Light"/>
        <family val="2"/>
        <scheme val="major"/>
      </rPr>
      <t xml:space="preserve"> appropriate only if it represents a clear advantage over competition when only one firm is qualified or has experience of exceptional worth for the assignment.  In this instance, the prospective service provider is the only entity qualified to meet the specific requirements.  Specifically, the prospective service provider offers a combined array of data sets and insights as one comprehensive matrix of databases, while other service providers offer these data sets and insights separately. By offering these data sets separately, it creates an added difficulty of cross platform analysis and interpreting data from various source providers.  </t>
    </r>
  </si>
  <si>
    <t>Section 3.7 (a) of the Policies for the Procurement of Goods and Works financed by the Inter-American Development Bank GN- 2349-15 states that an existing contract, including a contract not orginally financed by the Bank, for goods, non-consulting services or works awarded in accordance with procedures acceptable to the Bank, may be extended for additional goods, non-consulting services or works of a similar nature. The Bank shall be satisfied in such cases that no advantage could be obtained by further competition, it is properly justified and that the prices on the extended contract are reasonable.  The Tableau software was used by the BTMI previously for earlier work. The acquisition of these additional Tableau licences via the Direct Contracting procurement method will allow for the BTMI's continued use of the software for this later work.  These licences will be acquired from the previous supplier, which is the company that owns and produces these licences.</t>
  </si>
  <si>
    <r>
      <t>Section 3.11 of the Policies for the Selection and Contracting of Consultants financed by the Inter-American Development Bank GN-2350-15 states that Single-source selection may be</t>
    </r>
    <r>
      <rPr>
        <sz val="11"/>
        <rFont val="Calibri Light"/>
        <family val="2"/>
        <scheme val="major"/>
      </rPr>
      <t xml:space="preserve"> appropriate</t>
    </r>
    <r>
      <rPr>
        <sz val="11"/>
        <color rgb="FF00B050"/>
        <rFont val="Calibri Light"/>
        <family val="2"/>
        <scheme val="major"/>
      </rPr>
      <t xml:space="preserve"> </t>
    </r>
    <r>
      <rPr>
        <sz val="11"/>
        <color theme="1"/>
        <rFont val="Calibri Light"/>
        <family val="2"/>
        <scheme val="major"/>
      </rPr>
      <t>only if it presents a clear advantage over competition. The hiring of the prospective  candidate  presents a clear advantage over competition, and this person would have an unfair competitive advantage in competition having been previously hired to create the very tools that will be used to manage the activities of the PEU.</t>
    </r>
  </si>
  <si>
    <t>3.1.2.7</t>
  </si>
  <si>
    <t>Procurement of Procurement Officer</t>
  </si>
  <si>
    <t>Qtr 3 (July-Sept 2021)</t>
  </si>
  <si>
    <t>BAA1233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</si>
</sst>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EC$&quot;* #,##0.00_-;\-&quot;EC$&quot;* #,##0.00_-;_-&quot;EC$&quot;* &quot;-&quot;??_-;_-@_-"/>
    <numFmt numFmtId="165" formatCode="&quot;$&quot;#,##0.00"/>
    <numFmt numFmtId="166" formatCode="_([$$-409]* #,##0.00_);_([$$-409]* \(#,##0.00\);_([$$-409]* &quot;-&quot;??_);_(@_)"/>
  </numFmts>
  <fonts count="12" x14ac:knownFonts="1">
    <font>
      <sz val="11"/>
      <color theme="1"/>
      <name val="Calibri"/>
      <family val="2"/>
      <scheme val="minor"/>
    </font>
    <font>
      <sz val="11"/>
      <color theme="1"/>
      <name val="Calibri"/>
      <family val="2"/>
      <scheme val="minor"/>
    </font>
    <font>
      <sz val="11"/>
      <color theme="1"/>
      <name val="Calibri Light"/>
      <family val="2"/>
      <scheme val="major"/>
    </font>
    <font>
      <b/>
      <sz val="11"/>
      <color theme="0"/>
      <name val="Calibri Light"/>
      <family val="2"/>
      <scheme val="major"/>
    </font>
    <font>
      <sz val="11"/>
      <color theme="0"/>
      <name val="Calibri Light"/>
      <family val="2"/>
      <scheme val="major"/>
    </font>
    <font>
      <sz val="11"/>
      <name val="Calibri Light"/>
      <family val="2"/>
      <scheme val="major"/>
    </font>
    <font>
      <sz val="11"/>
      <color rgb="FFFF0000"/>
      <name val="Calibri Light"/>
      <family val="2"/>
      <scheme val="major"/>
    </font>
    <font>
      <sz val="11"/>
      <color rgb="FF00B050"/>
      <name val="Calibri Light"/>
      <family val="2"/>
      <scheme val="major"/>
    </font>
    <font>
      <b/>
      <sz val="11"/>
      <color theme="1"/>
      <name val="Calibri Light"/>
      <family val="2"/>
      <scheme val="major"/>
    </font>
    <font>
      <b/>
      <u/>
      <sz val="11"/>
      <color theme="1"/>
      <name val="Calibri Light"/>
      <family val="2"/>
      <scheme val="major"/>
    </font>
    <font>
      <sz val="12"/>
      <color theme="1"/>
      <name val="Calibri Light"/>
      <family val="2"/>
      <scheme val="major"/>
    </font>
    <font>
      <sz val="12"/>
      <color theme="1"/>
      <name val="Calibri"/>
      <family val="2"/>
      <scheme val="minor"/>
    </font>
  </fonts>
  <fills count="5">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medium">
        <color theme="0"/>
      </left>
      <right/>
      <top style="medium">
        <color theme="0"/>
      </top>
      <bottom/>
      <diagonal/>
    </border>
    <border>
      <left/>
      <right/>
      <top style="medium">
        <color theme="0"/>
      </top>
      <bottom/>
      <diagonal/>
    </border>
    <border>
      <left style="medium">
        <color theme="0"/>
      </left>
      <right/>
      <top/>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
      <left style="medium">
        <color theme="0" tint="-0.14996795556505021"/>
      </left>
      <right style="medium">
        <color theme="0" tint="-0.14996795556505021"/>
      </right>
      <top style="medium">
        <color theme="0" tint="-0.14996795556505021"/>
      </top>
      <bottom/>
      <diagonal/>
    </border>
    <border>
      <left style="medium">
        <color theme="0" tint="-0.14996795556505021"/>
      </left>
      <right style="medium">
        <color theme="0" tint="-0.14996795556505021"/>
      </right>
      <top/>
      <bottom style="medium">
        <color theme="0" tint="-0.14996795556505021"/>
      </bottom>
      <diagonal/>
    </border>
    <border>
      <left style="medium">
        <color theme="0" tint="-0.14996795556505021"/>
      </left>
      <right/>
      <top style="medium">
        <color theme="0" tint="-0.14996795556505021"/>
      </top>
      <bottom style="medium">
        <color theme="0" tint="-0.14996795556505021"/>
      </bottom>
      <diagonal/>
    </border>
    <border>
      <left/>
      <right style="medium">
        <color theme="0" tint="-0.14996795556505021"/>
      </right>
      <top style="medium">
        <color theme="0" tint="-0.14996795556505021"/>
      </top>
      <bottom style="medium">
        <color theme="0" tint="-0.14996795556505021"/>
      </bottom>
      <diagonal/>
    </border>
    <border>
      <left/>
      <right style="thin">
        <color theme="0" tint="-0.24994659260841701"/>
      </right>
      <top/>
      <bottom style="thin">
        <color theme="0" tint="-0.14996795556505021"/>
      </bottom>
      <diagonal/>
    </border>
    <border>
      <left style="thin">
        <color theme="0" tint="-0.24994659260841701"/>
      </left>
      <right style="thin">
        <color theme="0" tint="-0.24994659260841701"/>
      </right>
      <top/>
      <bottom style="thin">
        <color theme="0" tint="-0.14996795556505021"/>
      </bottom>
      <diagonal/>
    </border>
    <border>
      <left style="thin">
        <color theme="0" tint="-0.24994659260841701"/>
      </left>
      <right style="thin">
        <color theme="0" tint="-0.24994659260841701"/>
      </right>
      <top/>
      <bottom/>
      <diagonal/>
    </border>
    <border>
      <left style="thin">
        <color theme="0" tint="-0.24994659260841701"/>
      </left>
      <right/>
      <top/>
      <bottom style="thin">
        <color theme="0" tint="-0.14996795556505021"/>
      </bottom>
      <diagonal/>
    </border>
    <border>
      <left/>
      <right style="thin">
        <color theme="0" tint="-0.2499465926084170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14996795556505021"/>
      </top>
      <bottom style="thin">
        <color theme="0" tint="-0.14996795556505021"/>
      </bottom>
      <diagonal/>
    </border>
    <border>
      <left style="thin">
        <color theme="0" tint="-0.24994659260841701"/>
      </left>
      <right/>
      <top style="thin">
        <color theme="0" tint="-0.14996795556505021"/>
      </top>
      <bottom style="thin">
        <color theme="0" tint="-0.14996795556505021"/>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28">
    <xf numFmtId="0" fontId="0" fillId="0" borderId="0" xfId="0"/>
    <xf numFmtId="0" fontId="2" fillId="0" borderId="0" xfId="0" applyFont="1" applyAlignment="1"/>
    <xf numFmtId="0" fontId="3" fillId="2" borderId="1" xfId="0" applyFont="1" applyFill="1" applyBorder="1" applyAlignment="1">
      <alignment horizontal="left"/>
    </xf>
    <xf numFmtId="0" fontId="3" fillId="2" borderId="2" xfId="0" applyFont="1" applyFill="1" applyBorder="1" applyAlignment="1">
      <alignment horizontal="left"/>
    </xf>
    <xf numFmtId="49" fontId="3" fillId="2" borderId="0" xfId="0" applyNumberFormat="1" applyFont="1" applyFill="1" applyBorder="1" applyAlignment="1">
      <alignment horizontal="left" wrapText="1"/>
    </xf>
    <xf numFmtId="2" fontId="3" fillId="2" borderId="0" xfId="0" applyNumberFormat="1" applyFont="1" applyFill="1" applyBorder="1" applyAlignment="1">
      <alignment horizontal="center"/>
    </xf>
    <xf numFmtId="0" fontId="2" fillId="0" borderId="0" xfId="0" applyFont="1" applyAlignment="1">
      <alignment horizontal="center"/>
    </xf>
    <xf numFmtId="166" fontId="2" fillId="0" borderId="0" xfId="1" applyNumberFormat="1" applyFont="1" applyAlignment="1">
      <alignment horizontal="center"/>
    </xf>
    <xf numFmtId="9" fontId="2" fillId="0" borderId="0" xfId="2" applyFont="1" applyAlignment="1">
      <alignment horizontal="center"/>
    </xf>
    <xf numFmtId="0" fontId="2" fillId="0" borderId="0" xfId="2" applyNumberFormat="1" applyFont="1" applyAlignment="1">
      <alignment horizontal="center"/>
    </xf>
    <xf numFmtId="0" fontId="2" fillId="0" borderId="0" xfId="2" applyNumberFormat="1" applyFont="1" applyAlignment="1">
      <alignment horizontal="center" wrapText="1"/>
    </xf>
    <xf numFmtId="0" fontId="2" fillId="0" borderId="0" xfId="0" applyFont="1"/>
    <xf numFmtId="0" fontId="3" fillId="2" borderId="3" xfId="0" applyFont="1" applyFill="1" applyBorder="1" applyAlignment="1">
      <alignment horizontal="left"/>
    </xf>
    <xf numFmtId="0" fontId="3" fillId="2" borderId="0" xfId="0" applyFont="1" applyFill="1" applyBorder="1" applyAlignment="1">
      <alignment horizontal="left"/>
    </xf>
    <xf numFmtId="165" fontId="3" fillId="2" borderId="0" xfId="1" applyNumberFormat="1" applyFont="1" applyFill="1" applyBorder="1" applyAlignment="1">
      <alignment horizontal="left" wrapText="1"/>
    </xf>
    <xf numFmtId="0" fontId="3" fillId="2" borderId="0" xfId="0" applyNumberFormat="1" applyFont="1" applyFill="1" applyBorder="1" applyAlignment="1">
      <alignment horizontal="center"/>
    </xf>
    <xf numFmtId="0" fontId="3" fillId="2" borderId="3" xfId="0" applyFont="1" applyFill="1" applyBorder="1" applyAlignment="1">
      <alignment horizontal="left" vertical="center"/>
    </xf>
    <xf numFmtId="0" fontId="3" fillId="2" borderId="0" xfId="0" applyFont="1" applyFill="1" applyBorder="1" applyAlignment="1">
      <alignment horizontal="left" vertical="center"/>
    </xf>
    <xf numFmtId="164" fontId="3" fillId="2" borderId="0" xfId="1" applyFont="1" applyFill="1" applyBorder="1" applyAlignment="1">
      <alignment horizontal="left" wrapText="1"/>
    </xf>
    <xf numFmtId="49" fontId="3" fillId="2" borderId="0" xfId="0" applyNumberFormat="1" applyFont="1" applyFill="1" applyBorder="1" applyAlignment="1"/>
    <xf numFmtId="9" fontId="3" fillId="2" borderId="0" xfId="2" applyFont="1" applyFill="1" applyBorder="1" applyAlignment="1">
      <alignment wrapText="1"/>
    </xf>
    <xf numFmtId="0" fontId="4" fillId="2" borderId="0" xfId="0" applyFont="1" applyFill="1" applyBorder="1" applyAlignment="1">
      <alignment horizontal="left" wrapText="1"/>
    </xf>
    <xf numFmtId="0" fontId="4" fillId="2" borderId="0" xfId="0" applyFont="1" applyFill="1" applyBorder="1" applyAlignment="1">
      <alignment horizontal="center"/>
    </xf>
    <xf numFmtId="0" fontId="4" fillId="2" borderId="0" xfId="0" applyFont="1" applyFill="1" applyBorder="1" applyAlignment="1">
      <alignment horizontal="right" wrapText="1"/>
    </xf>
    <xf numFmtId="0" fontId="3" fillId="2" borderId="4" xfId="0"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66" fontId="3" fillId="2" borderId="4" xfId="1" applyNumberFormat="1" applyFont="1" applyFill="1" applyBorder="1" applyAlignment="1">
      <alignment horizontal="center" vertical="center" wrapText="1"/>
    </xf>
    <xf numFmtId="9" fontId="3" fillId="2" borderId="4" xfId="2" applyFont="1" applyFill="1" applyBorder="1" applyAlignment="1">
      <alignment horizontal="center" vertical="center" wrapText="1"/>
    </xf>
    <xf numFmtId="0" fontId="3" fillId="2" borderId="4" xfId="2" applyNumberFormat="1" applyFont="1" applyFill="1" applyBorder="1" applyAlignment="1">
      <alignment horizontal="center" vertical="center" wrapText="1"/>
    </xf>
    <xf numFmtId="0" fontId="5" fillId="4" borderId="4" xfId="0" applyFont="1" applyFill="1" applyBorder="1" applyAlignment="1">
      <alignment horizontal="center"/>
    </xf>
    <xf numFmtId="0" fontId="5" fillId="4" borderId="4" xfId="0" applyFont="1" applyFill="1" applyBorder="1" applyAlignment="1">
      <alignment vertical="center"/>
    </xf>
    <xf numFmtId="0" fontId="5" fillId="4" borderId="4" xfId="0" applyNumberFormat="1" applyFont="1" applyFill="1" applyBorder="1" applyAlignment="1">
      <alignment horizontal="center" vertical="center"/>
    </xf>
    <xf numFmtId="49" fontId="5" fillId="4" borderId="4" xfId="0" applyNumberFormat="1" applyFont="1" applyFill="1" applyBorder="1" applyAlignment="1">
      <alignment vertical="center" wrapText="1"/>
    </xf>
    <xf numFmtId="10" fontId="5" fillId="4" borderId="4" xfId="0" applyNumberFormat="1" applyFont="1" applyFill="1" applyBorder="1" applyAlignment="1">
      <alignment horizontal="center"/>
    </xf>
    <xf numFmtId="0" fontId="5" fillId="4" borderId="4" xfId="0" applyFont="1" applyFill="1" applyBorder="1" applyAlignment="1">
      <alignment wrapText="1"/>
    </xf>
    <xf numFmtId="166" fontId="5" fillId="4" borderId="4" xfId="1" applyNumberFormat="1" applyFont="1" applyFill="1" applyBorder="1" applyAlignment="1">
      <alignment horizontal="center"/>
    </xf>
    <xf numFmtId="9" fontId="5" fillId="4" borderId="4" xfId="2" applyFont="1" applyFill="1" applyBorder="1" applyAlignment="1">
      <alignment horizontal="center"/>
    </xf>
    <xf numFmtId="0" fontId="5" fillId="4" borderId="4" xfId="2" applyNumberFormat="1" applyFont="1" applyFill="1" applyBorder="1" applyAlignment="1">
      <alignment horizontal="center"/>
    </xf>
    <xf numFmtId="17" fontId="5" fillId="4" borderId="4" xfId="0" applyNumberFormat="1" applyFont="1" applyFill="1" applyBorder="1" applyAlignment="1">
      <alignment wrapText="1"/>
    </xf>
    <xf numFmtId="0" fontId="5" fillId="4" borderId="0" xfId="0" applyFont="1" applyFill="1"/>
    <xf numFmtId="0" fontId="2" fillId="4" borderId="4" xfId="0" applyNumberFormat="1" applyFont="1" applyFill="1" applyBorder="1" applyAlignment="1">
      <alignment horizontal="center" vertical="center"/>
    </xf>
    <xf numFmtId="49" fontId="2" fillId="0" borderId="4" xfId="0" applyNumberFormat="1" applyFont="1" applyFill="1" applyBorder="1" applyAlignment="1">
      <alignment wrapText="1"/>
    </xf>
    <xf numFmtId="49" fontId="2" fillId="4" borderId="4" xfId="0" applyNumberFormat="1" applyFont="1" applyFill="1" applyBorder="1" applyAlignment="1">
      <alignment wrapText="1"/>
    </xf>
    <xf numFmtId="10" fontId="2" fillId="4" borderId="4" xfId="0" applyNumberFormat="1" applyFont="1" applyFill="1" applyBorder="1" applyAlignment="1">
      <alignment horizontal="center"/>
    </xf>
    <xf numFmtId="0" fontId="2" fillId="4" borderId="4" xfId="0" applyFont="1" applyFill="1" applyBorder="1" applyAlignment="1">
      <alignment wrapText="1"/>
    </xf>
    <xf numFmtId="0" fontId="2" fillId="4" borderId="4" xfId="0" applyFont="1" applyFill="1" applyBorder="1" applyAlignment="1">
      <alignment horizontal="center"/>
    </xf>
    <xf numFmtId="166" fontId="2" fillId="4" borderId="4" xfId="1" applyNumberFormat="1" applyFont="1" applyFill="1" applyBorder="1" applyAlignment="1">
      <alignment horizontal="center"/>
    </xf>
    <xf numFmtId="9" fontId="2" fillId="4" borderId="4" xfId="2" applyFont="1" applyFill="1" applyBorder="1" applyAlignment="1">
      <alignment horizontal="center"/>
    </xf>
    <xf numFmtId="0" fontId="2" fillId="4" borderId="4" xfId="2" applyNumberFormat="1" applyFont="1" applyFill="1" applyBorder="1" applyAlignment="1">
      <alignment horizontal="center"/>
    </xf>
    <xf numFmtId="0" fontId="2" fillId="4" borderId="4" xfId="0" applyFont="1" applyFill="1" applyBorder="1" applyAlignment="1">
      <alignment horizontal="center" vertical="center"/>
    </xf>
    <xf numFmtId="0" fontId="2" fillId="4" borderId="4" xfId="0" applyFont="1" applyFill="1" applyBorder="1" applyAlignment="1">
      <alignment vertical="center"/>
    </xf>
    <xf numFmtId="49" fontId="2" fillId="4" borderId="4" xfId="0" applyNumberFormat="1" applyFont="1" applyFill="1" applyBorder="1" applyAlignment="1">
      <alignment vertical="center" wrapText="1"/>
    </xf>
    <xf numFmtId="166" fontId="5" fillId="4" borderId="4" xfId="0" applyNumberFormat="1" applyFont="1" applyFill="1" applyBorder="1" applyAlignment="1">
      <alignment vertical="center"/>
    </xf>
    <xf numFmtId="10" fontId="2" fillId="4" borderId="4" xfId="0" applyNumberFormat="1" applyFont="1" applyFill="1" applyBorder="1" applyAlignment="1">
      <alignment horizontal="center" vertical="center"/>
    </xf>
    <xf numFmtId="0" fontId="2" fillId="4" borderId="4" xfId="0" applyFont="1" applyFill="1" applyBorder="1" applyAlignment="1">
      <alignment vertical="center" wrapText="1"/>
    </xf>
    <xf numFmtId="166" fontId="2" fillId="4" borderId="4" xfId="1" applyNumberFormat="1" applyFont="1" applyFill="1" applyBorder="1" applyAlignment="1">
      <alignment horizontal="center" vertical="center"/>
    </xf>
    <xf numFmtId="9" fontId="2" fillId="4" borderId="4" xfId="2" applyFont="1" applyFill="1" applyBorder="1" applyAlignment="1">
      <alignment horizontal="center" vertical="center"/>
    </xf>
    <xf numFmtId="0" fontId="2" fillId="4" borderId="4" xfId="2" applyNumberFormat="1" applyFont="1" applyFill="1" applyBorder="1" applyAlignment="1">
      <alignment horizontal="center" vertical="center"/>
    </xf>
    <xf numFmtId="0" fontId="2" fillId="4" borderId="0" xfId="0" applyFont="1" applyFill="1"/>
    <xf numFmtId="166" fontId="5" fillId="4" borderId="4" xfId="0" applyNumberFormat="1" applyFont="1" applyFill="1" applyBorder="1" applyAlignment="1"/>
    <xf numFmtId="17" fontId="5" fillId="4" borderId="4" xfId="0" applyNumberFormat="1" applyFont="1" applyFill="1" applyBorder="1" applyAlignment="1"/>
    <xf numFmtId="17" fontId="2" fillId="4" borderId="4" xfId="0" applyNumberFormat="1" applyFont="1" applyFill="1" applyBorder="1" applyAlignment="1"/>
    <xf numFmtId="49" fontId="5" fillId="4" borderId="4" xfId="0" applyNumberFormat="1" applyFont="1" applyFill="1" applyBorder="1" applyAlignment="1">
      <alignment wrapText="1"/>
    </xf>
    <xf numFmtId="0" fontId="5" fillId="0" borderId="0" xfId="0" applyFont="1"/>
    <xf numFmtId="0" fontId="2" fillId="4" borderId="4" xfId="0" applyNumberFormat="1" applyFont="1" applyFill="1" applyBorder="1" applyAlignment="1">
      <alignment horizontal="center"/>
    </xf>
    <xf numFmtId="17" fontId="7" fillId="4" borderId="4" xfId="0" applyNumberFormat="1" applyFont="1" applyFill="1" applyBorder="1" applyAlignment="1"/>
    <xf numFmtId="0" fontId="2" fillId="4" borderId="4" xfId="2" applyNumberFormat="1" applyFont="1" applyFill="1" applyBorder="1" applyAlignment="1">
      <alignment horizontal="center" vertical="center" wrapText="1"/>
    </xf>
    <xf numFmtId="166" fontId="2" fillId="4" borderId="4" xfId="0" applyNumberFormat="1" applyFont="1" applyFill="1" applyBorder="1" applyAlignment="1">
      <alignment vertical="center"/>
    </xf>
    <xf numFmtId="0" fontId="5" fillId="4" borderId="4" xfId="0" applyFont="1" applyFill="1" applyBorder="1" applyAlignment="1">
      <alignment horizontal="center" vertical="center"/>
    </xf>
    <xf numFmtId="166" fontId="2" fillId="4" borderId="4" xfId="0" applyNumberFormat="1" applyFont="1" applyFill="1" applyBorder="1" applyAlignment="1"/>
    <xf numFmtId="0" fontId="2" fillId="4" borderId="4" xfId="0" applyNumberFormat="1" applyFont="1" applyFill="1" applyBorder="1" applyAlignment="1">
      <alignment horizontal="center" wrapText="1"/>
    </xf>
    <xf numFmtId="0" fontId="5" fillId="4" borderId="4" xfId="0" applyNumberFormat="1" applyFont="1" applyFill="1" applyBorder="1" applyAlignment="1">
      <alignment horizontal="center"/>
    </xf>
    <xf numFmtId="49" fontId="5" fillId="4" borderId="4" xfId="0" applyNumberFormat="1" applyFont="1" applyFill="1" applyBorder="1" applyAlignment="1">
      <alignment horizontal="left" vertical="center" wrapText="1"/>
    </xf>
    <xf numFmtId="0" fontId="5" fillId="4" borderId="4" xfId="2" applyNumberFormat="1" applyFont="1" applyFill="1" applyBorder="1" applyAlignment="1">
      <alignment horizontal="center" wrapText="1"/>
    </xf>
    <xf numFmtId="0" fontId="2" fillId="0" borderId="9" xfId="0" applyFont="1" applyBorder="1" applyAlignment="1">
      <alignment vertical="center"/>
    </xf>
    <xf numFmtId="0" fontId="2" fillId="0" borderId="10" xfId="0" applyNumberFormat="1" applyFont="1" applyBorder="1" applyAlignment="1">
      <alignment horizontal="center" vertical="center"/>
    </xf>
    <xf numFmtId="49" fontId="6" fillId="0" borderId="11" xfId="0" applyNumberFormat="1" applyFont="1" applyBorder="1" applyAlignment="1">
      <alignment wrapText="1"/>
    </xf>
    <xf numFmtId="166" fontId="6" fillId="0" borderId="11" xfId="0" applyNumberFormat="1" applyFont="1" applyBorder="1" applyAlignment="1"/>
    <xf numFmtId="10" fontId="6" fillId="0" borderId="10" xfId="0" applyNumberFormat="1" applyFont="1" applyBorder="1" applyAlignment="1">
      <alignment horizontal="center"/>
    </xf>
    <xf numFmtId="0" fontId="6" fillId="0" borderId="10" xfId="0" applyFont="1" applyBorder="1" applyAlignment="1">
      <alignment wrapText="1"/>
    </xf>
    <xf numFmtId="0" fontId="6" fillId="0" borderId="10" xfId="0" applyFont="1" applyBorder="1" applyAlignment="1">
      <alignment horizontal="center"/>
    </xf>
    <xf numFmtId="166" fontId="6" fillId="0" borderId="10" xfId="1" applyNumberFormat="1" applyFont="1" applyBorder="1" applyAlignment="1">
      <alignment horizontal="center"/>
    </xf>
    <xf numFmtId="9" fontId="6" fillId="0" borderId="10" xfId="2" applyFont="1" applyBorder="1" applyAlignment="1">
      <alignment horizontal="center"/>
    </xf>
    <xf numFmtId="0" fontId="6" fillId="0" borderId="10" xfId="2" applyNumberFormat="1" applyFont="1" applyBorder="1" applyAlignment="1">
      <alignment horizontal="center"/>
    </xf>
    <xf numFmtId="0" fontId="6" fillId="0" borderId="10" xfId="2" applyNumberFormat="1" applyFont="1" applyBorder="1" applyAlignment="1">
      <alignment horizontal="center" wrapText="1"/>
    </xf>
    <xf numFmtId="0" fontId="2" fillId="0" borderId="12" xfId="0" applyFont="1" applyBorder="1" applyAlignment="1"/>
    <xf numFmtId="0" fontId="2" fillId="0" borderId="13" xfId="0" applyFont="1" applyBorder="1" applyAlignment="1">
      <alignment vertical="center"/>
    </xf>
    <xf numFmtId="0" fontId="2" fillId="0" borderId="14" xfId="0" applyNumberFormat="1" applyFont="1" applyBorder="1" applyAlignment="1">
      <alignment horizontal="center" vertical="center"/>
    </xf>
    <xf numFmtId="49" fontId="6" fillId="0" borderId="14" xfId="0" applyNumberFormat="1" applyFont="1" applyBorder="1" applyAlignment="1">
      <alignment wrapText="1"/>
    </xf>
    <xf numFmtId="166" fontId="6" fillId="0" borderId="14" xfId="0" applyNumberFormat="1" applyFont="1" applyBorder="1" applyAlignment="1"/>
    <xf numFmtId="10" fontId="6" fillId="0" borderId="14" xfId="0" applyNumberFormat="1" applyFont="1" applyBorder="1" applyAlignment="1">
      <alignment horizontal="center"/>
    </xf>
    <xf numFmtId="0" fontId="6" fillId="0" borderId="14" xfId="0" applyFont="1" applyBorder="1" applyAlignment="1">
      <alignment wrapText="1"/>
    </xf>
    <xf numFmtId="0" fontId="6" fillId="0" borderId="14" xfId="0" applyFont="1" applyBorder="1" applyAlignment="1">
      <alignment horizontal="center"/>
    </xf>
    <xf numFmtId="0" fontId="6" fillId="0" borderId="14" xfId="2" applyNumberFormat="1" applyFont="1" applyBorder="1" applyAlignment="1">
      <alignment horizontal="center"/>
    </xf>
    <xf numFmtId="9" fontId="6" fillId="0" borderId="14" xfId="2" applyFont="1" applyBorder="1" applyAlignment="1">
      <alignment horizontal="center"/>
    </xf>
    <xf numFmtId="0" fontId="6" fillId="0" borderId="14" xfId="2" applyNumberFormat="1" applyFont="1" applyBorder="1" applyAlignment="1">
      <alignment horizontal="center" wrapText="1"/>
    </xf>
    <xf numFmtId="0" fontId="2" fillId="0" borderId="15" xfId="0" applyFont="1" applyBorder="1" applyAlignment="1"/>
    <xf numFmtId="0" fontId="2" fillId="0" borderId="0" xfId="0" applyFont="1" applyAlignment="1">
      <alignment wrapText="1"/>
    </xf>
    <xf numFmtId="0" fontId="2" fillId="4" borderId="0" xfId="0" applyFont="1" applyFill="1" applyAlignment="1">
      <alignment vertical="top" wrapText="1"/>
    </xf>
    <xf numFmtId="0" fontId="7" fillId="4" borderId="0" xfId="0" applyFont="1" applyFill="1" applyAlignment="1">
      <alignment wrapText="1"/>
    </xf>
    <xf numFmtId="0" fontId="7" fillId="4" borderId="0" xfId="0" applyFont="1" applyFill="1" applyAlignment="1">
      <alignment vertical="top" wrapText="1"/>
    </xf>
    <xf numFmtId="0" fontId="10" fillId="0" borderId="0" xfId="0" applyFont="1" applyBorder="1"/>
    <xf numFmtId="0" fontId="11" fillId="0" borderId="0" xfId="0" applyFont="1" applyBorder="1"/>
    <xf numFmtId="0" fontId="2" fillId="3" borderId="0" xfId="0" applyFont="1" applyFill="1"/>
    <xf numFmtId="17" fontId="2" fillId="4" borderId="4" xfId="0" applyNumberFormat="1" applyFont="1" applyFill="1" applyBorder="1" applyAlignment="1">
      <alignment wrapText="1"/>
    </xf>
    <xf numFmtId="0" fontId="5" fillId="4" borderId="4" xfId="2" applyNumberFormat="1" applyFont="1" applyFill="1" applyBorder="1" applyAlignment="1">
      <alignment horizontal="center" vertical="center" wrapText="1"/>
    </xf>
    <xf numFmtId="0" fontId="2" fillId="4" borderId="4" xfId="2" applyNumberFormat="1" applyFont="1" applyFill="1" applyBorder="1" applyAlignment="1">
      <alignment horizontal="center" wrapText="1"/>
    </xf>
    <xf numFmtId="0" fontId="2" fillId="4" borderId="8" xfId="2" applyNumberFormat="1" applyFont="1" applyFill="1" applyBorder="1" applyAlignment="1">
      <alignment horizontal="center" vertical="center" wrapText="1"/>
    </xf>
    <xf numFmtId="17" fontId="6" fillId="4" borderId="4" xfId="0" applyNumberFormat="1" applyFont="1" applyFill="1" applyBorder="1" applyAlignment="1">
      <alignment wrapText="1"/>
    </xf>
    <xf numFmtId="0" fontId="2" fillId="0" borderId="0" xfId="0" applyFont="1" applyAlignment="1">
      <alignment horizontal="left"/>
    </xf>
    <xf numFmtId="0" fontId="2" fillId="0" borderId="0" xfId="0" applyFont="1" applyAlignment="1">
      <alignment horizontal="left" wrapText="1"/>
    </xf>
    <xf numFmtId="165" fontId="3" fillId="2" borderId="0" xfId="0" applyNumberFormat="1" applyFont="1" applyFill="1" applyBorder="1" applyAlignment="1">
      <alignment horizontal="right" wrapText="1"/>
    </xf>
    <xf numFmtId="9" fontId="3" fillId="2" borderId="0" xfId="2" applyFont="1" applyFill="1" applyBorder="1" applyAlignment="1">
      <alignment horizontal="right" wrapText="1"/>
    </xf>
    <xf numFmtId="0" fontId="8" fillId="0" borderId="0" xfId="0" applyFont="1" applyAlignment="1">
      <alignment horizontal="left"/>
    </xf>
    <xf numFmtId="0" fontId="5" fillId="4" borderId="4" xfId="0" applyNumberFormat="1" applyFont="1" applyFill="1" applyBorder="1" applyAlignment="1">
      <alignment horizontal="center" vertical="center" wrapText="1"/>
    </xf>
    <xf numFmtId="0" fontId="2" fillId="4" borderId="4" xfId="0" applyFont="1" applyFill="1" applyBorder="1" applyAlignment="1">
      <alignment horizontal="left" wrapText="1"/>
    </xf>
    <xf numFmtId="0" fontId="2" fillId="4" borderId="5" xfId="2" applyNumberFormat="1" applyFont="1" applyFill="1" applyBorder="1" applyAlignment="1">
      <alignment horizontal="center"/>
    </xf>
    <xf numFmtId="0" fontId="2" fillId="4" borderId="6" xfId="2" applyNumberFormat="1" applyFont="1" applyFill="1" applyBorder="1" applyAlignment="1">
      <alignment horizontal="center"/>
    </xf>
    <xf numFmtId="9" fontId="2" fillId="4" borderId="7" xfId="2" applyFont="1" applyFill="1" applyBorder="1" applyAlignment="1">
      <alignment horizontal="center"/>
    </xf>
    <xf numFmtId="0" fontId="2" fillId="4" borderId="0" xfId="2" applyNumberFormat="1" applyFont="1" applyFill="1" applyBorder="1" applyAlignment="1">
      <alignment horizontal="center"/>
    </xf>
    <xf numFmtId="17" fontId="2" fillId="4" borderId="4" xfId="0" applyNumberFormat="1" applyFont="1" applyFill="1" applyBorder="1" applyAlignment="1">
      <alignment vertical="top" wrapText="1"/>
    </xf>
    <xf numFmtId="0" fontId="2" fillId="4" borderId="4" xfId="0" applyNumberFormat="1" applyFont="1" applyFill="1" applyBorder="1" applyAlignment="1">
      <alignment horizontal="center" vertical="center" wrapText="1"/>
    </xf>
    <xf numFmtId="14" fontId="2" fillId="4" borderId="4" xfId="2" applyNumberFormat="1" applyFont="1" applyFill="1" applyBorder="1" applyAlignment="1">
      <alignment horizontal="center"/>
    </xf>
    <xf numFmtId="49" fontId="2" fillId="4" borderId="4" xfId="0" applyNumberFormat="1" applyFont="1" applyFill="1" applyBorder="1" applyAlignment="1">
      <alignment horizontal="left" wrapText="1"/>
    </xf>
    <xf numFmtId="17" fontId="6" fillId="4" borderId="4" xfId="0" applyNumberFormat="1" applyFont="1" applyFill="1" applyBorder="1" applyAlignment="1"/>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externalLink" Target="externalLinks/externalLink1.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National%20Tourism%20Program\Procurement%20Plans\Revised%20Procurement%20Plan-%20December%201,%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de of Validation"/>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B76"/>
  <sheetViews>
    <sheetView tabSelected="1" zoomScale="93" zoomScaleNormal="93" workbookViewId="0">
      <selection activeCell="C78" sqref="C78"/>
    </sheetView>
  </sheetViews>
  <sheetFormatPr defaultColWidth="9.21875" defaultRowHeight="14.4" x14ac:dyDescent="0.3"/>
  <cols>
    <col min="1" max="1" width="6.77734375" style="11" bestFit="1" customWidth="1"/>
    <col min="2" max="2" width="7.77734375" style="11" customWidth="1"/>
    <col min="3" max="3" width="17.6640625" style="11" customWidth="1"/>
    <col min="4" max="4" width="33.77734375" style="11" customWidth="1"/>
    <col min="5" max="5" width="22.5546875" style="11" customWidth="1"/>
    <col min="6" max="6" width="10.5546875" style="11" bestFit="1" customWidth="1"/>
    <col min="7" max="7" width="15.5546875" style="100" customWidth="1"/>
    <col min="8" max="8" width="15.77734375" style="11" customWidth="1"/>
    <col min="9" max="9" width="11.109375" style="11" bestFit="1" customWidth="1"/>
    <col min="10" max="10" width="11" style="11" bestFit="1" customWidth="1"/>
    <col min="11" max="11" width="9.33203125" style="11" bestFit="1" customWidth="1"/>
    <col min="12" max="12" width="7.88671875" style="11" hidden="1" customWidth="1"/>
    <col min="13" max="13" width="13" style="11" hidden="1" customWidth="1"/>
    <col min="14" max="14" width="13.88671875" style="11" hidden="1" customWidth="1"/>
    <col min="15" max="15" width="13.33203125" style="11" hidden="1" customWidth="1"/>
    <col min="16" max="16" width="17" style="100" bestFit="1" customWidth="1"/>
    <col min="17" max="17" width="12.21875" style="11" bestFit="1" customWidth="1"/>
    <col min="18" max="18" width="41" style="11" customWidth="1"/>
    <col min="19" max="19" width="23" style="11" customWidth="1"/>
    <col min="20" max="16384" width="9.21875" style="11"/>
  </cols>
  <sheetData>
    <row r="1" spans="1:18" ht="18.75" customHeight="1" x14ac:dyDescent="0.3">
      <c r="A1" s="1"/>
      <c r="B1" s="2" t="s">
        <v>0</v>
      </c>
      <c r="C1" s="3"/>
      <c r="D1" s="4" t="s">
        <v>1</v>
      </c>
      <c r="E1" s="5" t="s">
        <v>2</v>
      </c>
      <c r="F1" s="114">
        <f>SUM(E7:E107)</f>
        <v>18657727</v>
      </c>
      <c r="G1" s="114"/>
      <c r="H1" s="6"/>
      <c r="I1" s="6"/>
      <c r="J1" s="7"/>
      <c r="K1" s="8"/>
      <c r="L1" s="9"/>
      <c r="M1" s="9"/>
      <c r="N1" s="9"/>
      <c r="O1" s="9"/>
      <c r="P1" s="10"/>
      <c r="Q1" s="6"/>
      <c r="R1" s="1"/>
    </row>
    <row r="2" spans="1:18" ht="18" customHeight="1" x14ac:dyDescent="0.3">
      <c r="A2" s="1"/>
      <c r="B2" s="12" t="s">
        <v>3</v>
      </c>
      <c r="C2" s="13"/>
      <c r="D2" s="14">
        <v>20000000</v>
      </c>
      <c r="E2" s="15" t="s">
        <v>4</v>
      </c>
      <c r="F2" s="115">
        <f>F1/D2</f>
        <v>0.93288634999999998</v>
      </c>
      <c r="G2" s="115"/>
      <c r="H2" s="6"/>
      <c r="I2" s="6"/>
      <c r="J2" s="7"/>
      <c r="K2" s="8"/>
      <c r="L2" s="9"/>
      <c r="M2" s="9"/>
      <c r="N2" s="9"/>
      <c r="O2" s="9"/>
      <c r="P2" s="10"/>
      <c r="Q2" s="6"/>
      <c r="R2" s="1"/>
    </row>
    <row r="3" spans="1:18" ht="52.5" customHeight="1" x14ac:dyDescent="0.3">
      <c r="A3" s="1"/>
      <c r="B3" s="16" t="s">
        <v>5</v>
      </c>
      <c r="C3" s="17"/>
      <c r="D3" s="18" t="s">
        <v>6</v>
      </c>
      <c r="E3" s="19"/>
      <c r="F3" s="15"/>
      <c r="G3" s="20"/>
      <c r="H3" s="6"/>
      <c r="I3" s="6"/>
      <c r="J3" s="7"/>
      <c r="K3" s="8"/>
      <c r="L3" s="9"/>
      <c r="M3" s="9"/>
      <c r="N3" s="9"/>
      <c r="O3" s="9"/>
      <c r="P3" s="10"/>
      <c r="Q3" s="6"/>
      <c r="R3" s="1"/>
    </row>
    <row r="4" spans="1:18" ht="19.5" customHeight="1" x14ac:dyDescent="0.3">
      <c r="A4" s="1"/>
      <c r="B4" s="12" t="s">
        <v>7</v>
      </c>
      <c r="C4" s="13"/>
      <c r="D4" s="18" t="s">
        <v>8</v>
      </c>
      <c r="E4" s="19"/>
      <c r="F4" s="15"/>
      <c r="G4" s="20"/>
      <c r="H4" s="6"/>
      <c r="I4" s="6"/>
      <c r="J4" s="7"/>
      <c r="K4" s="8"/>
      <c r="L4" s="9"/>
      <c r="M4" s="9"/>
      <c r="N4" s="9"/>
      <c r="O4" s="9"/>
      <c r="P4" s="10"/>
      <c r="Q4" s="6"/>
      <c r="R4" s="1"/>
    </row>
    <row r="5" spans="1:18" ht="16.5" customHeight="1" thickBot="1" x14ac:dyDescent="0.35">
      <c r="A5" s="1"/>
      <c r="B5" s="12" t="s">
        <v>9</v>
      </c>
      <c r="C5" s="13"/>
      <c r="D5" s="21" t="s">
        <v>10</v>
      </c>
      <c r="E5" s="22" t="s">
        <v>11</v>
      </c>
      <c r="F5" s="22"/>
      <c r="G5" s="23"/>
      <c r="H5" s="6"/>
      <c r="I5" s="6"/>
      <c r="J5" s="7"/>
      <c r="K5" s="8"/>
      <c r="L5" s="9"/>
      <c r="M5" s="9"/>
      <c r="N5" s="9"/>
      <c r="O5" s="9"/>
      <c r="P5" s="10"/>
      <c r="Q5" s="6"/>
      <c r="R5" s="1"/>
    </row>
    <row r="6" spans="1:18" ht="63" customHeight="1" thickBot="1" x14ac:dyDescent="0.35">
      <c r="A6" s="24" t="s">
        <v>12</v>
      </c>
      <c r="B6" s="24" t="s">
        <v>13</v>
      </c>
      <c r="C6" s="25" t="s">
        <v>14</v>
      </c>
      <c r="D6" s="26" t="s">
        <v>15</v>
      </c>
      <c r="E6" s="27" t="s">
        <v>16</v>
      </c>
      <c r="F6" s="28" t="s">
        <v>17</v>
      </c>
      <c r="G6" s="24" t="s">
        <v>18</v>
      </c>
      <c r="H6" s="24" t="s">
        <v>19</v>
      </c>
      <c r="I6" s="24" t="s">
        <v>20</v>
      </c>
      <c r="J6" s="29" t="s">
        <v>21</v>
      </c>
      <c r="K6" s="30" t="s">
        <v>22</v>
      </c>
      <c r="L6" s="31" t="s">
        <v>23</v>
      </c>
      <c r="M6" s="31" t="s">
        <v>24</v>
      </c>
      <c r="N6" s="31" t="s">
        <v>25</v>
      </c>
      <c r="O6" s="31" t="s">
        <v>26</v>
      </c>
      <c r="P6" s="31" t="s">
        <v>27</v>
      </c>
      <c r="Q6" s="24" t="s">
        <v>28</v>
      </c>
      <c r="R6" s="24" t="s">
        <v>29</v>
      </c>
    </row>
    <row r="7" spans="1:18" ht="93.75" customHeight="1" thickBot="1" x14ac:dyDescent="0.35">
      <c r="A7" s="52">
        <v>1</v>
      </c>
      <c r="B7" s="53"/>
      <c r="C7" s="117" t="s">
        <v>30</v>
      </c>
      <c r="D7" s="54" t="s">
        <v>31</v>
      </c>
      <c r="E7" s="62">
        <v>65000</v>
      </c>
      <c r="F7" s="46">
        <f t="shared" ref="F7:F23" si="0">E7/$D$2</f>
        <v>3.2499999999999999E-3</v>
      </c>
      <c r="G7" s="118" t="s">
        <v>32</v>
      </c>
      <c r="H7" s="48" t="s">
        <v>131</v>
      </c>
      <c r="I7" s="48" t="s">
        <v>34</v>
      </c>
      <c r="J7" s="49"/>
      <c r="K7" s="50">
        <v>0</v>
      </c>
      <c r="L7" s="119"/>
      <c r="M7" s="119"/>
      <c r="N7" s="119"/>
      <c r="O7" s="119"/>
      <c r="P7" s="108" t="s">
        <v>184</v>
      </c>
      <c r="Q7" s="48" t="s">
        <v>35</v>
      </c>
      <c r="R7" s="41" t="s">
        <v>36</v>
      </c>
    </row>
    <row r="8" spans="1:18" ht="43.8" thickBot="1" x14ac:dyDescent="0.35">
      <c r="A8" s="48">
        <v>2</v>
      </c>
      <c r="B8" s="53"/>
      <c r="C8" s="43" t="s">
        <v>37</v>
      </c>
      <c r="D8" s="45" t="s">
        <v>38</v>
      </c>
      <c r="E8" s="62">
        <v>251000</v>
      </c>
      <c r="F8" s="46">
        <f t="shared" si="0"/>
        <v>1.255E-2</v>
      </c>
      <c r="G8" s="47" t="s">
        <v>32</v>
      </c>
      <c r="H8" s="48" t="s">
        <v>33</v>
      </c>
      <c r="I8" s="48" t="s">
        <v>34</v>
      </c>
      <c r="J8" s="49"/>
      <c r="K8" s="50">
        <f t="shared" ref="K8:K14" si="1">J8/$D$2</f>
        <v>0</v>
      </c>
      <c r="L8" s="120"/>
      <c r="M8" s="120"/>
      <c r="N8" s="120"/>
      <c r="O8" s="120"/>
      <c r="P8" s="69" t="s">
        <v>185</v>
      </c>
      <c r="Q8" s="48" t="s">
        <v>35</v>
      </c>
      <c r="R8" s="41"/>
    </row>
    <row r="9" spans="1:18" ht="43.8" thickBot="1" x14ac:dyDescent="0.35">
      <c r="A9" s="48">
        <v>3</v>
      </c>
      <c r="B9" s="53"/>
      <c r="C9" s="43" t="s">
        <v>39</v>
      </c>
      <c r="D9" s="45" t="s">
        <v>40</v>
      </c>
      <c r="E9" s="62">
        <v>2259000</v>
      </c>
      <c r="F9" s="46">
        <f t="shared" si="0"/>
        <v>0.11294999999999999</v>
      </c>
      <c r="G9" s="47" t="s">
        <v>41</v>
      </c>
      <c r="H9" s="48" t="s">
        <v>42</v>
      </c>
      <c r="I9" s="48" t="s">
        <v>34</v>
      </c>
      <c r="J9" s="49"/>
      <c r="K9" s="121">
        <f t="shared" si="1"/>
        <v>0</v>
      </c>
      <c r="L9" s="122"/>
      <c r="M9" s="122"/>
      <c r="N9" s="122"/>
      <c r="O9" s="122"/>
      <c r="P9" s="110" t="s">
        <v>186</v>
      </c>
      <c r="Q9" s="48" t="s">
        <v>35</v>
      </c>
      <c r="R9" s="107"/>
    </row>
    <row r="10" spans="1:18" ht="43.8" thickBot="1" x14ac:dyDescent="0.35">
      <c r="A10" s="48">
        <v>4</v>
      </c>
      <c r="B10" s="53"/>
      <c r="C10" s="43" t="s">
        <v>43</v>
      </c>
      <c r="D10" s="45" t="s">
        <v>44</v>
      </c>
      <c r="E10" s="62">
        <v>45000</v>
      </c>
      <c r="F10" s="46">
        <f>E10/$D$2</f>
        <v>2.2499999999999998E-3</v>
      </c>
      <c r="G10" s="47" t="s">
        <v>45</v>
      </c>
      <c r="H10" s="48" t="s">
        <v>46</v>
      </c>
      <c r="I10" s="48" t="s">
        <v>34</v>
      </c>
      <c r="J10" s="49"/>
      <c r="K10" s="121">
        <f t="shared" si="1"/>
        <v>0</v>
      </c>
      <c r="L10" s="122"/>
      <c r="M10" s="122"/>
      <c r="N10" s="122"/>
      <c r="O10" s="122"/>
      <c r="P10" s="110" t="s">
        <v>187</v>
      </c>
      <c r="Q10" s="48" t="s">
        <v>35</v>
      </c>
      <c r="R10" s="107"/>
    </row>
    <row r="11" spans="1:18" s="42" customFormat="1" ht="29.4" thickBot="1" x14ac:dyDescent="0.35">
      <c r="A11" s="32">
        <v>5</v>
      </c>
      <c r="B11" s="33"/>
      <c r="C11" s="34" t="s">
        <v>47</v>
      </c>
      <c r="D11" s="35" t="s">
        <v>48</v>
      </c>
      <c r="E11" s="62">
        <v>0</v>
      </c>
      <c r="F11" s="36">
        <f t="shared" si="0"/>
        <v>0</v>
      </c>
      <c r="G11" s="37" t="s">
        <v>49</v>
      </c>
      <c r="H11" s="32" t="s">
        <v>50</v>
      </c>
      <c r="I11" s="32" t="s">
        <v>34</v>
      </c>
      <c r="J11" s="38"/>
      <c r="K11" s="39">
        <f t="shared" si="1"/>
        <v>0</v>
      </c>
      <c r="L11" s="40"/>
      <c r="M11" s="40"/>
      <c r="N11" s="40"/>
      <c r="O11" s="40"/>
      <c r="P11" s="76" t="s">
        <v>51</v>
      </c>
      <c r="Q11" s="32" t="s">
        <v>52</v>
      </c>
      <c r="R11" s="41"/>
    </row>
    <row r="12" spans="1:18" ht="43.8" thickBot="1" x14ac:dyDescent="0.35">
      <c r="A12" s="48">
        <v>6</v>
      </c>
      <c r="B12" s="53"/>
      <c r="C12" s="43" t="s">
        <v>53</v>
      </c>
      <c r="D12" s="45" t="s">
        <v>54</v>
      </c>
      <c r="E12" s="62">
        <v>247000</v>
      </c>
      <c r="F12" s="46">
        <f t="shared" si="0"/>
        <v>1.235E-2</v>
      </c>
      <c r="G12" s="47" t="s">
        <v>32</v>
      </c>
      <c r="H12" s="48" t="s">
        <v>33</v>
      </c>
      <c r="I12" s="48" t="s">
        <v>34</v>
      </c>
      <c r="J12" s="49"/>
      <c r="K12" s="50">
        <f t="shared" si="1"/>
        <v>0</v>
      </c>
      <c r="L12" s="51"/>
      <c r="M12" s="51"/>
      <c r="N12" s="51"/>
      <c r="O12" s="51"/>
      <c r="P12" s="69" t="s">
        <v>188</v>
      </c>
      <c r="Q12" s="48" t="s">
        <v>35</v>
      </c>
      <c r="R12" s="41"/>
    </row>
    <row r="13" spans="1:18" ht="43.8" thickBot="1" x14ac:dyDescent="0.35">
      <c r="A13" s="48">
        <v>7</v>
      </c>
      <c r="B13" s="53"/>
      <c r="C13" s="43" t="s">
        <v>55</v>
      </c>
      <c r="D13" s="45" t="s">
        <v>56</v>
      </c>
      <c r="E13" s="62">
        <v>2223000</v>
      </c>
      <c r="F13" s="46">
        <f t="shared" si="0"/>
        <v>0.11115</v>
      </c>
      <c r="G13" s="47" t="s">
        <v>41</v>
      </c>
      <c r="H13" s="48" t="s">
        <v>42</v>
      </c>
      <c r="I13" s="48" t="s">
        <v>34</v>
      </c>
      <c r="J13" s="49"/>
      <c r="K13" s="50">
        <f t="shared" si="1"/>
        <v>0</v>
      </c>
      <c r="L13" s="51"/>
      <c r="M13" s="51"/>
      <c r="N13" s="51"/>
      <c r="O13" s="51"/>
      <c r="P13" s="108" t="s">
        <v>189</v>
      </c>
      <c r="Q13" s="48" t="s">
        <v>35</v>
      </c>
      <c r="R13" s="41"/>
    </row>
    <row r="14" spans="1:18" ht="50.25" customHeight="1" thickBot="1" x14ac:dyDescent="0.35">
      <c r="A14" s="48">
        <v>8</v>
      </c>
      <c r="B14" s="53"/>
      <c r="C14" s="43" t="s">
        <v>57</v>
      </c>
      <c r="D14" s="45" t="s">
        <v>58</v>
      </c>
      <c r="E14" s="62">
        <v>30000</v>
      </c>
      <c r="F14" s="46">
        <f t="shared" si="0"/>
        <v>1.5E-3</v>
      </c>
      <c r="G14" s="47" t="s">
        <v>45</v>
      </c>
      <c r="H14" s="48" t="s">
        <v>46</v>
      </c>
      <c r="I14" s="48" t="s">
        <v>34</v>
      </c>
      <c r="J14" s="49"/>
      <c r="K14" s="50">
        <f t="shared" si="1"/>
        <v>0</v>
      </c>
      <c r="L14" s="51"/>
      <c r="M14" s="51"/>
      <c r="N14" s="51"/>
      <c r="O14" s="51"/>
      <c r="P14" s="108" t="s">
        <v>190</v>
      </c>
      <c r="Q14" s="48" t="s">
        <v>35</v>
      </c>
      <c r="R14" s="41"/>
    </row>
    <row r="15" spans="1:18" ht="43.8" thickBot="1" x14ac:dyDescent="0.35">
      <c r="A15" s="48">
        <v>9</v>
      </c>
      <c r="B15" s="53"/>
      <c r="C15" s="43" t="s">
        <v>59</v>
      </c>
      <c r="D15" s="65" t="s">
        <v>60</v>
      </c>
      <c r="E15" s="62">
        <v>33000</v>
      </c>
      <c r="F15" s="36">
        <f t="shared" si="0"/>
        <v>1.65E-3</v>
      </c>
      <c r="G15" s="37" t="s">
        <v>49</v>
      </c>
      <c r="H15" s="32" t="s">
        <v>50</v>
      </c>
      <c r="I15" s="48" t="s">
        <v>61</v>
      </c>
      <c r="J15" s="49"/>
      <c r="K15" s="50">
        <v>0</v>
      </c>
      <c r="L15" s="51"/>
      <c r="M15" s="51"/>
      <c r="N15" s="51"/>
      <c r="O15" s="51"/>
      <c r="P15" s="108" t="s">
        <v>191</v>
      </c>
      <c r="Q15" s="48" t="s">
        <v>35</v>
      </c>
      <c r="R15" s="64"/>
    </row>
    <row r="16" spans="1:18" ht="43.8" thickBot="1" x14ac:dyDescent="0.35">
      <c r="A16" s="48">
        <v>10</v>
      </c>
      <c r="B16" s="53"/>
      <c r="C16" s="43" t="s">
        <v>62</v>
      </c>
      <c r="D16" s="45" t="s">
        <v>63</v>
      </c>
      <c r="E16" s="62">
        <v>297000</v>
      </c>
      <c r="F16" s="36">
        <f t="shared" si="0"/>
        <v>1.485E-2</v>
      </c>
      <c r="G16" s="47" t="s">
        <v>41</v>
      </c>
      <c r="H16" s="48" t="s">
        <v>46</v>
      </c>
      <c r="I16" s="48" t="s">
        <v>34</v>
      </c>
      <c r="J16" s="49" t="s">
        <v>64</v>
      </c>
      <c r="K16" s="50">
        <v>0</v>
      </c>
      <c r="L16" s="51"/>
      <c r="M16" s="51"/>
      <c r="N16" s="51"/>
      <c r="O16" s="51"/>
      <c r="P16" s="108" t="s">
        <v>192</v>
      </c>
      <c r="Q16" s="48" t="s">
        <v>35</v>
      </c>
      <c r="R16" s="41"/>
    </row>
    <row r="17" spans="1:18" ht="43.8" thickBot="1" x14ac:dyDescent="0.35">
      <c r="A17" s="48">
        <v>11</v>
      </c>
      <c r="B17" s="53"/>
      <c r="C17" s="34" t="s">
        <v>65</v>
      </c>
      <c r="D17" s="45" t="s">
        <v>66</v>
      </c>
      <c r="E17" s="62">
        <v>0</v>
      </c>
      <c r="F17" s="46">
        <f>E17/$D$2</f>
        <v>0</v>
      </c>
      <c r="G17" s="47" t="s">
        <v>32</v>
      </c>
      <c r="H17" s="48" t="s">
        <v>33</v>
      </c>
      <c r="I17" s="48" t="s">
        <v>34</v>
      </c>
      <c r="J17" s="49" t="s">
        <v>67</v>
      </c>
      <c r="K17" s="50">
        <v>0</v>
      </c>
      <c r="L17" s="51"/>
      <c r="M17" s="51"/>
      <c r="N17" s="51"/>
      <c r="O17" s="51"/>
      <c r="P17" s="109" t="s">
        <v>68</v>
      </c>
      <c r="Q17" s="32" t="s">
        <v>52</v>
      </c>
      <c r="R17" s="123"/>
    </row>
    <row r="18" spans="1:18" ht="43.8" thickBot="1" x14ac:dyDescent="0.35">
      <c r="A18" s="48">
        <v>12</v>
      </c>
      <c r="B18" s="53"/>
      <c r="C18" s="34" t="s">
        <v>65</v>
      </c>
      <c r="D18" s="65" t="s">
        <v>69</v>
      </c>
      <c r="E18" s="62">
        <v>153000</v>
      </c>
      <c r="F18" s="36">
        <f>E18/$D$2</f>
        <v>7.6499999999999997E-3</v>
      </c>
      <c r="G18" s="37" t="s">
        <v>32</v>
      </c>
      <c r="H18" s="32" t="s">
        <v>33</v>
      </c>
      <c r="I18" s="48" t="s">
        <v>34</v>
      </c>
      <c r="J18" s="49"/>
      <c r="K18" s="50">
        <v>0</v>
      </c>
      <c r="L18" s="51"/>
      <c r="M18" s="51"/>
      <c r="N18" s="51"/>
      <c r="O18" s="51"/>
      <c r="P18" s="108" t="s">
        <v>70</v>
      </c>
      <c r="Q18" s="48" t="s">
        <v>35</v>
      </c>
      <c r="R18" s="68"/>
    </row>
    <row r="19" spans="1:18" ht="43.8" thickBot="1" x14ac:dyDescent="0.35">
      <c r="A19" s="48">
        <v>13</v>
      </c>
      <c r="B19" s="53"/>
      <c r="C19" s="43" t="s">
        <v>71</v>
      </c>
      <c r="D19" s="45" t="s">
        <v>72</v>
      </c>
      <c r="E19" s="62">
        <v>1782000</v>
      </c>
      <c r="F19" s="36">
        <f t="shared" si="0"/>
        <v>8.9099999999999999E-2</v>
      </c>
      <c r="G19" s="47" t="s">
        <v>32</v>
      </c>
      <c r="H19" s="48" t="s">
        <v>73</v>
      </c>
      <c r="I19" s="48" t="s">
        <v>34</v>
      </c>
      <c r="J19" s="49" t="s">
        <v>74</v>
      </c>
      <c r="K19" s="50">
        <v>0</v>
      </c>
      <c r="L19" s="51"/>
      <c r="M19" s="51"/>
      <c r="N19" s="51"/>
      <c r="O19" s="51"/>
      <c r="P19" s="69" t="s">
        <v>193</v>
      </c>
      <c r="Q19" s="48" t="s">
        <v>35</v>
      </c>
      <c r="R19" s="107"/>
    </row>
    <row r="20" spans="1:18" ht="58.2" thickBot="1" x14ac:dyDescent="0.35">
      <c r="A20" s="48">
        <v>14</v>
      </c>
      <c r="B20" s="53"/>
      <c r="C20" s="43" t="s">
        <v>75</v>
      </c>
      <c r="D20" s="45" t="s">
        <v>76</v>
      </c>
      <c r="E20" s="62">
        <v>45000</v>
      </c>
      <c r="F20" s="36">
        <f t="shared" si="0"/>
        <v>2.2499999999999998E-3</v>
      </c>
      <c r="G20" s="47" t="s">
        <v>45</v>
      </c>
      <c r="H20" s="48" t="s">
        <v>46</v>
      </c>
      <c r="I20" s="48" t="s">
        <v>34</v>
      </c>
      <c r="J20" s="49"/>
      <c r="K20" s="50">
        <v>0</v>
      </c>
      <c r="L20" s="51"/>
      <c r="M20" s="51"/>
      <c r="N20" s="51"/>
      <c r="O20" s="51"/>
      <c r="P20" s="69" t="s">
        <v>194</v>
      </c>
      <c r="Q20" s="48" t="s">
        <v>35</v>
      </c>
      <c r="R20" s="107"/>
    </row>
    <row r="21" spans="1:18" ht="29.4" thickBot="1" x14ac:dyDescent="0.35">
      <c r="A21" s="48">
        <v>15</v>
      </c>
      <c r="B21" s="53"/>
      <c r="C21" s="43" t="s">
        <v>77</v>
      </c>
      <c r="D21" s="45" t="s">
        <v>78</v>
      </c>
      <c r="E21" s="62">
        <v>198000</v>
      </c>
      <c r="F21" s="36">
        <f t="shared" si="0"/>
        <v>9.9000000000000008E-3</v>
      </c>
      <c r="G21" s="47" t="s">
        <v>32</v>
      </c>
      <c r="H21" s="48" t="s">
        <v>33</v>
      </c>
      <c r="I21" s="48" t="s">
        <v>34</v>
      </c>
      <c r="J21" s="49"/>
      <c r="K21" s="50">
        <v>0</v>
      </c>
      <c r="L21" s="51"/>
      <c r="M21" s="51"/>
      <c r="N21" s="51"/>
      <c r="O21" s="51"/>
      <c r="P21" s="69" t="s">
        <v>195</v>
      </c>
      <c r="Q21" s="48" t="s">
        <v>35</v>
      </c>
      <c r="R21" s="107"/>
    </row>
    <row r="22" spans="1:18" ht="43.8" thickBot="1" x14ac:dyDescent="0.35">
      <c r="A22" s="48">
        <v>16</v>
      </c>
      <c r="B22" s="53"/>
      <c r="C22" s="43" t="s">
        <v>79</v>
      </c>
      <c r="D22" s="45" t="s">
        <v>80</v>
      </c>
      <c r="E22" s="62">
        <v>1782000</v>
      </c>
      <c r="F22" s="36">
        <f t="shared" si="0"/>
        <v>8.9099999999999999E-2</v>
      </c>
      <c r="G22" s="47" t="s">
        <v>41</v>
      </c>
      <c r="H22" s="48" t="s">
        <v>73</v>
      </c>
      <c r="I22" s="48" t="s">
        <v>34</v>
      </c>
      <c r="J22" s="49"/>
      <c r="K22" s="50">
        <v>0</v>
      </c>
      <c r="L22" s="51"/>
      <c r="M22" s="51"/>
      <c r="N22" s="51"/>
      <c r="O22" s="51"/>
      <c r="P22" s="69" t="s">
        <v>196</v>
      </c>
      <c r="Q22" s="48" t="s">
        <v>35</v>
      </c>
      <c r="R22" s="107"/>
    </row>
    <row r="23" spans="1:18" ht="43.8" thickBot="1" x14ac:dyDescent="0.35">
      <c r="A23" s="48">
        <v>17</v>
      </c>
      <c r="B23" s="53"/>
      <c r="C23" s="43" t="s">
        <v>81</v>
      </c>
      <c r="D23" s="45" t="s">
        <v>82</v>
      </c>
      <c r="E23" s="62">
        <v>450000</v>
      </c>
      <c r="F23" s="36">
        <f t="shared" si="0"/>
        <v>2.2499999999999999E-2</v>
      </c>
      <c r="G23" s="47" t="s">
        <v>45</v>
      </c>
      <c r="H23" s="48" t="s">
        <v>46</v>
      </c>
      <c r="I23" s="48" t="s">
        <v>34</v>
      </c>
      <c r="J23" s="49"/>
      <c r="K23" s="50">
        <v>0</v>
      </c>
      <c r="L23" s="51"/>
      <c r="M23" s="51"/>
      <c r="N23" s="51"/>
      <c r="O23" s="51"/>
      <c r="P23" s="69" t="s">
        <v>197</v>
      </c>
      <c r="Q23" s="48" t="s">
        <v>35</v>
      </c>
      <c r="R23" s="107"/>
    </row>
    <row r="24" spans="1:18" ht="43.8" thickBot="1" x14ac:dyDescent="0.35">
      <c r="A24" s="48">
        <v>18</v>
      </c>
      <c r="B24" s="53"/>
      <c r="C24" s="43" t="s">
        <v>83</v>
      </c>
      <c r="D24" s="45" t="s">
        <v>84</v>
      </c>
      <c r="E24" s="62">
        <v>33500</v>
      </c>
      <c r="F24" s="46">
        <f>E24/$D$2</f>
        <v>1.6750000000000001E-3</v>
      </c>
      <c r="G24" s="47" t="s">
        <v>49</v>
      </c>
      <c r="H24" s="48" t="s">
        <v>50</v>
      </c>
      <c r="I24" s="48" t="s">
        <v>61</v>
      </c>
      <c r="J24" s="49"/>
      <c r="K24" s="50">
        <f>J24/$D$2</f>
        <v>0</v>
      </c>
      <c r="L24" s="51"/>
      <c r="M24" s="51"/>
      <c r="N24" s="51"/>
      <c r="O24" s="51"/>
      <c r="P24" s="108" t="s">
        <v>198</v>
      </c>
      <c r="Q24" s="48" t="s">
        <v>35</v>
      </c>
      <c r="R24" s="68"/>
    </row>
    <row r="25" spans="1:18" ht="43.8" thickBot="1" x14ac:dyDescent="0.35">
      <c r="A25" s="48">
        <v>19</v>
      </c>
      <c r="B25" s="53"/>
      <c r="C25" s="43" t="s">
        <v>85</v>
      </c>
      <c r="D25" s="45" t="s">
        <v>86</v>
      </c>
      <c r="E25" s="62">
        <v>301500</v>
      </c>
      <c r="F25" s="46">
        <f t="shared" ref="F25:F67" si="2">E25/$D$2</f>
        <v>1.5075E-2</v>
      </c>
      <c r="G25" s="47" t="s">
        <v>41</v>
      </c>
      <c r="H25" s="48" t="s">
        <v>46</v>
      </c>
      <c r="I25" s="48" t="s">
        <v>34</v>
      </c>
      <c r="J25" s="48"/>
      <c r="K25" s="50">
        <f t="shared" ref="K25:K67" si="3">J25/$D$2</f>
        <v>0</v>
      </c>
      <c r="L25" s="67"/>
      <c r="M25" s="67"/>
      <c r="N25" s="67"/>
      <c r="O25" s="67"/>
      <c r="P25" s="69" t="s">
        <v>199</v>
      </c>
      <c r="Q25" s="48" t="s">
        <v>35</v>
      </c>
      <c r="R25" s="68"/>
    </row>
    <row r="26" spans="1:18" ht="43.8" thickBot="1" x14ac:dyDescent="0.35">
      <c r="A26" s="48">
        <v>20</v>
      </c>
      <c r="B26" s="53"/>
      <c r="C26" s="43" t="s">
        <v>87</v>
      </c>
      <c r="D26" s="45" t="s">
        <v>88</v>
      </c>
      <c r="E26" s="62">
        <v>15000</v>
      </c>
      <c r="F26" s="46">
        <f t="shared" si="2"/>
        <v>7.5000000000000002E-4</v>
      </c>
      <c r="G26" s="47" t="s">
        <v>45</v>
      </c>
      <c r="H26" s="48" t="s">
        <v>46</v>
      </c>
      <c r="I26" s="48" t="s">
        <v>34</v>
      </c>
      <c r="J26" s="48"/>
      <c r="K26" s="50">
        <f t="shared" si="3"/>
        <v>0</v>
      </c>
      <c r="L26" s="67"/>
      <c r="M26" s="67"/>
      <c r="N26" s="67"/>
      <c r="O26" s="67"/>
      <c r="P26" s="69" t="s">
        <v>193</v>
      </c>
      <c r="Q26" s="48" t="s">
        <v>35</v>
      </c>
      <c r="R26" s="68"/>
    </row>
    <row r="27" spans="1:18" ht="43.8" thickBot="1" x14ac:dyDescent="0.35">
      <c r="A27" s="48">
        <v>21</v>
      </c>
      <c r="B27" s="53"/>
      <c r="C27" s="117" t="s">
        <v>89</v>
      </c>
      <c r="D27" s="65" t="s">
        <v>90</v>
      </c>
      <c r="E27" s="62">
        <v>0</v>
      </c>
      <c r="F27" s="46">
        <f t="shared" si="2"/>
        <v>0</v>
      </c>
      <c r="G27" s="47" t="s">
        <v>32</v>
      </c>
      <c r="H27" s="48" t="s">
        <v>50</v>
      </c>
      <c r="I27" s="48" t="s">
        <v>61</v>
      </c>
      <c r="J27" s="49"/>
      <c r="K27" s="50">
        <f t="shared" si="3"/>
        <v>0</v>
      </c>
      <c r="L27" s="51"/>
      <c r="M27" s="51"/>
      <c r="N27" s="51"/>
      <c r="O27" s="51"/>
      <c r="P27" s="109" t="s">
        <v>70</v>
      </c>
      <c r="Q27" s="48" t="s">
        <v>52</v>
      </c>
      <c r="R27" s="107" t="s">
        <v>91</v>
      </c>
    </row>
    <row r="28" spans="1:18" ht="58.2" thickBot="1" x14ac:dyDescent="0.35">
      <c r="A28" s="48">
        <v>22</v>
      </c>
      <c r="B28" s="53"/>
      <c r="C28" s="124" t="s">
        <v>92</v>
      </c>
      <c r="D28" s="45" t="s">
        <v>93</v>
      </c>
      <c r="E28" s="62">
        <v>50000</v>
      </c>
      <c r="F28" s="46">
        <f t="shared" si="2"/>
        <v>2.5000000000000001E-3</v>
      </c>
      <c r="G28" s="47" t="s">
        <v>32</v>
      </c>
      <c r="H28" s="48" t="s">
        <v>33</v>
      </c>
      <c r="I28" s="48" t="s">
        <v>34</v>
      </c>
      <c r="J28" s="49"/>
      <c r="K28" s="50">
        <f t="shared" si="3"/>
        <v>0</v>
      </c>
      <c r="L28" s="51"/>
      <c r="M28" s="51"/>
      <c r="N28" s="51"/>
      <c r="O28" s="51"/>
      <c r="P28" s="69" t="s">
        <v>200</v>
      </c>
      <c r="Q28" s="48" t="s">
        <v>35</v>
      </c>
      <c r="R28" s="64"/>
    </row>
    <row r="29" spans="1:18" ht="43.8" thickBot="1" x14ac:dyDescent="0.35">
      <c r="A29" s="48">
        <v>23</v>
      </c>
      <c r="B29" s="53"/>
      <c r="C29" s="124" t="s">
        <v>94</v>
      </c>
      <c r="D29" s="45" t="s">
        <v>95</v>
      </c>
      <c r="E29" s="62">
        <v>450000</v>
      </c>
      <c r="F29" s="46">
        <f t="shared" si="2"/>
        <v>2.2499999999999999E-2</v>
      </c>
      <c r="G29" s="47" t="s">
        <v>41</v>
      </c>
      <c r="H29" s="48" t="s">
        <v>73</v>
      </c>
      <c r="I29" s="48" t="s">
        <v>34</v>
      </c>
      <c r="J29" s="49"/>
      <c r="K29" s="50">
        <f t="shared" si="3"/>
        <v>0</v>
      </c>
      <c r="L29" s="51"/>
      <c r="M29" s="51"/>
      <c r="N29" s="51"/>
      <c r="O29" s="51"/>
      <c r="P29" s="69" t="s">
        <v>201</v>
      </c>
      <c r="Q29" s="48" t="s">
        <v>35</v>
      </c>
      <c r="R29" s="64"/>
    </row>
    <row r="30" spans="1:18" ht="43.8" thickBot="1" x14ac:dyDescent="0.35">
      <c r="A30" s="48">
        <v>24</v>
      </c>
      <c r="B30" s="53"/>
      <c r="C30" s="124" t="s">
        <v>96</v>
      </c>
      <c r="D30" s="45" t="s">
        <v>97</v>
      </c>
      <c r="E30" s="62">
        <v>1500000</v>
      </c>
      <c r="F30" s="46">
        <f t="shared" si="2"/>
        <v>7.4999999999999997E-2</v>
      </c>
      <c r="G30" s="47" t="s">
        <v>45</v>
      </c>
      <c r="H30" s="48" t="s">
        <v>73</v>
      </c>
      <c r="I30" s="48" t="s">
        <v>34</v>
      </c>
      <c r="J30" s="49"/>
      <c r="K30" s="50">
        <f t="shared" si="3"/>
        <v>0</v>
      </c>
      <c r="L30" s="51"/>
      <c r="M30" s="51"/>
      <c r="N30" s="51"/>
      <c r="O30" s="51"/>
      <c r="P30" s="69" t="s">
        <v>202</v>
      </c>
      <c r="Q30" s="48" t="s">
        <v>35</v>
      </c>
      <c r="R30" s="64"/>
    </row>
    <row r="31" spans="1:18" ht="43.8" thickBot="1" x14ac:dyDescent="0.35">
      <c r="A31" s="48">
        <v>25</v>
      </c>
      <c r="B31" s="53"/>
      <c r="C31" s="124" t="s">
        <v>98</v>
      </c>
      <c r="D31" s="45" t="s">
        <v>99</v>
      </c>
      <c r="E31" s="62">
        <v>30000</v>
      </c>
      <c r="F31" s="46">
        <f t="shared" si="2"/>
        <v>1.5E-3</v>
      </c>
      <c r="G31" s="47" t="s">
        <v>45</v>
      </c>
      <c r="H31" s="48" t="s">
        <v>46</v>
      </c>
      <c r="I31" s="48" t="s">
        <v>34</v>
      </c>
      <c r="J31" s="49"/>
      <c r="K31" s="50">
        <f t="shared" si="3"/>
        <v>0</v>
      </c>
      <c r="L31" s="51"/>
      <c r="M31" s="51"/>
      <c r="N31" s="51"/>
      <c r="O31" s="51"/>
      <c r="P31" s="69" t="s">
        <v>203</v>
      </c>
      <c r="Q31" s="48" t="s">
        <v>35</v>
      </c>
      <c r="R31" s="64"/>
    </row>
    <row r="32" spans="1:18" ht="43.8" thickBot="1" x14ac:dyDescent="0.35">
      <c r="A32" s="48">
        <v>26</v>
      </c>
      <c r="B32" s="53"/>
      <c r="C32" s="117" t="s">
        <v>100</v>
      </c>
      <c r="D32" s="65" t="s">
        <v>101</v>
      </c>
      <c r="E32" s="62">
        <v>0</v>
      </c>
      <c r="F32" s="46">
        <f t="shared" si="2"/>
        <v>0</v>
      </c>
      <c r="G32" s="47" t="s">
        <v>32</v>
      </c>
      <c r="H32" s="48" t="s">
        <v>50</v>
      </c>
      <c r="I32" s="48" t="s">
        <v>61</v>
      </c>
      <c r="J32" s="49"/>
      <c r="K32" s="50">
        <f t="shared" si="3"/>
        <v>0</v>
      </c>
      <c r="L32" s="51"/>
      <c r="M32" s="51"/>
      <c r="N32" s="51"/>
      <c r="O32" s="51"/>
      <c r="P32" s="109" t="s">
        <v>102</v>
      </c>
      <c r="Q32" s="48" t="s">
        <v>52</v>
      </c>
      <c r="R32" s="107" t="s">
        <v>91</v>
      </c>
    </row>
    <row r="33" spans="1:19" ht="43.8" thickBot="1" x14ac:dyDescent="0.35">
      <c r="A33" s="48">
        <v>27</v>
      </c>
      <c r="B33" s="53"/>
      <c r="C33" s="124" t="s">
        <v>103</v>
      </c>
      <c r="D33" s="45" t="s">
        <v>104</v>
      </c>
      <c r="E33" s="62">
        <v>100000</v>
      </c>
      <c r="F33" s="46">
        <f t="shared" si="2"/>
        <v>5.0000000000000001E-3</v>
      </c>
      <c r="G33" s="47" t="s">
        <v>32</v>
      </c>
      <c r="H33" s="48" t="s">
        <v>33</v>
      </c>
      <c r="I33" s="48" t="s">
        <v>34</v>
      </c>
      <c r="J33" s="49"/>
      <c r="K33" s="50">
        <f t="shared" si="3"/>
        <v>0</v>
      </c>
      <c r="L33" s="51"/>
      <c r="M33" s="51"/>
      <c r="N33" s="51"/>
      <c r="O33" s="51"/>
      <c r="P33" s="69" t="s">
        <v>196</v>
      </c>
      <c r="Q33" s="48" t="s">
        <v>35</v>
      </c>
      <c r="R33" s="64"/>
    </row>
    <row r="34" spans="1:19" ht="43.8" thickBot="1" x14ac:dyDescent="0.35">
      <c r="A34" s="48">
        <v>28</v>
      </c>
      <c r="B34" s="53"/>
      <c r="C34" s="124" t="s">
        <v>105</v>
      </c>
      <c r="D34" s="45" t="s">
        <v>106</v>
      </c>
      <c r="E34" s="62">
        <v>900000</v>
      </c>
      <c r="F34" s="46">
        <f t="shared" si="2"/>
        <v>4.4999999999999998E-2</v>
      </c>
      <c r="G34" s="47" t="s">
        <v>41</v>
      </c>
      <c r="H34" s="48" t="s">
        <v>73</v>
      </c>
      <c r="I34" s="48" t="s">
        <v>34</v>
      </c>
      <c r="J34" s="49"/>
      <c r="K34" s="50">
        <f t="shared" si="3"/>
        <v>0</v>
      </c>
      <c r="L34" s="51"/>
      <c r="M34" s="51"/>
      <c r="N34" s="51"/>
      <c r="O34" s="51"/>
      <c r="P34" s="69" t="s">
        <v>204</v>
      </c>
      <c r="Q34" s="48" t="s">
        <v>35</v>
      </c>
      <c r="R34" s="64"/>
    </row>
    <row r="35" spans="1:19" ht="43.8" thickBot="1" x14ac:dyDescent="0.35">
      <c r="A35" s="48">
        <v>29</v>
      </c>
      <c r="B35" s="53"/>
      <c r="C35" s="124" t="s">
        <v>107</v>
      </c>
      <c r="D35" s="45" t="s">
        <v>108</v>
      </c>
      <c r="E35" s="62">
        <v>30000</v>
      </c>
      <c r="F35" s="46">
        <f t="shared" si="2"/>
        <v>1.5E-3</v>
      </c>
      <c r="G35" s="47" t="s">
        <v>45</v>
      </c>
      <c r="H35" s="48" t="s">
        <v>46</v>
      </c>
      <c r="I35" s="48" t="s">
        <v>34</v>
      </c>
      <c r="J35" s="49"/>
      <c r="K35" s="50">
        <f t="shared" si="3"/>
        <v>0</v>
      </c>
      <c r="L35" s="51"/>
      <c r="M35" s="51"/>
      <c r="N35" s="51"/>
      <c r="O35" s="51"/>
      <c r="P35" s="109" t="s">
        <v>205</v>
      </c>
      <c r="Q35" s="48" t="s">
        <v>35</v>
      </c>
      <c r="R35" s="64"/>
    </row>
    <row r="36" spans="1:19" ht="43.8" thickBot="1" x14ac:dyDescent="0.35">
      <c r="A36" s="48">
        <v>30</v>
      </c>
      <c r="B36" s="53"/>
      <c r="C36" s="117" t="s">
        <v>109</v>
      </c>
      <c r="D36" s="65" t="s">
        <v>110</v>
      </c>
      <c r="E36" s="62">
        <v>0</v>
      </c>
      <c r="F36" s="46">
        <f t="shared" si="2"/>
        <v>0</v>
      </c>
      <c r="G36" s="47" t="s">
        <v>32</v>
      </c>
      <c r="H36" s="48" t="s">
        <v>50</v>
      </c>
      <c r="I36" s="48" t="s">
        <v>61</v>
      </c>
      <c r="J36" s="49"/>
      <c r="K36" s="50">
        <f t="shared" si="3"/>
        <v>0</v>
      </c>
      <c r="L36" s="51"/>
      <c r="M36" s="51"/>
      <c r="N36" s="51"/>
      <c r="O36" s="51"/>
      <c r="P36" s="109" t="s">
        <v>111</v>
      </c>
      <c r="Q36" s="48" t="s">
        <v>52</v>
      </c>
      <c r="R36" s="107" t="s">
        <v>91</v>
      </c>
    </row>
    <row r="37" spans="1:19" ht="43.8" thickBot="1" x14ac:dyDescent="0.35">
      <c r="A37" s="48">
        <v>31</v>
      </c>
      <c r="B37" s="53"/>
      <c r="C37" s="124" t="s">
        <v>112</v>
      </c>
      <c r="D37" s="45" t="s">
        <v>113</v>
      </c>
      <c r="E37" s="62">
        <v>200000</v>
      </c>
      <c r="F37" s="46">
        <f t="shared" si="2"/>
        <v>0.01</v>
      </c>
      <c r="G37" s="47" t="s">
        <v>32</v>
      </c>
      <c r="H37" s="48" t="s">
        <v>33</v>
      </c>
      <c r="I37" s="48" t="s">
        <v>34</v>
      </c>
      <c r="J37" s="49"/>
      <c r="K37" s="50">
        <f t="shared" si="3"/>
        <v>0</v>
      </c>
      <c r="L37" s="51"/>
      <c r="M37" s="51"/>
      <c r="N37" s="51"/>
      <c r="O37" s="51"/>
      <c r="P37" s="69" t="s">
        <v>202</v>
      </c>
      <c r="Q37" s="48" t="s">
        <v>35</v>
      </c>
      <c r="R37" s="64"/>
    </row>
    <row r="38" spans="1:19" ht="64.5" customHeight="1" thickBot="1" x14ac:dyDescent="0.35">
      <c r="A38" s="48">
        <v>32</v>
      </c>
      <c r="B38" s="53"/>
      <c r="C38" s="124" t="s">
        <v>114</v>
      </c>
      <c r="D38" s="45" t="s">
        <v>115</v>
      </c>
      <c r="E38" s="62">
        <v>1800000</v>
      </c>
      <c r="F38" s="46">
        <f t="shared" si="2"/>
        <v>0.09</v>
      </c>
      <c r="G38" s="47" t="s">
        <v>41</v>
      </c>
      <c r="H38" s="48" t="s">
        <v>73</v>
      </c>
      <c r="I38" s="48" t="s">
        <v>34</v>
      </c>
      <c r="J38" s="49"/>
      <c r="K38" s="50">
        <f t="shared" si="3"/>
        <v>0</v>
      </c>
      <c r="L38" s="51"/>
      <c r="M38" s="51"/>
      <c r="N38" s="51"/>
      <c r="O38" s="51"/>
      <c r="P38" s="69" t="s">
        <v>204</v>
      </c>
      <c r="Q38" s="48" t="s">
        <v>35</v>
      </c>
      <c r="R38" s="64"/>
    </row>
    <row r="39" spans="1:19" ht="43.8" thickBot="1" x14ac:dyDescent="0.35">
      <c r="A39" s="48">
        <v>33</v>
      </c>
      <c r="B39" s="53"/>
      <c r="C39" s="124" t="s">
        <v>116</v>
      </c>
      <c r="D39" s="45" t="s">
        <v>117</v>
      </c>
      <c r="E39" s="62">
        <v>30000</v>
      </c>
      <c r="F39" s="46">
        <f t="shared" si="2"/>
        <v>1.5E-3</v>
      </c>
      <c r="G39" s="47" t="s">
        <v>45</v>
      </c>
      <c r="H39" s="48" t="s">
        <v>46</v>
      </c>
      <c r="I39" s="48" t="s">
        <v>34</v>
      </c>
      <c r="J39" s="49"/>
      <c r="K39" s="50">
        <f t="shared" si="3"/>
        <v>0</v>
      </c>
      <c r="L39" s="51"/>
      <c r="M39" s="51"/>
      <c r="N39" s="51"/>
      <c r="O39" s="51"/>
      <c r="P39" s="69" t="s">
        <v>206</v>
      </c>
      <c r="Q39" s="48" t="s">
        <v>35</v>
      </c>
      <c r="R39" s="64"/>
    </row>
    <row r="40" spans="1:19" ht="29.4" thickBot="1" x14ac:dyDescent="0.35">
      <c r="A40" s="48">
        <v>34</v>
      </c>
      <c r="B40" s="53"/>
      <c r="C40" s="43" t="s">
        <v>118</v>
      </c>
      <c r="D40" s="45" t="s">
        <v>119</v>
      </c>
      <c r="E40" s="62">
        <v>100000</v>
      </c>
      <c r="F40" s="46">
        <f t="shared" si="2"/>
        <v>5.0000000000000001E-3</v>
      </c>
      <c r="G40" s="47" t="s">
        <v>45</v>
      </c>
      <c r="H40" s="48" t="s">
        <v>46</v>
      </c>
      <c r="I40" s="48" t="s">
        <v>34</v>
      </c>
      <c r="J40" s="49"/>
      <c r="K40" s="50">
        <f t="shared" si="3"/>
        <v>0</v>
      </c>
      <c r="L40" s="51"/>
      <c r="M40" s="51"/>
      <c r="N40" s="51"/>
      <c r="O40" s="51"/>
      <c r="P40" s="69" t="s">
        <v>185</v>
      </c>
      <c r="Q40" s="48" t="s">
        <v>35</v>
      </c>
      <c r="R40" s="41"/>
    </row>
    <row r="41" spans="1:19" s="61" customFormat="1" ht="231" thickBot="1" x14ac:dyDescent="0.35">
      <c r="A41" s="52">
        <v>35</v>
      </c>
      <c r="B41" s="53"/>
      <c r="C41" s="43" t="s">
        <v>120</v>
      </c>
      <c r="D41" s="54" t="s">
        <v>121</v>
      </c>
      <c r="E41" s="55">
        <v>40000</v>
      </c>
      <c r="F41" s="56">
        <f t="shared" si="2"/>
        <v>2E-3</v>
      </c>
      <c r="G41" s="57" t="s">
        <v>32</v>
      </c>
      <c r="H41" s="52" t="s">
        <v>122</v>
      </c>
      <c r="I41" s="52" t="s">
        <v>34</v>
      </c>
      <c r="J41" s="58"/>
      <c r="K41" s="59">
        <v>0</v>
      </c>
      <c r="L41" s="60"/>
      <c r="M41" s="60"/>
      <c r="N41" s="60"/>
      <c r="O41" s="60"/>
      <c r="P41" s="69" t="s">
        <v>207</v>
      </c>
      <c r="Q41" s="52" t="s">
        <v>35</v>
      </c>
      <c r="R41" s="41" t="s">
        <v>219</v>
      </c>
      <c r="S41" s="101"/>
    </row>
    <row r="42" spans="1:19" s="61" customFormat="1" ht="259.8" thickBot="1" x14ac:dyDescent="0.35">
      <c r="A42" s="52">
        <v>36</v>
      </c>
      <c r="B42" s="53"/>
      <c r="C42" s="43" t="s">
        <v>123</v>
      </c>
      <c r="D42" s="54" t="s">
        <v>124</v>
      </c>
      <c r="E42" s="55">
        <v>200000</v>
      </c>
      <c r="F42" s="56">
        <f t="shared" si="2"/>
        <v>0.01</v>
      </c>
      <c r="G42" s="57" t="s">
        <v>32</v>
      </c>
      <c r="H42" s="52" t="s">
        <v>122</v>
      </c>
      <c r="I42" s="52" t="s">
        <v>34</v>
      </c>
      <c r="J42" s="58"/>
      <c r="K42" s="59">
        <f t="shared" ref="K42:K48" si="4">J42/$D$2</f>
        <v>0</v>
      </c>
      <c r="L42" s="60"/>
      <c r="M42" s="60"/>
      <c r="N42" s="60"/>
      <c r="O42" s="60"/>
      <c r="P42" s="69" t="s">
        <v>208</v>
      </c>
      <c r="Q42" s="52" t="s">
        <v>35</v>
      </c>
      <c r="R42" s="41" t="s">
        <v>220</v>
      </c>
      <c r="S42" s="102"/>
    </row>
    <row r="43" spans="1:19" ht="29.4" thickBot="1" x14ac:dyDescent="0.35">
      <c r="A43" s="48">
        <v>37</v>
      </c>
      <c r="B43" s="53"/>
      <c r="C43" s="43" t="s">
        <v>125</v>
      </c>
      <c r="D43" s="45" t="s">
        <v>126</v>
      </c>
      <c r="E43" s="62">
        <v>150000</v>
      </c>
      <c r="F43" s="46">
        <f t="shared" si="2"/>
        <v>7.4999999999999997E-3</v>
      </c>
      <c r="G43" s="47" t="s">
        <v>32</v>
      </c>
      <c r="H43" s="48" t="s">
        <v>33</v>
      </c>
      <c r="I43" s="48" t="s">
        <v>34</v>
      </c>
      <c r="J43" s="49"/>
      <c r="K43" s="50">
        <f t="shared" si="4"/>
        <v>0</v>
      </c>
      <c r="L43" s="51"/>
      <c r="M43" s="51"/>
      <c r="N43" s="51"/>
      <c r="O43" s="51"/>
      <c r="P43" s="76" t="s">
        <v>209</v>
      </c>
      <c r="Q43" s="48" t="s">
        <v>35</v>
      </c>
      <c r="R43" s="63"/>
    </row>
    <row r="44" spans="1:19" ht="43.8" thickBot="1" x14ac:dyDescent="0.35">
      <c r="A44" s="48">
        <v>38</v>
      </c>
      <c r="B44" s="53"/>
      <c r="C44" s="43" t="s">
        <v>127</v>
      </c>
      <c r="D44" s="45" t="s">
        <v>128</v>
      </c>
      <c r="E44" s="62">
        <v>20000</v>
      </c>
      <c r="F44" s="46">
        <f t="shared" si="2"/>
        <v>1E-3</v>
      </c>
      <c r="G44" s="47" t="s">
        <v>49</v>
      </c>
      <c r="H44" s="48" t="s">
        <v>50</v>
      </c>
      <c r="I44" s="48" t="s">
        <v>61</v>
      </c>
      <c r="J44" s="49"/>
      <c r="K44" s="50">
        <f t="shared" si="4"/>
        <v>0</v>
      </c>
      <c r="L44" s="51"/>
      <c r="M44" s="51"/>
      <c r="N44" s="51"/>
      <c r="O44" s="51"/>
      <c r="P44" s="69" t="s">
        <v>210</v>
      </c>
      <c r="Q44" s="48" t="s">
        <v>35</v>
      </c>
      <c r="R44" s="68"/>
    </row>
    <row r="45" spans="1:19" ht="29.4" thickBot="1" x14ac:dyDescent="0.35">
      <c r="A45" s="48">
        <v>39</v>
      </c>
      <c r="B45" s="53"/>
      <c r="C45" s="43" t="s">
        <v>129</v>
      </c>
      <c r="D45" s="45" t="s">
        <v>130</v>
      </c>
      <c r="E45" s="62">
        <v>95800</v>
      </c>
      <c r="F45" s="46">
        <f t="shared" si="2"/>
        <v>4.79E-3</v>
      </c>
      <c r="G45" s="47" t="s">
        <v>32</v>
      </c>
      <c r="H45" s="48" t="s">
        <v>131</v>
      </c>
      <c r="I45" s="48" t="s">
        <v>34</v>
      </c>
      <c r="J45" s="49"/>
      <c r="K45" s="50">
        <f t="shared" si="4"/>
        <v>0</v>
      </c>
      <c r="L45" s="51"/>
      <c r="M45" s="51"/>
      <c r="N45" s="51"/>
      <c r="O45" s="51"/>
      <c r="P45" s="69" t="s">
        <v>199</v>
      </c>
      <c r="Q45" s="48" t="s">
        <v>35</v>
      </c>
      <c r="R45" s="63"/>
    </row>
    <row r="46" spans="1:19" s="61" customFormat="1" ht="303.45" customHeight="1" thickBot="1" x14ac:dyDescent="0.35">
      <c r="A46" s="52">
        <v>40</v>
      </c>
      <c r="B46" s="53"/>
      <c r="C46" s="43" t="s">
        <v>132</v>
      </c>
      <c r="D46" s="54" t="s">
        <v>133</v>
      </c>
      <c r="E46" s="55">
        <v>4200</v>
      </c>
      <c r="F46" s="56">
        <f t="shared" si="2"/>
        <v>2.1000000000000001E-4</v>
      </c>
      <c r="G46" s="57" t="s">
        <v>134</v>
      </c>
      <c r="H46" s="52" t="s">
        <v>135</v>
      </c>
      <c r="I46" s="52" t="s">
        <v>34</v>
      </c>
      <c r="J46" s="49"/>
      <c r="K46" s="59">
        <f t="shared" si="4"/>
        <v>0</v>
      </c>
      <c r="L46" s="51"/>
      <c r="M46" s="51"/>
      <c r="N46" s="51"/>
      <c r="O46" s="51"/>
      <c r="P46" s="69" t="s">
        <v>211</v>
      </c>
      <c r="Q46" s="48" t="s">
        <v>35</v>
      </c>
      <c r="R46" s="41" t="s">
        <v>221</v>
      </c>
      <c r="S46" s="103"/>
    </row>
    <row r="47" spans="1:19" s="61" customFormat="1" ht="29.4" thickBot="1" x14ac:dyDescent="0.35">
      <c r="A47" s="48">
        <v>41</v>
      </c>
      <c r="B47" s="53"/>
      <c r="C47" s="43" t="s">
        <v>136</v>
      </c>
      <c r="D47" s="45" t="s">
        <v>137</v>
      </c>
      <c r="E47" s="62">
        <v>50000</v>
      </c>
      <c r="F47" s="46">
        <f t="shared" si="2"/>
        <v>2.5000000000000001E-3</v>
      </c>
      <c r="G47" s="47" t="s">
        <v>32</v>
      </c>
      <c r="H47" s="48" t="s">
        <v>122</v>
      </c>
      <c r="I47" s="48" t="s">
        <v>34</v>
      </c>
      <c r="J47" s="49"/>
      <c r="K47" s="50">
        <f t="shared" si="4"/>
        <v>0</v>
      </c>
      <c r="L47" s="51"/>
      <c r="M47" s="51"/>
      <c r="N47" s="51"/>
      <c r="O47" s="51"/>
      <c r="P47" s="109" t="s">
        <v>212</v>
      </c>
      <c r="Q47" s="48" t="s">
        <v>35</v>
      </c>
      <c r="R47" s="63"/>
    </row>
    <row r="48" spans="1:19" ht="29.4" thickBot="1" x14ac:dyDescent="0.35">
      <c r="A48" s="48">
        <v>42</v>
      </c>
      <c r="B48" s="53"/>
      <c r="C48" s="43" t="s">
        <v>138</v>
      </c>
      <c r="D48" s="54" t="s">
        <v>139</v>
      </c>
      <c r="E48" s="62">
        <v>150000</v>
      </c>
      <c r="F48" s="46">
        <f>E48/$D$2</f>
        <v>7.4999999999999997E-3</v>
      </c>
      <c r="G48" s="47" t="s">
        <v>45</v>
      </c>
      <c r="H48" s="48" t="s">
        <v>46</v>
      </c>
      <c r="I48" s="48" t="s">
        <v>34</v>
      </c>
      <c r="J48" s="49"/>
      <c r="K48" s="50">
        <f t="shared" si="4"/>
        <v>0</v>
      </c>
      <c r="L48" s="51"/>
      <c r="M48" s="51"/>
      <c r="N48" s="51"/>
      <c r="O48" s="51"/>
      <c r="P48" s="108" t="s">
        <v>213</v>
      </c>
      <c r="Q48" s="48" t="s">
        <v>35</v>
      </c>
      <c r="R48" s="68"/>
    </row>
    <row r="49" spans="1:132" ht="29.4" thickBot="1" x14ac:dyDescent="0.35">
      <c r="A49" s="48">
        <v>43</v>
      </c>
      <c r="B49" s="53"/>
      <c r="C49" s="43" t="s">
        <v>140</v>
      </c>
      <c r="D49" s="45" t="s">
        <v>141</v>
      </c>
      <c r="E49" s="62">
        <v>50000</v>
      </c>
      <c r="F49" s="46">
        <f>E49/$D$2</f>
        <v>2.5000000000000001E-3</v>
      </c>
      <c r="G49" s="47" t="s">
        <v>45</v>
      </c>
      <c r="H49" s="48" t="s">
        <v>46</v>
      </c>
      <c r="I49" s="48" t="s">
        <v>34</v>
      </c>
      <c r="J49" s="49"/>
      <c r="K49" s="50">
        <v>0</v>
      </c>
      <c r="L49" s="51"/>
      <c r="M49" s="51"/>
      <c r="N49" s="51"/>
      <c r="O49" s="51"/>
      <c r="P49" s="69" t="s">
        <v>185</v>
      </c>
      <c r="Q49" s="48" t="s">
        <v>35</v>
      </c>
      <c r="R49" s="64"/>
    </row>
    <row r="50" spans="1:132" ht="35.25" customHeight="1" thickBot="1" x14ac:dyDescent="0.35">
      <c r="A50" s="48">
        <v>44</v>
      </c>
      <c r="B50" s="53"/>
      <c r="C50" s="43" t="s">
        <v>142</v>
      </c>
      <c r="D50" s="45" t="s">
        <v>143</v>
      </c>
      <c r="E50" s="62">
        <v>50000</v>
      </c>
      <c r="F50" s="46">
        <f>E50/$D$2</f>
        <v>2.5000000000000001E-3</v>
      </c>
      <c r="G50" s="47" t="s">
        <v>45</v>
      </c>
      <c r="H50" s="48" t="s">
        <v>46</v>
      </c>
      <c r="I50" s="48" t="s">
        <v>34</v>
      </c>
      <c r="J50" s="49"/>
      <c r="K50" s="50">
        <v>0</v>
      </c>
      <c r="L50" s="51"/>
      <c r="M50" s="51"/>
      <c r="N50" s="51"/>
      <c r="O50" s="51"/>
      <c r="P50" s="69" t="s">
        <v>185</v>
      </c>
      <c r="Q50" s="48" t="s">
        <v>35</v>
      </c>
      <c r="R50" s="64"/>
    </row>
    <row r="51" spans="1:132" ht="29.4" thickBot="1" x14ac:dyDescent="0.35">
      <c r="A51" s="48">
        <v>45</v>
      </c>
      <c r="B51" s="53"/>
      <c r="C51" s="43" t="s">
        <v>144</v>
      </c>
      <c r="D51" s="45" t="s">
        <v>145</v>
      </c>
      <c r="E51" s="62">
        <v>70000</v>
      </c>
      <c r="F51" s="46">
        <f>E51/$D$2</f>
        <v>3.5000000000000001E-3</v>
      </c>
      <c r="G51" s="47" t="s">
        <v>45</v>
      </c>
      <c r="H51" s="48" t="s">
        <v>46</v>
      </c>
      <c r="I51" s="48" t="s">
        <v>34</v>
      </c>
      <c r="J51" s="49"/>
      <c r="K51" s="50">
        <v>0</v>
      </c>
      <c r="L51" s="51"/>
      <c r="M51" s="51"/>
      <c r="N51" s="51"/>
      <c r="O51" s="51"/>
      <c r="P51" s="69" t="s">
        <v>214</v>
      </c>
      <c r="Q51" s="48" t="s">
        <v>35</v>
      </c>
      <c r="R51" s="64"/>
    </row>
    <row r="52" spans="1:132" ht="29.4" thickBot="1" x14ac:dyDescent="0.35">
      <c r="A52" s="48">
        <v>46</v>
      </c>
      <c r="B52" s="53"/>
      <c r="C52" s="43" t="s">
        <v>146</v>
      </c>
      <c r="D52" s="45" t="s">
        <v>147</v>
      </c>
      <c r="E52" s="62">
        <v>520000</v>
      </c>
      <c r="F52" s="46">
        <f t="shared" si="2"/>
        <v>2.5999999999999999E-2</v>
      </c>
      <c r="G52" s="47" t="s">
        <v>32</v>
      </c>
      <c r="H52" s="48" t="s">
        <v>33</v>
      </c>
      <c r="I52" s="48" t="s">
        <v>34</v>
      </c>
      <c r="J52" s="49"/>
      <c r="K52" s="50">
        <f t="shared" si="3"/>
        <v>0</v>
      </c>
      <c r="L52" s="51"/>
      <c r="M52" s="51"/>
      <c r="N52" s="51"/>
      <c r="O52" s="51"/>
      <c r="P52" s="69" t="s">
        <v>199</v>
      </c>
      <c r="Q52" s="48" t="s">
        <v>35</v>
      </c>
      <c r="R52" s="64"/>
    </row>
    <row r="53" spans="1:132" ht="29.4" thickBot="1" x14ac:dyDescent="0.35">
      <c r="A53" s="48">
        <v>47</v>
      </c>
      <c r="B53" s="53"/>
      <c r="C53" s="43" t="s">
        <v>148</v>
      </c>
      <c r="D53" s="45" t="s">
        <v>149</v>
      </c>
      <c r="E53" s="62">
        <v>25000</v>
      </c>
      <c r="F53" s="46">
        <f t="shared" si="2"/>
        <v>1.25E-3</v>
      </c>
      <c r="G53" s="47" t="s">
        <v>49</v>
      </c>
      <c r="H53" s="48" t="s">
        <v>50</v>
      </c>
      <c r="I53" s="48" t="s">
        <v>61</v>
      </c>
      <c r="J53" s="49"/>
      <c r="K53" s="50">
        <f t="shared" si="3"/>
        <v>0</v>
      </c>
      <c r="L53" s="51"/>
      <c r="M53" s="51"/>
      <c r="N53" s="51"/>
      <c r="O53" s="51"/>
      <c r="P53" s="69" t="s">
        <v>215</v>
      </c>
      <c r="Q53" s="48" t="s">
        <v>35</v>
      </c>
      <c r="R53" s="64"/>
    </row>
    <row r="54" spans="1:132" s="66" customFormat="1" ht="43.8" thickBot="1" x14ac:dyDescent="0.35">
      <c r="A54" s="32">
        <v>48</v>
      </c>
      <c r="B54" s="33"/>
      <c r="C54" s="34" t="s">
        <v>150</v>
      </c>
      <c r="D54" s="65" t="s">
        <v>151</v>
      </c>
      <c r="E54" s="62">
        <v>475000</v>
      </c>
      <c r="F54" s="36">
        <f t="shared" si="2"/>
        <v>2.375E-2</v>
      </c>
      <c r="G54" s="37" t="s">
        <v>32</v>
      </c>
      <c r="H54" s="32" t="s">
        <v>33</v>
      </c>
      <c r="I54" s="32" t="s">
        <v>34</v>
      </c>
      <c r="J54" s="38"/>
      <c r="K54" s="39">
        <f t="shared" si="3"/>
        <v>0</v>
      </c>
      <c r="L54" s="40"/>
      <c r="M54" s="40"/>
      <c r="N54" s="40"/>
      <c r="O54" s="40"/>
      <c r="P54" s="108" t="s">
        <v>209</v>
      </c>
      <c r="Q54" s="32" t="s">
        <v>35</v>
      </c>
      <c r="R54" s="41"/>
    </row>
    <row r="55" spans="1:132" ht="38.25" customHeight="1" thickBot="1" x14ac:dyDescent="0.35">
      <c r="A55" s="48">
        <v>49</v>
      </c>
      <c r="B55" s="53"/>
      <c r="C55" s="67" t="s">
        <v>152</v>
      </c>
      <c r="D55" s="45" t="s">
        <v>153</v>
      </c>
      <c r="E55" s="62">
        <v>163245</v>
      </c>
      <c r="F55" s="46">
        <f t="shared" si="2"/>
        <v>8.1622499999999994E-3</v>
      </c>
      <c r="G55" s="47" t="s">
        <v>49</v>
      </c>
      <c r="H55" s="48" t="s">
        <v>50</v>
      </c>
      <c r="I55" s="48" t="s">
        <v>61</v>
      </c>
      <c r="J55" s="49"/>
      <c r="K55" s="50">
        <f t="shared" si="3"/>
        <v>0</v>
      </c>
      <c r="L55" s="51"/>
      <c r="M55" s="125" t="s">
        <v>154</v>
      </c>
      <c r="N55" s="51"/>
      <c r="O55" s="51"/>
      <c r="P55" s="109" t="s">
        <v>211</v>
      </c>
      <c r="Q55" s="48" t="s">
        <v>155</v>
      </c>
      <c r="R55" s="111"/>
    </row>
    <row r="56" spans="1:132" s="61" customFormat="1" ht="29.4" thickBot="1" x14ac:dyDescent="0.35">
      <c r="A56" s="48">
        <v>50</v>
      </c>
      <c r="B56" s="53"/>
      <c r="C56" s="67" t="s">
        <v>156</v>
      </c>
      <c r="D56" s="45" t="s">
        <v>157</v>
      </c>
      <c r="E56" s="62">
        <v>138888</v>
      </c>
      <c r="F56" s="46">
        <f t="shared" si="2"/>
        <v>6.9443999999999999E-3</v>
      </c>
      <c r="G56" s="47" t="s">
        <v>49</v>
      </c>
      <c r="H56" s="48" t="s">
        <v>50</v>
      </c>
      <c r="I56" s="48" t="s">
        <v>61</v>
      </c>
      <c r="J56" s="49"/>
      <c r="K56" s="50">
        <f t="shared" si="3"/>
        <v>0</v>
      </c>
      <c r="L56" s="51"/>
      <c r="M56" s="51"/>
      <c r="N56" s="51"/>
      <c r="O56" s="51"/>
      <c r="P56" s="69" t="s">
        <v>207</v>
      </c>
      <c r="Q56" s="48" t="s">
        <v>35</v>
      </c>
      <c r="R56" s="68"/>
    </row>
    <row r="57" spans="1:132" s="106" customFormat="1" ht="34.5" customHeight="1" thickBot="1" x14ac:dyDescent="0.35">
      <c r="A57" s="48">
        <v>51</v>
      </c>
      <c r="B57" s="53"/>
      <c r="C57" s="67" t="s">
        <v>158</v>
      </c>
      <c r="D57" s="126" t="s">
        <v>159</v>
      </c>
      <c r="E57" s="62">
        <v>12375</v>
      </c>
      <c r="F57" s="46">
        <f t="shared" si="2"/>
        <v>6.1875000000000005E-4</v>
      </c>
      <c r="G57" s="47" t="s">
        <v>49</v>
      </c>
      <c r="H57" s="48" t="s">
        <v>50</v>
      </c>
      <c r="I57" s="48" t="s">
        <v>61</v>
      </c>
      <c r="J57" s="38">
        <v>12222.22</v>
      </c>
      <c r="K57" s="50">
        <f t="shared" si="3"/>
        <v>6.1111100000000001E-4</v>
      </c>
      <c r="L57" s="51" t="s">
        <v>226</v>
      </c>
      <c r="M57" s="51"/>
      <c r="N57" s="125" t="s">
        <v>160</v>
      </c>
      <c r="O57" s="51"/>
      <c r="P57" s="69" t="s">
        <v>68</v>
      </c>
      <c r="Q57" s="48" t="s">
        <v>161</v>
      </c>
      <c r="R57" s="11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row>
    <row r="58" spans="1:132" ht="29.4" thickBot="1" x14ac:dyDescent="0.35">
      <c r="A58" s="48">
        <v>52</v>
      </c>
      <c r="B58" s="53"/>
      <c r="C58" s="67" t="s">
        <v>162</v>
      </c>
      <c r="D58" s="65" t="s">
        <v>163</v>
      </c>
      <c r="E58" s="72">
        <v>138888</v>
      </c>
      <c r="F58" s="46">
        <f t="shared" si="2"/>
        <v>6.9443999999999999E-3</v>
      </c>
      <c r="G58" s="47" t="s">
        <v>49</v>
      </c>
      <c r="H58" s="48" t="s">
        <v>50</v>
      </c>
      <c r="I58" s="48" t="s">
        <v>61</v>
      </c>
      <c r="J58" s="49"/>
      <c r="K58" s="50">
        <f t="shared" si="3"/>
        <v>0</v>
      </c>
      <c r="L58" s="51"/>
      <c r="M58" s="125" t="s">
        <v>164</v>
      </c>
      <c r="N58" s="51"/>
      <c r="O58" s="51"/>
      <c r="P58" s="69" t="s">
        <v>211</v>
      </c>
      <c r="Q58" s="48" t="s">
        <v>155</v>
      </c>
      <c r="R58" s="127"/>
    </row>
    <row r="59" spans="1:132" ht="29.4" thickBot="1" x14ac:dyDescent="0.35">
      <c r="A59" s="48">
        <v>53</v>
      </c>
      <c r="B59" s="53"/>
      <c r="C59" s="67" t="s">
        <v>165</v>
      </c>
      <c r="D59" s="65" t="s">
        <v>166</v>
      </c>
      <c r="E59" s="62">
        <v>117475</v>
      </c>
      <c r="F59" s="46">
        <f t="shared" si="2"/>
        <v>5.8737499999999996E-3</v>
      </c>
      <c r="G59" s="47" t="s">
        <v>49</v>
      </c>
      <c r="H59" s="48" t="s">
        <v>50</v>
      </c>
      <c r="I59" s="48" t="s">
        <v>61</v>
      </c>
      <c r="J59" s="49"/>
      <c r="K59" s="50">
        <f t="shared" si="3"/>
        <v>0</v>
      </c>
      <c r="L59" s="51"/>
      <c r="M59" s="51"/>
      <c r="N59" s="51"/>
      <c r="O59" s="51"/>
      <c r="P59" s="69" t="s">
        <v>185</v>
      </c>
      <c r="Q59" s="48" t="s">
        <v>35</v>
      </c>
      <c r="R59" s="64"/>
    </row>
    <row r="60" spans="1:132" s="61" customFormat="1" ht="173.4" thickBot="1" x14ac:dyDescent="0.35">
      <c r="A60" s="52">
        <v>54</v>
      </c>
      <c r="B60" s="53"/>
      <c r="C60" s="43" t="s">
        <v>167</v>
      </c>
      <c r="D60" s="35" t="s">
        <v>168</v>
      </c>
      <c r="E60" s="70">
        <v>138888</v>
      </c>
      <c r="F60" s="56">
        <f>E60/$D$2</f>
        <v>6.9443999999999999E-3</v>
      </c>
      <c r="G60" s="57" t="s">
        <v>49</v>
      </c>
      <c r="H60" s="71" t="s">
        <v>122</v>
      </c>
      <c r="I60" s="52" t="s">
        <v>34</v>
      </c>
      <c r="J60" s="58"/>
      <c r="K60" s="59">
        <v>0</v>
      </c>
      <c r="L60" s="60"/>
      <c r="M60" s="60"/>
      <c r="N60" s="60"/>
      <c r="O60" s="60"/>
      <c r="P60" s="69" t="s">
        <v>211</v>
      </c>
      <c r="Q60" s="52" t="s">
        <v>155</v>
      </c>
      <c r="R60" s="107" t="s">
        <v>222</v>
      </c>
    </row>
    <row r="61" spans="1:132" s="61" customFormat="1" ht="29.4" thickBot="1" x14ac:dyDescent="0.35">
      <c r="A61" s="48">
        <v>55</v>
      </c>
      <c r="B61" s="53"/>
      <c r="C61" s="67" t="s">
        <v>169</v>
      </c>
      <c r="D61" s="45" t="s">
        <v>170</v>
      </c>
      <c r="E61" s="72">
        <v>499312</v>
      </c>
      <c r="F61" s="46">
        <f>E61/$D$2</f>
        <v>2.4965600000000001E-2</v>
      </c>
      <c r="G61" s="47" t="s">
        <v>32</v>
      </c>
      <c r="H61" s="48" t="s">
        <v>33</v>
      </c>
      <c r="I61" s="48" t="s">
        <v>34</v>
      </c>
      <c r="J61" s="58"/>
      <c r="K61" s="50">
        <v>0</v>
      </c>
      <c r="L61" s="51"/>
      <c r="M61" s="51"/>
      <c r="N61" s="51"/>
      <c r="O61" s="51"/>
      <c r="P61" s="69" t="s">
        <v>199</v>
      </c>
      <c r="Q61" s="48" t="s">
        <v>35</v>
      </c>
      <c r="R61" s="64"/>
    </row>
    <row r="62" spans="1:132" s="106" customFormat="1" ht="29.4" thickBot="1" x14ac:dyDescent="0.35">
      <c r="A62" s="48">
        <v>56</v>
      </c>
      <c r="B62" s="53"/>
      <c r="C62" s="67" t="s">
        <v>223</v>
      </c>
      <c r="D62" s="45" t="s">
        <v>224</v>
      </c>
      <c r="E62" s="72">
        <v>73656</v>
      </c>
      <c r="F62" s="46">
        <f>E62/$D$2</f>
        <v>3.6828E-3</v>
      </c>
      <c r="G62" s="47" t="s">
        <v>49</v>
      </c>
      <c r="H62" s="48" t="s">
        <v>50</v>
      </c>
      <c r="I62" s="48" t="s">
        <v>61</v>
      </c>
      <c r="J62" s="58"/>
      <c r="K62" s="50">
        <v>0</v>
      </c>
      <c r="L62" s="51"/>
      <c r="M62" s="51"/>
      <c r="N62" s="51"/>
      <c r="O62" s="51"/>
      <c r="P62" s="108" t="s">
        <v>225</v>
      </c>
      <c r="Q62" s="48" t="s">
        <v>35</v>
      </c>
      <c r="R62" s="64"/>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c r="BI62" s="61"/>
      <c r="BJ62" s="61"/>
      <c r="BK62" s="61"/>
      <c r="BL62" s="61"/>
      <c r="BM62" s="61"/>
      <c r="BN62" s="61"/>
      <c r="BO62" s="61"/>
      <c r="BP62" s="61"/>
      <c r="BQ62" s="61"/>
      <c r="BR62" s="61"/>
      <c r="BS62" s="61"/>
      <c r="BT62" s="61"/>
      <c r="BU62" s="61"/>
      <c r="BV62" s="61"/>
      <c r="BW62" s="61"/>
      <c r="BX62" s="61"/>
      <c r="BY62" s="61"/>
      <c r="BZ62" s="61"/>
      <c r="CA62" s="61"/>
      <c r="CB62" s="61"/>
      <c r="CC62" s="61"/>
      <c r="CD62" s="61"/>
      <c r="CE62" s="61"/>
      <c r="CF62" s="61"/>
      <c r="CG62" s="61"/>
      <c r="CH62" s="61"/>
      <c r="CI62" s="61"/>
      <c r="CJ62" s="61"/>
      <c r="CK62" s="61"/>
      <c r="CL62" s="61"/>
      <c r="CM62" s="61"/>
      <c r="CN62" s="61"/>
      <c r="CO62" s="61"/>
      <c r="CP62" s="61"/>
      <c r="CQ62" s="61"/>
      <c r="CR62" s="61"/>
      <c r="CS62" s="61"/>
      <c r="CT62" s="61"/>
      <c r="CU62" s="61"/>
      <c r="CV62" s="61"/>
      <c r="CW62" s="61"/>
      <c r="CX62" s="61"/>
      <c r="CY62" s="61"/>
      <c r="CZ62" s="61"/>
      <c r="DA62" s="61"/>
      <c r="DB62" s="61"/>
      <c r="DC62" s="61"/>
      <c r="DD62" s="61"/>
      <c r="DE62" s="61"/>
      <c r="DF62" s="61"/>
      <c r="DG62" s="61"/>
      <c r="DH62" s="61"/>
      <c r="DI62" s="61"/>
      <c r="DJ62" s="61"/>
      <c r="DK62" s="61"/>
      <c r="DL62" s="61"/>
      <c r="DM62" s="61"/>
      <c r="DN62" s="61"/>
      <c r="DO62" s="61"/>
      <c r="DP62" s="61"/>
      <c r="DQ62" s="61"/>
      <c r="DR62" s="61"/>
      <c r="DS62" s="61"/>
      <c r="DT62" s="61"/>
      <c r="DU62" s="61"/>
      <c r="DV62" s="61"/>
      <c r="DW62" s="61"/>
      <c r="DX62" s="61"/>
      <c r="DY62" s="61"/>
      <c r="DZ62" s="61"/>
      <c r="EA62" s="61"/>
      <c r="EB62" s="61"/>
    </row>
    <row r="63" spans="1:132" s="61" customFormat="1" ht="29.4" thickBot="1" x14ac:dyDescent="0.35">
      <c r="A63" s="48">
        <v>57</v>
      </c>
      <c r="B63" s="53"/>
      <c r="C63" s="73" t="s">
        <v>171</v>
      </c>
      <c r="D63" s="45" t="s">
        <v>172</v>
      </c>
      <c r="E63" s="72">
        <v>25000</v>
      </c>
      <c r="F63" s="46">
        <f t="shared" si="2"/>
        <v>1.25E-3</v>
      </c>
      <c r="G63" s="47" t="s">
        <v>49</v>
      </c>
      <c r="H63" s="48" t="s">
        <v>50</v>
      </c>
      <c r="I63" s="48" t="s">
        <v>61</v>
      </c>
      <c r="J63" s="58"/>
      <c r="K63" s="50">
        <v>0</v>
      </c>
      <c r="L63" s="51"/>
      <c r="M63" s="51"/>
      <c r="N63" s="51"/>
      <c r="O63" s="51"/>
      <c r="P63" s="69" t="s">
        <v>185</v>
      </c>
      <c r="Q63" s="48" t="s">
        <v>35</v>
      </c>
      <c r="R63" s="64"/>
    </row>
    <row r="64" spans="1:132" s="61" customFormat="1" ht="29.4" thickBot="1" x14ac:dyDescent="0.35">
      <c r="A64" s="48">
        <v>58</v>
      </c>
      <c r="B64" s="53"/>
      <c r="C64" s="73" t="s">
        <v>173</v>
      </c>
      <c r="D64" s="45" t="s">
        <v>174</v>
      </c>
      <c r="E64" s="72">
        <v>25000</v>
      </c>
      <c r="F64" s="46">
        <f t="shared" si="2"/>
        <v>1.25E-3</v>
      </c>
      <c r="G64" s="47" t="s">
        <v>49</v>
      </c>
      <c r="H64" s="48" t="s">
        <v>50</v>
      </c>
      <c r="I64" s="48" t="s">
        <v>61</v>
      </c>
      <c r="J64" s="58"/>
      <c r="K64" s="50">
        <v>0</v>
      </c>
      <c r="L64" s="51"/>
      <c r="M64" s="51"/>
      <c r="N64" s="51"/>
      <c r="O64" s="51"/>
      <c r="P64" s="69" t="s">
        <v>216</v>
      </c>
      <c r="Q64" s="48" t="s">
        <v>35</v>
      </c>
      <c r="R64" s="64"/>
    </row>
    <row r="65" spans="1:18" s="61" customFormat="1" ht="29.4" thickBot="1" x14ac:dyDescent="0.35">
      <c r="A65" s="48">
        <v>59</v>
      </c>
      <c r="B65" s="53"/>
      <c r="C65" s="73" t="s">
        <v>175</v>
      </c>
      <c r="D65" s="45" t="s">
        <v>176</v>
      </c>
      <c r="E65" s="72">
        <v>25000</v>
      </c>
      <c r="F65" s="46">
        <f t="shared" si="2"/>
        <v>1.25E-3</v>
      </c>
      <c r="G65" s="47" t="s">
        <v>49</v>
      </c>
      <c r="H65" s="48" t="s">
        <v>50</v>
      </c>
      <c r="I65" s="48" t="s">
        <v>61</v>
      </c>
      <c r="J65" s="58"/>
      <c r="K65" s="50">
        <v>0</v>
      </c>
      <c r="L65" s="51"/>
      <c r="M65" s="51"/>
      <c r="N65" s="51"/>
      <c r="O65" s="51"/>
      <c r="P65" s="69" t="s">
        <v>216</v>
      </c>
      <c r="Q65" s="48" t="s">
        <v>35</v>
      </c>
      <c r="R65" s="64"/>
    </row>
    <row r="66" spans="1:18" ht="29.4" thickBot="1" x14ac:dyDescent="0.35">
      <c r="A66" s="48">
        <v>60</v>
      </c>
      <c r="B66" s="53"/>
      <c r="C66" s="67" t="s">
        <v>177</v>
      </c>
      <c r="D66" s="35" t="s">
        <v>178</v>
      </c>
      <c r="E66" s="62">
        <v>0</v>
      </c>
      <c r="F66" s="46">
        <f>E66/$D$2</f>
        <v>0</v>
      </c>
      <c r="G66" s="47" t="s">
        <v>179</v>
      </c>
      <c r="H66" s="48" t="s">
        <v>135</v>
      </c>
      <c r="I66" s="48" t="s">
        <v>34</v>
      </c>
      <c r="J66" s="58"/>
      <c r="K66" s="50">
        <f>J66/$D$2</f>
        <v>0</v>
      </c>
      <c r="L66" s="51"/>
      <c r="M66" s="51"/>
      <c r="N66" s="51"/>
      <c r="O66" s="51"/>
      <c r="P66" s="69" t="s">
        <v>199</v>
      </c>
      <c r="Q66" s="48" t="s">
        <v>52</v>
      </c>
      <c r="R66" s="41" t="s">
        <v>180</v>
      </c>
    </row>
    <row r="67" spans="1:18" s="66" customFormat="1" ht="29.4" thickBot="1" x14ac:dyDescent="0.35">
      <c r="A67" s="32">
        <v>61</v>
      </c>
      <c r="B67" s="33"/>
      <c r="C67" s="74" t="s">
        <v>181</v>
      </c>
      <c r="D67" s="75" t="s">
        <v>182</v>
      </c>
      <c r="E67" s="62">
        <v>0</v>
      </c>
      <c r="F67" s="36">
        <f t="shared" si="2"/>
        <v>0</v>
      </c>
      <c r="G67" s="37" t="s">
        <v>45</v>
      </c>
      <c r="H67" s="32" t="s">
        <v>46</v>
      </c>
      <c r="I67" s="32" t="s">
        <v>34</v>
      </c>
      <c r="J67" s="38"/>
      <c r="K67" s="39">
        <f t="shared" si="3"/>
        <v>0</v>
      </c>
      <c r="L67" s="40"/>
      <c r="M67" s="40"/>
      <c r="N67" s="40"/>
      <c r="O67" s="40"/>
      <c r="P67" s="76" t="s">
        <v>183</v>
      </c>
      <c r="Q67" s="32" t="s">
        <v>52</v>
      </c>
      <c r="R67" s="41"/>
    </row>
    <row r="68" spans="1:18" x14ac:dyDescent="0.3">
      <c r="A68" s="6"/>
      <c r="B68" s="77"/>
      <c r="C68" s="78"/>
      <c r="D68" s="79"/>
      <c r="E68" s="80"/>
      <c r="F68" s="81"/>
      <c r="G68" s="82"/>
      <c r="H68" s="83"/>
      <c r="I68" s="83"/>
      <c r="J68" s="84"/>
      <c r="K68" s="85"/>
      <c r="L68" s="86"/>
      <c r="M68" s="86"/>
      <c r="N68" s="86"/>
      <c r="O68" s="86"/>
      <c r="P68" s="87"/>
      <c r="Q68" s="83"/>
      <c r="R68" s="88"/>
    </row>
    <row r="69" spans="1:18" x14ac:dyDescent="0.3">
      <c r="A69" s="116" t="s">
        <v>217</v>
      </c>
      <c r="B69" s="112"/>
      <c r="C69" s="112"/>
      <c r="D69" s="112"/>
      <c r="E69" s="112"/>
      <c r="F69" s="112"/>
      <c r="G69" s="112"/>
      <c r="H69" s="112"/>
      <c r="I69" s="112"/>
      <c r="J69" s="112"/>
      <c r="K69" s="112"/>
      <c r="L69" s="112"/>
      <c r="M69" s="112"/>
      <c r="N69" s="112"/>
      <c r="O69" s="112"/>
      <c r="P69" s="112"/>
      <c r="Q69" s="112"/>
      <c r="R69" s="112"/>
    </row>
    <row r="70" spans="1:18" x14ac:dyDescent="0.3">
      <c r="A70" s="113" t="s">
        <v>218</v>
      </c>
      <c r="B70" s="113"/>
      <c r="C70" s="113"/>
      <c r="D70" s="113"/>
      <c r="E70" s="113"/>
      <c r="F70" s="113"/>
      <c r="G70" s="113"/>
      <c r="H70" s="113"/>
      <c r="I70" s="113"/>
      <c r="J70" s="113"/>
      <c r="K70" s="113"/>
      <c r="L70" s="113"/>
      <c r="M70" s="113"/>
      <c r="N70" s="113"/>
      <c r="O70" s="113"/>
      <c r="P70" s="113"/>
      <c r="Q70" s="113"/>
      <c r="R70" s="113"/>
    </row>
    <row r="71" spans="1:18" x14ac:dyDescent="0.3">
      <c r="A71" s="1"/>
      <c r="B71" s="89"/>
      <c r="C71" s="90"/>
      <c r="D71" s="91"/>
      <c r="E71" s="92"/>
      <c r="F71" s="93"/>
      <c r="G71" s="94"/>
      <c r="H71" s="95"/>
      <c r="I71" s="83"/>
      <c r="J71" s="96"/>
      <c r="K71" s="97"/>
      <c r="L71" s="96"/>
      <c r="M71" s="96"/>
      <c r="N71" s="96"/>
      <c r="O71" s="96"/>
      <c r="P71" s="98"/>
      <c r="Q71" s="83"/>
      <c r="R71" s="99"/>
    </row>
    <row r="72" spans="1:18" x14ac:dyDescent="0.3">
      <c r="G72" s="11"/>
    </row>
    <row r="74" spans="1:18" ht="15" thickBot="1" x14ac:dyDescent="0.35"/>
    <row r="75" spans="1:18" ht="15" thickBot="1" x14ac:dyDescent="0.35">
      <c r="B75" s="67"/>
      <c r="C75" s="45"/>
    </row>
    <row r="76" spans="1:18" ht="15" thickBot="1" x14ac:dyDescent="0.35">
      <c r="B76" s="67"/>
      <c r="C76" s="44"/>
    </row>
  </sheetData>
  <mergeCells count="4">
    <mergeCell ref="F1:G1"/>
    <mergeCell ref="F2:G2"/>
    <mergeCell ref="A69:R69"/>
    <mergeCell ref="A70:R70"/>
  </mergeCells>
  <pageMargins left="0.70866141732283472" right="0.70866141732283472" top="0.74803149606299213" bottom="0.74803149606299213" header="0.31496062992125984" footer="0.31496062992125984"/>
  <pageSetup paperSize="17" scale="70" orientation="landscape" r:id="rId1"/>
  <colBreaks count="1" manualBreakCount="1">
    <brk id="1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'D:\National Tourism Program\Procurement Plans\[Revised Procurement Plan- December 1, 2020.xlsx]Code of Validation'!#REF!</xm:f>
          </x14:formula1>
          <xm:sqref>Q71 F1:F2 Q68 G68:I68 G71:I71 Q1:Q6 H1:I6 G3:G6 Q72:Q1048576 H72:I72 G73:I1048576</xm:sqref>
        </x14:dataValidation>
        <x14:dataValidation type="list" allowBlank="1" showInputMessage="1" showErrorMessage="1" xr:uid="{00000000-0002-0000-0000-000001000000}">
          <x14:formula1>
            <xm:f>Sheet2!#REF!</xm:f>
          </x14:formula1>
          <xm:sqref>G7:I67 Q7:Q67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
  <sheetViews>
    <sheetView workbookViewId="0">
      <selection sqref="A1:XFD1048576"/>
    </sheetView>
  </sheetViews>
  <sheetFormatPr defaultColWidth="9.109375" defaultRowHeight="15.6" x14ac:dyDescent="0.3"/>
  <cols>
    <col min="1" max="9" width="9.109375" style="104"/>
    <col min="10" max="16384" width="9.109375" style="105"/>
  </cols>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1AE48D8AFC63A34B982B4D0B76B4F674" ma:contentTypeVersion="2111" ma:contentTypeDescription="A content type to manage public (operations) IDB documents" ma:contentTypeScope="" ma:versionID="c33b08adec3c3abf338670b4ef28611a">
  <xsd:schema xmlns:xsd="http://www.w3.org/2001/XMLSchema" xmlns:xs="http://www.w3.org/2001/XMLSchema" xmlns:p="http://schemas.microsoft.com/office/2006/metadata/properties" xmlns:ns2="cdc7663a-08f0-4737-9e8c-148ce897a09c" targetNamespace="http://schemas.microsoft.com/office/2006/metadata/properties" ma:root="true" ma:fieldsID="8a22e774793887f740d5da18e1d79ff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A-L1033"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Plan</TermName>
          <TermId xmlns="http://schemas.microsoft.com/office/infopath/2007/PartnerControls">37ebb4f7-eb23-48d3-8efe-6bfd14035730</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Barbados</TermName>
          <TermId xmlns="http://schemas.microsoft.com/office/infopath/2007/PartnerControls">2e62bac6-7007-4d9a-9183-df33585926ed</TermId>
        </TermInfo>
      </Terms>
    </ic46d7e087fd4a108fb86518ca413cc6>
    <IDBDocs_x0020_Number xmlns="cdc7663a-08f0-4737-9e8c-148ce897a09c" xsi:nil="true"/>
    <Division_x0020_or_x0020_Unit xmlns="cdc7663a-08f0-4737-9e8c-148ce897a09c">CCB/CBA</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4342/OC-BA</Approval_x0020_Number>
    <Phase xmlns="cdc7663a-08f0-4737-9e8c-148ce897a09c" xsi:nil="true"/>
    <Document_x0020_Author xmlns="cdc7663a-08f0-4737-9e8c-148ce897a09c">Franklin Rochelle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DEVELOPMENT TOURISM DESTINATION ＆ PRODUCT MANAGEMENT</TermName>
          <TermId xmlns="http://schemas.microsoft.com/office/infopath/2007/PartnerControls">f4570f6a-e36e-424a-9731-4b0a880a3701</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45</Value>
      <Value>44</Value>
      <Value>62</Value>
      <Value>7</Value>
      <Value>28</Value>
      <Value>27</Value>
    </TaxCatchAll>
    <Operation_x0020_Type xmlns="cdc7663a-08f0-4737-9e8c-148ce897a09c" xsi:nil="true"/>
    <Package_x0020_Code xmlns="cdc7663a-08f0-4737-9e8c-148ce897a09c" xsi:nil="true"/>
    <Identifier xmlns="cdc7663a-08f0-4737-9e8c-148ce897a09c">Procurement Plan</Identifier>
    <Project_x0020_Number xmlns="cdc7663a-08f0-4737-9e8c-148ce897a09c">BA-L1033</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SUSTAINABLE TOURISM</TermName>
          <TermId xmlns="http://schemas.microsoft.com/office/infopath/2007/PartnerControls">c57da669-d3b7-4333-ac8f-f43af22e4bb4</TermId>
        </TermInfo>
      </Terms>
    </nddeef1749674d76abdbe4b239a70bc6>
    <Record_x0020_Number xmlns="cdc7663a-08f0-4737-9e8c-148ce897a09c" xsi:nil="true"/>
    <Extracted_x0020_Keywords xmlns="cdc7663a-08f0-4737-9e8c-148ce897a09c"/>
    <_dlc_DocId xmlns="cdc7663a-08f0-4737-9e8c-148ce897a09c">EZSHARE-1732045257-308</_dlc_DocId>
    <_dlc_DocIdUrl xmlns="cdc7663a-08f0-4737-9e8c-148ce897a09c">
      <Url>https://idbg.sharepoint.com/teams/EZ-BA-LON/BA-L1033/_layouts/15/DocIdRedir.aspx?ID=EZSHARE-1732045257-308</Url>
      <Description>EZSHARE-1732045257-308</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30EC4AF5-8C60-432A-83CF-8A5E1DD89874}"/>
</file>

<file path=customXml/itemProps2.xml><?xml version="1.0" encoding="utf-8"?>
<ds:datastoreItem xmlns:ds="http://schemas.openxmlformats.org/officeDocument/2006/customXml" ds:itemID="{6293FBC6-3A39-478F-9B37-7C49BB9EDBF1}"/>
</file>

<file path=customXml/itemProps3.xml><?xml version="1.0" encoding="utf-8"?>
<ds:datastoreItem xmlns:ds="http://schemas.openxmlformats.org/officeDocument/2006/customXml" ds:itemID="{860FD7DF-3CF4-44B8-B24B-A453C994BD1E}"/>
</file>

<file path=customXml/itemProps4.xml><?xml version="1.0" encoding="utf-8"?>
<ds:datastoreItem xmlns:ds="http://schemas.openxmlformats.org/officeDocument/2006/customXml" ds:itemID="{8CD031E5-A89F-45E2-8477-F1B5FF80D7E8}"/>
</file>

<file path=customXml/itemProps5.xml><?xml version="1.0" encoding="utf-8"?>
<ds:datastoreItem xmlns:ds="http://schemas.openxmlformats.org/officeDocument/2006/customXml" ds:itemID="{CE6C76D3-5C8A-43D1-B62D-109DDAED044B}"/>
</file>

<file path=customXml/itemProps6.xml><?xml version="1.0" encoding="utf-8"?>
<ds:datastoreItem xmlns:ds="http://schemas.openxmlformats.org/officeDocument/2006/customXml" ds:itemID="{995A1900-9E57-4A1E-9FEB-64301CF8B6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Sheet2</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shannelle pilgrim-worrell</dc:creator>
  <cp:keywords/>
  <cp:lastModifiedBy>Franklin, Rochelle</cp:lastModifiedBy>
  <cp:lastPrinted>2021-03-31T17:49:29Z</cp:lastPrinted>
  <dcterms:created xsi:type="dcterms:W3CDTF">2021-03-30T16:20:58Z</dcterms:created>
  <dcterms:modified xsi:type="dcterms:W3CDTF">2021-08-19T22:45:11Z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28;#Barbados|2e62bac6-7007-4d9a-9183-df33585926ed</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7;#Goods and Services|5bfebf1b-9f1f-4411-b1dd-4c19b807b799</vt:lpwstr>
  </property>
  <property fmtid="{D5CDD505-2E9C-101B-9397-08002B2CF9AE}" pid="10" name="Sector_x0020_IDB">
    <vt:lpwstr/>
  </property>
  <property fmtid="{D5CDD505-2E9C-101B-9397-08002B2CF9AE}" pid="11" name="Sub-Sector">
    <vt:lpwstr>45;#DEVELOPMENT TOURISM DESTINATION ＆ PRODUCT MANAGEMENT|f4570f6a-e36e-424a-9731-4b0a880a3701</vt:lpwstr>
  </property>
  <property fmtid="{D5CDD505-2E9C-101B-9397-08002B2CF9AE}" pid="12" name="Series Operations IDB">
    <vt:lpwstr>62;#Procurement Plan|37ebb4f7-eb23-48d3-8efe-6bfd14035730</vt:lpwstr>
  </property>
  <property fmtid="{D5CDD505-2E9C-101B-9397-08002B2CF9AE}" pid="13" name="Fund IDB">
    <vt:lpwstr>27;#ORC|c028a4b2-ad8b-4cf4-9cac-a2ae6a778e23</vt:lpwstr>
  </property>
  <property fmtid="{D5CDD505-2E9C-101B-9397-08002B2CF9AE}" pid="14" name="Sector IDB">
    <vt:lpwstr>44;#SUSTAINABLE TOURISM|c57da669-d3b7-4333-ac8f-f43af22e4bb4</vt:lpwstr>
  </property>
  <property fmtid="{D5CDD505-2E9C-101B-9397-08002B2CF9AE}" pid="15" name="_dlc_DocIdItemGuid">
    <vt:lpwstr>ddba4f4d-c896-4610-9ec2-180563b6a33c</vt:lpwstr>
  </property>
  <property fmtid="{D5CDD505-2E9C-101B-9397-08002B2CF9AE}" pid="17" name="ContentTypeId">
    <vt:lpwstr>0x0101001A458A224826124E8B45B1D613300CFC001AE48D8AFC63A34B982B4D0B76B4F674</vt:lpwstr>
  </property>
</Properties>
</file>