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c\Desktop\"/>
    </mc:Choice>
  </mc:AlternateContent>
  <xr:revisionPtr revIDLastSave="0" documentId="13_ncr:1_{9D495093-D5A3-403E-8BA5-AE86A94E945C}" xr6:coauthVersionLast="40" xr6:coauthVersionMax="40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Print_Area" localSheetId="0">Sheet1!$A$1:$O$34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1" l="1"/>
  <c r="K28" i="1" l="1"/>
  <c r="J28" i="1" l="1"/>
  <c r="I28" i="1"/>
  <c r="E28" i="1"/>
</calcChain>
</file>

<file path=xl/sharedStrings.xml><?xml version="1.0" encoding="utf-8"?>
<sst xmlns="http://schemas.openxmlformats.org/spreadsheetml/2006/main" count="195" uniqueCount="97">
  <si>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</si>
  <si>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</si>
  <si>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</si>
  <si>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</si>
  <si>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</si>
  <si>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</si>
  <si>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</si>
  <si>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</si>
  <si>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</si>
  <si>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</si>
  <si>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</si>
  <si>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</si>
  <si>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</si>
  <si>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</si>
  <si>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</si>
  <si>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</si>
  <si>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</si>
  <si>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</si>
  <si>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</si>
  <si>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</si>
  <si>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</si>
  <si>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</si>
  <si>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</si>
  <si>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</si>
  <si>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</si>
  <si>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</si>
  <si>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</si>
  <si>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</si>
  <si>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</si>
  <si>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</si>
  <si>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</si>
  <si>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</si>
  <si>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</si>
  <si>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</si>
  <si>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</si>
  <si>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</si>
  <si>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</si>
  <si>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</si>
  <si>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</si>
  <si>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</si>
  <si>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</si>
  <si>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</si>
  <si>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</si>
  <si>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</si>
  <si>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</si>
  <si>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</si>
  <si>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</si>
  <si>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</si>
  <si>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</si>
  <si>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</si>
  <si>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</si>
  <si>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</si>
  <si>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</si>
  <si>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</si>
  <si>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</si>
  <si>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</si>
  <si>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</si>
  <si>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</si>
  <si>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</si>
  <si>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</si>
  <si>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</si>
  <si>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</si>
  <si>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</si>
  <si>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</si>
  <si>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</si>
  <si>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</si>
  <si>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</si>
  <si>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</si>
  <si>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</si>
  <si>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</si>
  <si>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</si>
  <si>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</si>
  <si>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Paraguay</t>
  </si>
  <si>
    <t>Número de Proyecto: PR-T1267</t>
  </si>
  <si>
    <r>
      <t>Periodo cubierto por el Plan: 24</t>
    </r>
    <r>
      <rPr>
        <sz val="11"/>
        <color theme="1"/>
        <rFont val="Calibri"/>
        <family val="2"/>
        <scheme val="minor"/>
      </rPr>
      <t xml:space="preserve"> meses</t>
    </r>
  </si>
  <si>
    <t>UDR: CPR</t>
  </si>
  <si>
    <t>Nombre del Proyecto: Apoyo para la Preparación del Proyecto de Mejoramiento de la Investigacion, Innovacion y Transferencia de Tecnologia Agraria</t>
  </si>
  <si>
    <t>Especialista en Investigacion e Innovacion</t>
  </si>
  <si>
    <t>Analisis Economico y Evaluacion de Impacto</t>
  </si>
  <si>
    <t>Especialista en Laboratorios de Investigacion</t>
  </si>
  <si>
    <t>Evaluacion Ambiental y Social</t>
  </si>
  <si>
    <t>Analisis Institucional y Herramientas de Gestion</t>
  </si>
  <si>
    <t>Diagnostico de RR.HH. Y Organizacion Institucional</t>
  </si>
  <si>
    <t>Talleres de Coordinacion, Priorizacion y Validacion</t>
  </si>
  <si>
    <t>Propuesta de Mejoramiento de los Servicios Fitosanitarios</t>
  </si>
  <si>
    <t>Diagnostico y Propuesta para el Laboratorio Vegetal</t>
  </si>
  <si>
    <t>Actualizacion del Estudio DVE</t>
  </si>
  <si>
    <t>Analisis Institucional y Mejoramiento del MAG</t>
  </si>
  <si>
    <t>Evaluacion Economica y Propuesta de SNIP</t>
  </si>
  <si>
    <t>Propuesta de Fortalecimiento del SIGEST</t>
  </si>
  <si>
    <t>marzo de 2019</t>
  </si>
  <si>
    <t>abril de 2019</t>
  </si>
  <si>
    <t>julio de 2019</t>
  </si>
  <si>
    <t>mayo de 2019</t>
  </si>
  <si>
    <t>agosto de 2019</t>
  </si>
  <si>
    <t>120 dias</t>
  </si>
  <si>
    <t>150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</si>
</sst>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7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5" xfId="0" applyNumberFormat="1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166" fontId="4" fillId="0" borderId="35" xfId="0" applyNumberFormat="1" applyFont="1" applyBorder="1" applyAlignment="1">
      <alignment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abSelected="1" topLeftCell="D25" zoomScale="70" zoomScaleNormal="70" workbookViewId="0">
      <selection activeCell="G38" sqref="G38"/>
    </sheetView>
  </sheetViews>
  <sheetFormatPr defaultColWidth="8.81640625" defaultRowHeight="14.5" outlineLevelRow="1" x14ac:dyDescent="0.35"/>
  <cols>
    <col min="1" max="1" width="16.90625" style="4" customWidth="1"/>
    <col min="2" max="2" width="23.6328125" style="4" customWidth="1"/>
    <col min="3" max="3" width="20.36328125" style="4" customWidth="1"/>
    <col min="4" max="4" width="52.81640625" style="4" customWidth="1"/>
    <col min="5" max="5" width="14.6328125" style="4" customWidth="1"/>
    <col min="6" max="6" width="13.1796875" style="4" customWidth="1"/>
    <col min="7" max="7" width="17.36328125" style="4" customWidth="1"/>
    <col min="8" max="8" width="13.08984375" style="4" customWidth="1"/>
    <col min="9" max="9" width="6.90625" style="68" customWidth="1"/>
    <col min="10" max="10" width="13.08984375" style="4" customWidth="1"/>
    <col min="11" max="11" width="6" style="69" customWidth="1"/>
    <col min="12" max="14" width="13.81640625" style="4" customWidth="1"/>
    <col min="15" max="15" width="16.08984375" style="4" customWidth="1"/>
    <col min="16" max="17" width="8.81640625" style="4"/>
    <col min="18" max="18" width="9" style="4" customWidth="1"/>
    <col min="19" max="19" width="0.36328125" style="4" hidden="1" customWidth="1"/>
    <col min="20" max="16384" width="8.81640625" style="4"/>
  </cols>
  <sheetData>
    <row r="1" spans="1:21" ht="14.75" customHeight="1" x14ac:dyDescent="0.3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5" customHeight="1" x14ac:dyDescent="0.3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4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5">
      <c r="A4" s="75" t="s">
        <v>70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5" customHeight="1" x14ac:dyDescent="0.35">
      <c r="A5" s="77" t="s">
        <v>72</v>
      </c>
      <c r="B5" s="78"/>
      <c r="C5" s="78"/>
      <c r="D5" s="78"/>
      <c r="E5" s="78"/>
      <c r="F5" s="79"/>
      <c r="G5" s="82" t="s">
        <v>71</v>
      </c>
      <c r="H5" s="82"/>
      <c r="I5" s="82"/>
      <c r="J5" s="82"/>
      <c r="K5" s="82"/>
      <c r="L5" s="82"/>
      <c r="M5" s="82"/>
      <c r="N5" s="83"/>
      <c r="O5" s="10" t="s">
        <v>75</v>
      </c>
    </row>
    <row r="6" spans="1:21" ht="15" customHeight="1" x14ac:dyDescent="0.35">
      <c r="A6" s="77" t="s">
        <v>73</v>
      </c>
      <c r="B6" s="78"/>
      <c r="C6" s="78"/>
      <c r="D6" s="78"/>
      <c r="E6" s="79"/>
      <c r="F6" s="80" t="s">
        <v>76</v>
      </c>
      <c r="G6" s="78"/>
      <c r="H6" s="78"/>
      <c r="I6" s="78"/>
      <c r="J6" s="78"/>
      <c r="K6" s="78"/>
      <c r="L6" s="78"/>
      <c r="M6" s="78"/>
      <c r="N6" s="78"/>
      <c r="O6" s="81"/>
    </row>
    <row r="7" spans="1:21" ht="20.25" customHeight="1" thickBot="1" x14ac:dyDescent="0.4">
      <c r="A7" s="103" t="s">
        <v>74</v>
      </c>
      <c r="B7" s="93"/>
      <c r="C7" s="93"/>
      <c r="D7" s="93"/>
      <c r="E7" s="104"/>
      <c r="F7" s="93" t="s">
        <v>1</v>
      </c>
      <c r="G7" s="93"/>
      <c r="H7" s="11">
        <v>400000</v>
      </c>
      <c r="I7" s="12"/>
      <c r="J7" s="13"/>
      <c r="K7" s="14"/>
      <c r="L7" s="13"/>
      <c r="M7" s="13"/>
      <c r="N7" s="13"/>
      <c r="O7" s="15"/>
    </row>
    <row r="8" spans="1:21" ht="4.75" customHeight="1" x14ac:dyDescent="0.35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5">
      <c r="A9" s="94" t="s">
        <v>2</v>
      </c>
      <c r="B9" s="84" t="s">
        <v>3</v>
      </c>
      <c r="C9" s="84" t="s">
        <v>4</v>
      </c>
      <c r="D9" s="84" t="s">
        <v>5</v>
      </c>
      <c r="E9" s="84" t="s">
        <v>6</v>
      </c>
      <c r="F9" s="84" t="s">
        <v>7</v>
      </c>
      <c r="G9" s="84" t="s">
        <v>8</v>
      </c>
      <c r="H9" s="90" t="s">
        <v>9</v>
      </c>
      <c r="I9" s="91"/>
      <c r="J9" s="91"/>
      <c r="K9" s="92"/>
      <c r="L9" s="84" t="s">
        <v>10</v>
      </c>
      <c r="M9" s="84" t="s">
        <v>11</v>
      </c>
      <c r="N9" s="84" t="s">
        <v>12</v>
      </c>
      <c r="O9" s="88" t="s">
        <v>13</v>
      </c>
    </row>
    <row r="10" spans="1:21" ht="28.5" customHeight="1" thickBot="1" x14ac:dyDescent="0.4">
      <c r="A10" s="95"/>
      <c r="B10" s="85"/>
      <c r="C10" s="85"/>
      <c r="D10" s="85"/>
      <c r="E10" s="85"/>
      <c r="F10" s="85"/>
      <c r="G10" s="85"/>
      <c r="H10" s="90" t="s">
        <v>14</v>
      </c>
      <c r="I10" s="92"/>
      <c r="J10" s="21" t="s">
        <v>15</v>
      </c>
      <c r="K10" s="22"/>
      <c r="L10" s="85"/>
      <c r="M10" s="85"/>
      <c r="N10" s="87"/>
      <c r="O10" s="89"/>
    </row>
    <row r="11" spans="1:21" ht="28.5" customHeight="1" x14ac:dyDescent="0.35">
      <c r="A11" s="96"/>
      <c r="B11" s="86"/>
      <c r="C11" s="86"/>
      <c r="D11" s="86"/>
      <c r="E11" s="86"/>
      <c r="F11" s="86"/>
      <c r="G11" s="86"/>
      <c r="H11" s="23" t="s">
        <v>16</v>
      </c>
      <c r="I11" s="24" t="s">
        <v>17</v>
      </c>
      <c r="J11" s="23" t="s">
        <v>16</v>
      </c>
      <c r="K11" s="22" t="s">
        <v>17</v>
      </c>
      <c r="L11" s="85"/>
      <c r="M11" s="85"/>
      <c r="N11" s="87"/>
      <c r="O11" s="89"/>
      <c r="S11" s="25" t="s">
        <v>18</v>
      </c>
    </row>
    <row r="12" spans="1:21" ht="1" customHeight="1" thickBot="1" x14ac:dyDescent="0.4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87"/>
      <c r="O12" s="33"/>
      <c r="S12" s="34" t="s">
        <v>25</v>
      </c>
    </row>
    <row r="13" spans="1:21" s="43" customFormat="1" ht="24.25" customHeight="1" x14ac:dyDescent="0.35">
      <c r="A13" s="35" t="s">
        <v>26</v>
      </c>
      <c r="B13" s="36" t="s">
        <v>27</v>
      </c>
      <c r="C13" s="37" t="s">
        <v>49</v>
      </c>
      <c r="D13" s="37" t="s">
        <v>77</v>
      </c>
      <c r="E13" s="38">
        <v>30000</v>
      </c>
      <c r="F13" s="36" t="s">
        <v>50</v>
      </c>
      <c r="G13" s="36" t="s">
        <v>51</v>
      </c>
      <c r="H13" s="38">
        <v>30000</v>
      </c>
      <c r="I13" s="39">
        <v>1</v>
      </c>
      <c r="J13" s="38"/>
      <c r="K13" s="39">
        <v>0</v>
      </c>
      <c r="L13" s="40" t="s">
        <v>90</v>
      </c>
      <c r="M13" s="40" t="s">
        <v>91</v>
      </c>
      <c r="N13" s="41" t="s">
        <v>95</v>
      </c>
      <c r="O13" s="42"/>
      <c r="S13" s="34" t="s">
        <v>29</v>
      </c>
    </row>
    <row r="14" spans="1:21" s="43" customFormat="1" ht="24.25" customHeight="1" x14ac:dyDescent="0.35">
      <c r="A14" s="35" t="s">
        <v>26</v>
      </c>
      <c r="B14" s="36" t="s">
        <v>27</v>
      </c>
      <c r="C14" s="37" t="s">
        <v>49</v>
      </c>
      <c r="D14" s="37" t="s">
        <v>78</v>
      </c>
      <c r="E14" s="38">
        <v>30000</v>
      </c>
      <c r="F14" s="36" t="s">
        <v>50</v>
      </c>
      <c r="G14" s="36" t="s">
        <v>51</v>
      </c>
      <c r="H14" s="38">
        <v>30000</v>
      </c>
      <c r="I14" s="39">
        <v>1</v>
      </c>
      <c r="J14" s="38"/>
      <c r="K14" s="39"/>
      <c r="L14" s="40" t="s">
        <v>90</v>
      </c>
      <c r="M14" s="40" t="s">
        <v>91</v>
      </c>
      <c r="N14" s="76" t="s">
        <v>96</v>
      </c>
      <c r="O14" s="42"/>
      <c r="S14" s="34"/>
    </row>
    <row r="15" spans="1:21" s="43" customFormat="1" ht="24.25" customHeight="1" x14ac:dyDescent="0.35">
      <c r="A15" s="35" t="s">
        <v>26</v>
      </c>
      <c r="B15" s="36" t="s">
        <v>27</v>
      </c>
      <c r="C15" s="37" t="s">
        <v>49</v>
      </c>
      <c r="D15" s="37" t="s">
        <v>79</v>
      </c>
      <c r="E15" s="38">
        <v>30000</v>
      </c>
      <c r="F15" s="36" t="s">
        <v>50</v>
      </c>
      <c r="G15" s="36" t="s">
        <v>51</v>
      </c>
      <c r="H15" s="38">
        <v>30000</v>
      </c>
      <c r="I15" s="39">
        <v>1</v>
      </c>
      <c r="J15" s="38"/>
      <c r="K15" s="39"/>
      <c r="L15" s="40" t="s">
        <v>90</v>
      </c>
      <c r="M15" s="40" t="s">
        <v>91</v>
      </c>
      <c r="N15" s="76" t="s">
        <v>95</v>
      </c>
      <c r="O15" s="42"/>
      <c r="S15" s="34"/>
    </row>
    <row r="16" spans="1:21" s="43" customFormat="1" ht="24.25" customHeight="1" thickBot="1" x14ac:dyDescent="0.4">
      <c r="A16" s="35" t="s">
        <v>26</v>
      </c>
      <c r="B16" s="36" t="s">
        <v>27</v>
      </c>
      <c r="C16" s="37" t="s">
        <v>49</v>
      </c>
      <c r="D16" s="37" t="s">
        <v>80</v>
      </c>
      <c r="E16" s="38">
        <v>20000</v>
      </c>
      <c r="F16" s="36" t="s">
        <v>50</v>
      </c>
      <c r="G16" s="36" t="s">
        <v>51</v>
      </c>
      <c r="H16" s="38">
        <v>20000</v>
      </c>
      <c r="I16" s="39">
        <v>1</v>
      </c>
      <c r="J16" s="38"/>
      <c r="K16" s="39"/>
      <c r="L16" s="40" t="s">
        <v>90</v>
      </c>
      <c r="M16" s="40" t="s">
        <v>91</v>
      </c>
      <c r="N16" s="44" t="s">
        <v>96</v>
      </c>
      <c r="O16" s="42"/>
      <c r="S16" s="34" t="s">
        <v>32</v>
      </c>
    </row>
    <row r="17" spans="1:19" s="43" customFormat="1" ht="24.25" customHeight="1" x14ac:dyDescent="0.35">
      <c r="A17" s="35" t="s">
        <v>26</v>
      </c>
      <c r="B17" s="36" t="s">
        <v>27</v>
      </c>
      <c r="C17" s="37" t="s">
        <v>49</v>
      </c>
      <c r="D17" s="37" t="s">
        <v>81</v>
      </c>
      <c r="E17" s="38">
        <v>30000</v>
      </c>
      <c r="F17" s="36" t="s">
        <v>50</v>
      </c>
      <c r="G17" s="36" t="s">
        <v>51</v>
      </c>
      <c r="H17" s="38">
        <v>30000</v>
      </c>
      <c r="I17" s="39">
        <v>1</v>
      </c>
      <c r="J17" s="38"/>
      <c r="K17" s="39"/>
      <c r="L17" s="40" t="s">
        <v>90</v>
      </c>
      <c r="M17" s="40" t="s">
        <v>91</v>
      </c>
      <c r="N17" s="44" t="s">
        <v>96</v>
      </c>
      <c r="O17" s="42"/>
      <c r="S17" s="25" t="s">
        <v>33</v>
      </c>
    </row>
    <row r="18" spans="1:19" s="43" customFormat="1" ht="24.25" customHeight="1" x14ac:dyDescent="0.35">
      <c r="A18" s="35" t="s">
        <v>26</v>
      </c>
      <c r="B18" s="36" t="s">
        <v>27</v>
      </c>
      <c r="C18" s="37" t="s">
        <v>49</v>
      </c>
      <c r="D18" s="37" t="s">
        <v>82</v>
      </c>
      <c r="E18" s="38">
        <v>50000</v>
      </c>
      <c r="F18" s="36" t="s">
        <v>50</v>
      </c>
      <c r="G18" s="36" t="s">
        <v>51</v>
      </c>
      <c r="H18" s="38">
        <v>50000</v>
      </c>
      <c r="I18" s="39">
        <v>1</v>
      </c>
      <c r="J18" s="38"/>
      <c r="K18" s="39"/>
      <c r="L18" s="40" t="s">
        <v>90</v>
      </c>
      <c r="M18" s="40" t="s">
        <v>91</v>
      </c>
      <c r="N18" s="44" t="s">
        <v>96</v>
      </c>
      <c r="O18" s="42"/>
      <c r="S18" s="34" t="s">
        <v>34</v>
      </c>
    </row>
    <row r="19" spans="1:19" s="43" customFormat="1" ht="24.25" customHeight="1" x14ac:dyDescent="0.35">
      <c r="A19" s="35" t="s">
        <v>26</v>
      </c>
      <c r="B19" s="36" t="s">
        <v>30</v>
      </c>
      <c r="C19" s="37" t="s">
        <v>31</v>
      </c>
      <c r="D19" s="37" t="s">
        <v>83</v>
      </c>
      <c r="E19" s="38">
        <v>10000</v>
      </c>
      <c r="F19" s="36" t="s">
        <v>50</v>
      </c>
      <c r="G19" s="36" t="s">
        <v>55</v>
      </c>
      <c r="H19" s="38">
        <v>10000</v>
      </c>
      <c r="I19" s="39">
        <v>1</v>
      </c>
      <c r="J19" s="38"/>
      <c r="K19" s="39"/>
      <c r="L19" s="40" t="s">
        <v>90</v>
      </c>
      <c r="M19" s="40" t="s">
        <v>91</v>
      </c>
      <c r="N19" s="44"/>
      <c r="O19" s="42"/>
      <c r="S19" s="34" t="s">
        <v>35</v>
      </c>
    </row>
    <row r="20" spans="1:19" s="43" customFormat="1" ht="24.25" customHeight="1" x14ac:dyDescent="0.35">
      <c r="A20" s="35" t="s">
        <v>52</v>
      </c>
      <c r="B20" s="36" t="s">
        <v>27</v>
      </c>
      <c r="C20" s="37" t="s">
        <v>49</v>
      </c>
      <c r="D20" s="37" t="s">
        <v>84</v>
      </c>
      <c r="E20" s="38">
        <v>30000</v>
      </c>
      <c r="F20" s="36" t="s">
        <v>50</v>
      </c>
      <c r="G20" s="36" t="s">
        <v>51</v>
      </c>
      <c r="H20" s="38">
        <v>30000</v>
      </c>
      <c r="I20" s="39">
        <v>1</v>
      </c>
      <c r="J20" s="38"/>
      <c r="K20" s="39"/>
      <c r="L20" s="40" t="s">
        <v>91</v>
      </c>
      <c r="M20" s="40" t="s">
        <v>93</v>
      </c>
      <c r="N20" s="44" t="s">
        <v>96</v>
      </c>
      <c r="O20" s="42"/>
      <c r="S20" s="34" t="s">
        <v>36</v>
      </c>
    </row>
    <row r="21" spans="1:19" s="43" customFormat="1" ht="24.25" customHeight="1" x14ac:dyDescent="0.35">
      <c r="A21" s="35" t="s">
        <v>52</v>
      </c>
      <c r="B21" s="36" t="s">
        <v>27</v>
      </c>
      <c r="C21" s="37" t="s">
        <v>49</v>
      </c>
      <c r="D21" s="37" t="s">
        <v>85</v>
      </c>
      <c r="E21" s="38">
        <v>30000</v>
      </c>
      <c r="F21" s="36" t="s">
        <v>50</v>
      </c>
      <c r="G21" s="36" t="s">
        <v>51</v>
      </c>
      <c r="H21" s="38">
        <v>30000</v>
      </c>
      <c r="I21" s="39">
        <v>1</v>
      </c>
      <c r="J21" s="38"/>
      <c r="K21" s="39"/>
      <c r="L21" s="40" t="s">
        <v>91</v>
      </c>
      <c r="M21" s="40" t="s">
        <v>93</v>
      </c>
      <c r="N21" s="44" t="s">
        <v>95</v>
      </c>
      <c r="O21" s="42"/>
      <c r="S21" s="34" t="s">
        <v>37</v>
      </c>
    </row>
    <row r="22" spans="1:19" s="43" customFormat="1" ht="24.25" customHeight="1" x14ac:dyDescent="0.35">
      <c r="A22" s="35" t="s">
        <v>52</v>
      </c>
      <c r="B22" s="36" t="s">
        <v>27</v>
      </c>
      <c r="C22" s="37" t="s">
        <v>49</v>
      </c>
      <c r="D22" s="37" t="s">
        <v>86</v>
      </c>
      <c r="E22" s="38">
        <v>20000</v>
      </c>
      <c r="F22" s="36" t="s">
        <v>50</v>
      </c>
      <c r="G22" s="36" t="s">
        <v>51</v>
      </c>
      <c r="H22" s="38">
        <v>20000</v>
      </c>
      <c r="I22" s="39">
        <v>1</v>
      </c>
      <c r="J22" s="38"/>
      <c r="K22" s="39"/>
      <c r="L22" s="40" t="s">
        <v>91</v>
      </c>
      <c r="M22" s="40" t="s">
        <v>93</v>
      </c>
      <c r="N22" s="44" t="s">
        <v>95</v>
      </c>
      <c r="O22" s="42"/>
      <c r="S22" s="34" t="s">
        <v>38</v>
      </c>
    </row>
    <row r="23" spans="1:19" s="43" customFormat="1" ht="24.25" customHeight="1" x14ac:dyDescent="0.35">
      <c r="A23" s="35" t="s">
        <v>52</v>
      </c>
      <c r="B23" s="36" t="s">
        <v>27</v>
      </c>
      <c r="C23" s="37" t="s">
        <v>49</v>
      </c>
      <c r="D23" s="37" t="s">
        <v>87</v>
      </c>
      <c r="E23" s="38">
        <v>40000</v>
      </c>
      <c r="F23" s="36" t="s">
        <v>50</v>
      </c>
      <c r="G23" s="36" t="s">
        <v>51</v>
      </c>
      <c r="H23" s="38">
        <v>40000</v>
      </c>
      <c r="I23" s="39">
        <v>1</v>
      </c>
      <c r="J23" s="38"/>
      <c r="K23" s="39"/>
      <c r="L23" s="40" t="s">
        <v>91</v>
      </c>
      <c r="M23" s="40" t="s">
        <v>93</v>
      </c>
      <c r="N23" s="44" t="s">
        <v>96</v>
      </c>
      <c r="O23" s="42"/>
    </row>
    <row r="24" spans="1:19" s="43" customFormat="1" ht="24.25" customHeight="1" x14ac:dyDescent="0.35">
      <c r="A24" s="35" t="s">
        <v>52</v>
      </c>
      <c r="B24" s="36" t="s">
        <v>27</v>
      </c>
      <c r="C24" s="37" t="s">
        <v>49</v>
      </c>
      <c r="D24" s="37" t="s">
        <v>88</v>
      </c>
      <c r="E24" s="38">
        <v>30000</v>
      </c>
      <c r="F24" s="36" t="s">
        <v>50</v>
      </c>
      <c r="G24" s="36" t="s">
        <v>51</v>
      </c>
      <c r="H24" s="38">
        <v>30000</v>
      </c>
      <c r="I24" s="39">
        <v>1</v>
      </c>
      <c r="J24" s="38"/>
      <c r="K24" s="39"/>
      <c r="L24" s="40" t="s">
        <v>92</v>
      </c>
      <c r="M24" s="40" t="s">
        <v>94</v>
      </c>
      <c r="N24" s="44" t="s">
        <v>96</v>
      </c>
      <c r="O24" s="42"/>
    </row>
    <row r="25" spans="1:19" s="43" customFormat="1" ht="24.25" customHeight="1" x14ac:dyDescent="0.35">
      <c r="A25" s="35" t="s">
        <v>52</v>
      </c>
      <c r="B25" s="36" t="s">
        <v>27</v>
      </c>
      <c r="C25" s="37" t="s">
        <v>49</v>
      </c>
      <c r="D25" s="37" t="s">
        <v>89</v>
      </c>
      <c r="E25" s="38">
        <v>50000</v>
      </c>
      <c r="F25" s="36"/>
      <c r="G25" s="36" t="s">
        <v>51</v>
      </c>
      <c r="H25" s="38">
        <v>50000</v>
      </c>
      <c r="I25" s="39">
        <v>1</v>
      </c>
      <c r="J25" s="38"/>
      <c r="K25" s="39"/>
      <c r="L25" s="40" t="s">
        <v>92</v>
      </c>
      <c r="M25" s="40" t="s">
        <v>94</v>
      </c>
      <c r="N25" s="44" t="s">
        <v>96</v>
      </c>
      <c r="O25" s="42"/>
    </row>
    <row r="26" spans="1:19" s="43" customFormat="1" ht="24.25" customHeight="1" x14ac:dyDescent="0.35">
      <c r="A26" s="35"/>
      <c r="B26" s="36"/>
      <c r="C26" s="37"/>
      <c r="D26" s="37"/>
      <c r="E26" s="38"/>
      <c r="F26" s="36"/>
      <c r="G26" s="36"/>
      <c r="H26" s="38"/>
      <c r="I26" s="39"/>
      <c r="J26" s="38"/>
      <c r="K26" s="39"/>
      <c r="L26" s="40"/>
      <c r="M26" s="40"/>
      <c r="N26" s="44"/>
      <c r="O26" s="42"/>
    </row>
    <row r="27" spans="1:19" ht="6" customHeight="1" x14ac:dyDescent="0.35">
      <c r="A27" s="45"/>
      <c r="B27" s="46"/>
      <c r="C27" s="46"/>
      <c r="D27" s="46"/>
      <c r="E27" s="46"/>
      <c r="F27" s="46"/>
      <c r="G27" s="46"/>
      <c r="H27" s="46"/>
      <c r="I27" s="47"/>
      <c r="J27" s="46"/>
      <c r="K27" s="48"/>
      <c r="L27" s="49"/>
      <c r="M27" s="49"/>
      <c r="N27" s="50"/>
      <c r="O27" s="51"/>
    </row>
    <row r="28" spans="1:19" s="58" customFormat="1" ht="35.25" customHeight="1" thickBot="1" x14ac:dyDescent="0.4">
      <c r="A28" s="52" t="s">
        <v>39</v>
      </c>
      <c r="B28" s="105"/>
      <c r="C28" s="106"/>
      <c r="D28" s="53" t="s">
        <v>40</v>
      </c>
      <c r="E28" s="54">
        <f>SUM(E13:E27)</f>
        <v>400000</v>
      </c>
      <c r="F28" s="55"/>
      <c r="G28" s="55"/>
      <c r="H28" s="54">
        <f>IF(SUM(H13:H27)&lt;&gt;H7,"Total should be equal to project amount",SUM(H13:H27))</f>
        <v>400000</v>
      </c>
      <c r="I28" s="56">
        <f>AVERAGE(I13:I27)</f>
        <v>1</v>
      </c>
      <c r="J28" s="54">
        <f>SUM(J13:J27)</f>
        <v>0</v>
      </c>
      <c r="K28" s="56">
        <f>AVERAGE(K13:K27)</f>
        <v>0</v>
      </c>
      <c r="L28" s="55"/>
      <c r="M28" s="55"/>
      <c r="N28" s="55"/>
      <c r="O28" s="57"/>
      <c r="S28" s="59"/>
    </row>
    <row r="29" spans="1:19" ht="14.25" customHeight="1" thickBot="1" x14ac:dyDescent="0.4">
      <c r="A29" s="97" t="s">
        <v>41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9"/>
    </row>
    <row r="30" spans="1:19" ht="15" thickBot="1" x14ac:dyDescent="0.4">
      <c r="A30" s="97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9"/>
    </row>
    <row r="31" spans="1:19" ht="14.75" customHeight="1" thickBot="1" x14ac:dyDescent="0.4">
      <c r="A31" s="97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9"/>
    </row>
    <row r="32" spans="1:19" s="60" customFormat="1" ht="17.899999999999999" customHeight="1" thickBot="1" x14ac:dyDescent="0.4">
      <c r="A32" s="100" t="s">
        <v>69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2"/>
    </row>
    <row r="33" spans="1:15" s="61" customFormat="1" ht="27.75" customHeight="1" thickBot="1" x14ac:dyDescent="0.4">
      <c r="A33" s="97" t="s">
        <v>64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9"/>
    </row>
    <row r="34" spans="1:15" s="62" customFormat="1" ht="26.5" customHeight="1" thickBot="1" x14ac:dyDescent="0.4">
      <c r="A34" s="97" t="s">
        <v>63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9"/>
    </row>
    <row r="35" spans="1:15" x14ac:dyDescent="0.35">
      <c r="A35" s="63"/>
      <c r="B35" s="63"/>
      <c r="C35" s="63"/>
      <c r="D35" s="63"/>
      <c r="E35" s="63"/>
      <c r="F35" s="63"/>
      <c r="G35" s="63"/>
      <c r="H35" s="63"/>
      <c r="I35" s="64"/>
      <c r="J35" s="63"/>
      <c r="K35" s="65"/>
      <c r="L35" s="63"/>
      <c r="M35" s="63"/>
      <c r="N35" s="63"/>
      <c r="O35" s="63"/>
    </row>
    <row r="36" spans="1:15" x14ac:dyDescent="0.35">
      <c r="A36" s="63"/>
      <c r="B36" s="63"/>
      <c r="C36" s="63"/>
      <c r="D36" s="63"/>
      <c r="E36" s="63"/>
      <c r="F36" s="63"/>
      <c r="G36" s="63"/>
      <c r="H36" s="63"/>
      <c r="I36" s="64"/>
      <c r="J36" s="63"/>
      <c r="K36" s="65"/>
      <c r="L36" s="63"/>
      <c r="M36" s="63"/>
      <c r="N36" s="63"/>
      <c r="O36" s="63"/>
    </row>
    <row r="37" spans="1:15" x14ac:dyDescent="0.35">
      <c r="A37" s="63"/>
      <c r="B37" s="63"/>
      <c r="C37" s="63"/>
      <c r="D37" s="63"/>
      <c r="E37" s="63"/>
      <c r="F37" s="63"/>
      <c r="G37" s="63"/>
      <c r="H37" s="63"/>
      <c r="I37" s="64"/>
      <c r="J37" s="63"/>
      <c r="K37" s="65"/>
      <c r="L37" s="63"/>
      <c r="M37" s="63"/>
      <c r="N37" s="63"/>
      <c r="O37" s="63"/>
    </row>
    <row r="38" spans="1:15" x14ac:dyDescent="0.35">
      <c r="A38" s="63"/>
      <c r="B38" s="63"/>
      <c r="C38" s="63"/>
      <c r="D38" s="63"/>
      <c r="E38" s="63"/>
      <c r="F38" s="63"/>
      <c r="G38" s="63"/>
      <c r="H38" s="63"/>
      <c r="I38" s="64"/>
      <c r="J38" s="63"/>
      <c r="K38" s="65"/>
      <c r="L38" s="63"/>
      <c r="M38" s="63"/>
      <c r="N38" s="63"/>
      <c r="O38" s="63"/>
    </row>
    <row r="39" spans="1:15" x14ac:dyDescent="0.35">
      <c r="A39" s="63"/>
      <c r="B39" s="63"/>
      <c r="C39" s="63"/>
      <c r="D39" s="63"/>
      <c r="E39" s="63"/>
      <c r="F39" s="63"/>
      <c r="G39" s="63"/>
      <c r="H39" s="63"/>
      <c r="I39" s="64"/>
      <c r="J39" s="63"/>
      <c r="K39" s="65"/>
      <c r="L39" s="63"/>
      <c r="M39" s="63"/>
      <c r="N39" s="63"/>
      <c r="O39" s="63"/>
    </row>
    <row r="40" spans="1:15" x14ac:dyDescent="0.35">
      <c r="A40" s="63"/>
      <c r="B40" s="63"/>
      <c r="C40" s="63"/>
      <c r="D40" s="63"/>
      <c r="E40" s="63"/>
      <c r="F40" s="63"/>
      <c r="G40" s="63"/>
      <c r="H40" s="63"/>
      <c r="I40" s="64"/>
      <c r="J40" s="63"/>
      <c r="K40" s="65"/>
      <c r="L40" s="63"/>
      <c r="M40" s="63"/>
      <c r="N40" s="63"/>
      <c r="O40" s="63"/>
    </row>
    <row r="41" spans="1:15" hidden="1" outlineLevel="1" x14ac:dyDescent="0.35">
      <c r="A41" s="66" t="s">
        <v>42</v>
      </c>
      <c r="B41" s="67"/>
    </row>
    <row r="42" spans="1:15" ht="15" hidden="1" customHeight="1" outlineLevel="1" x14ac:dyDescent="0.35">
      <c r="A42" s="70" t="s">
        <v>43</v>
      </c>
      <c r="B42" s="70" t="s">
        <v>44</v>
      </c>
      <c r="C42" s="70" t="s">
        <v>45</v>
      </c>
      <c r="D42" s="70" t="s">
        <v>46</v>
      </c>
      <c r="E42" s="70" t="s">
        <v>16</v>
      </c>
      <c r="F42" s="70" t="s">
        <v>47</v>
      </c>
      <c r="G42" s="70" t="s">
        <v>48</v>
      </c>
      <c r="H42" s="70"/>
    </row>
    <row r="43" spans="1:15" hidden="1" outlineLevel="1" x14ac:dyDescent="0.35">
      <c r="A43" s="70" t="s">
        <v>26</v>
      </c>
      <c r="B43" s="70" t="s">
        <v>27</v>
      </c>
      <c r="C43" s="71" t="s">
        <v>49</v>
      </c>
      <c r="D43" s="70"/>
      <c r="E43" s="70"/>
      <c r="F43" s="70" t="s">
        <v>50</v>
      </c>
      <c r="G43" s="70" t="s">
        <v>51</v>
      </c>
      <c r="H43" s="70"/>
    </row>
    <row r="44" spans="1:15" hidden="1" outlineLevel="1" x14ac:dyDescent="0.35">
      <c r="A44" s="70" t="s">
        <v>52</v>
      </c>
      <c r="B44" s="70" t="s">
        <v>53</v>
      </c>
      <c r="C44" s="72" t="s">
        <v>28</v>
      </c>
      <c r="D44" s="70"/>
      <c r="E44" s="70"/>
      <c r="F44" s="73" t="s">
        <v>54</v>
      </c>
      <c r="G44" s="70" t="s">
        <v>55</v>
      </c>
      <c r="H44" s="70"/>
    </row>
    <row r="45" spans="1:15" hidden="1" outlineLevel="1" x14ac:dyDescent="0.35">
      <c r="A45" s="70" t="s">
        <v>56</v>
      </c>
      <c r="B45" s="70" t="s">
        <v>30</v>
      </c>
      <c r="C45" s="71" t="s">
        <v>57</v>
      </c>
      <c r="D45" s="70"/>
      <c r="E45" s="70"/>
      <c r="F45" s="70" t="s">
        <v>58</v>
      </c>
      <c r="G45" s="70"/>
      <c r="H45" s="70"/>
    </row>
    <row r="46" spans="1:15" hidden="1" outlineLevel="1" x14ac:dyDescent="0.35">
      <c r="A46" s="70" t="s">
        <v>59</v>
      </c>
      <c r="B46" s="70"/>
      <c r="C46" s="71" t="s">
        <v>31</v>
      </c>
      <c r="D46" s="70"/>
      <c r="E46" s="70"/>
      <c r="F46" s="70" t="s">
        <v>60</v>
      </c>
      <c r="G46" s="70"/>
      <c r="H46" s="70"/>
    </row>
    <row r="47" spans="1:15" hidden="1" outlineLevel="1" x14ac:dyDescent="0.35">
      <c r="A47" s="70" t="s">
        <v>61</v>
      </c>
      <c r="B47" s="70"/>
      <c r="C47" s="70"/>
      <c r="D47" s="70"/>
      <c r="E47" s="70"/>
      <c r="F47" s="70" t="s">
        <v>62</v>
      </c>
      <c r="G47" s="70"/>
      <c r="H47" s="70"/>
    </row>
    <row r="48" spans="1:15" hidden="1" outlineLevel="1" x14ac:dyDescent="0.35">
      <c r="A48" s="74" t="s">
        <v>65</v>
      </c>
      <c r="B48" s="67"/>
      <c r="C48" s="67"/>
      <c r="D48" s="67"/>
      <c r="E48" s="67"/>
      <c r="F48" s="70"/>
      <c r="G48" s="67"/>
      <c r="H48" s="67"/>
    </row>
    <row r="49" spans="1:1" hidden="1" outlineLevel="1" x14ac:dyDescent="0.35">
      <c r="A49" s="74" t="s">
        <v>66</v>
      </c>
    </row>
    <row r="50" spans="1:1" hidden="1" outlineLevel="1" x14ac:dyDescent="0.35">
      <c r="A50" s="74" t="s">
        <v>67</v>
      </c>
    </row>
    <row r="51" spans="1:1" hidden="1" outlineLevel="1" x14ac:dyDescent="0.35">
      <c r="A51" s="74" t="s">
        <v>68</v>
      </c>
    </row>
    <row r="52" spans="1:1" collapsed="1" x14ac:dyDescent="0.35"/>
  </sheetData>
  <mergeCells count="24">
    <mergeCell ref="A29:O31"/>
    <mergeCell ref="A32:O32"/>
    <mergeCell ref="A33:O33"/>
    <mergeCell ref="A34:O34"/>
    <mergeCell ref="A7:E7"/>
    <mergeCell ref="B28:C28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7">
    <dataValidation type="list" allowBlank="1" showInputMessage="1" showErrorMessage="1" sqref="A12" xr:uid="{00000000-0002-0000-0000-000000000000}">
      <formula1>$A$42:$A$47</formula1>
    </dataValidation>
    <dataValidation type="list" allowBlank="1" showInputMessage="1" showErrorMessage="1" sqref="B12:B26" xr:uid="{00000000-0002-0000-0000-000001000000}">
      <formula1>$B$42:$B$47</formula1>
    </dataValidation>
    <dataValidation type="list" allowBlank="1" showInputMessage="1" showErrorMessage="1" sqref="C12:C26" xr:uid="{00000000-0002-0000-0000-000002000000}">
      <formula1>$C$42:$C$47</formula1>
    </dataValidation>
    <dataValidation type="list" allowBlank="1" showInputMessage="1" showErrorMessage="1" sqref="G12:G26" xr:uid="{00000000-0002-0000-0000-000003000000}">
      <formula1>$G$42:$G$44</formula1>
    </dataValidation>
    <dataValidation type="list" allowBlank="1" showInputMessage="1" showErrorMessage="1" sqref="G27" xr:uid="{00000000-0002-0000-0000-000004000000}">
      <formula1>$G$43:$G$44</formula1>
    </dataValidation>
    <dataValidation type="list" allowBlank="1" showInputMessage="1" showErrorMessage="1" sqref="F12:F27" xr:uid="{00000000-0002-0000-0000-000005000000}">
      <formula1>$F$42:$F$48</formula1>
    </dataValidation>
    <dataValidation type="list" allowBlank="1" showInputMessage="1" showErrorMessage="1" sqref="A13:A26" xr:uid="{611E78E0-7B20-4766-9735-4683D6C3747D}">
      <formula1>$A$42:$A$51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CA152D102B10D4C9B9EC84A953D3AFF" ma:contentTypeVersion="977" ma:contentTypeDescription="A content type to manage public (operations) IDB documents" ma:contentTypeScope="" ma:versionID="1ef98d5ebcf2d4f4a046a6d78ec1ccd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ba89b40a77feed9da0b1ece8bee6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Chavez, Elizabeth</Document_x0020_Author>
    <Document_x0020_Language_x0020_IDB xmlns="cdc7663a-08f0-4737-9e8c-148ce897a09c">Spanish</Document_x0020_Language_x0020_IDB>
    <TaxCatchAll xmlns="cdc7663a-08f0-4737-9e8c-148ce897a09c">
      <Value>111</Value>
      <Value>29</Value>
      <Value>178</Value>
      <Value>1</Value>
      <Value>258</Value>
    </TaxCatchAll>
    <Identifier xmlns="cdc7663a-08f0-4737-9e8c-148ce897a09c" xsi:nil="true"/>
    <_dlc_DocId xmlns="cdc7663a-08f0-4737-9e8c-148ce897a09c">EZSHARE-1746354849-6</_dlc_DocId>
    <_dlc_DocIdUrl xmlns="cdc7663a-08f0-4737-9e8c-148ce897a09c">
      <Url>https://idbg.sharepoint.com/teams/EZ-PR-TCP/PR-T1267/_layouts/15/DocIdRedir.aspx?ID=EZSHARE-1746354849-6</Url>
      <Description>EZSHARE-1746354849-6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ATN/OC-17259-PR;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PR-T1267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Agriculture and Rural Development;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5F5E9B0-CEA7-4F03-B6E5-BC89F5C2D0A9}"/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cdc7663a-08f0-4737-9e8c-148ce897a09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48F2C2B-1703-4D6A-85C2-37FC3836BF38}"/>
</file>

<file path=customXml/itemProps6.xml><?xml version="1.0" encoding="utf-8"?>
<ds:datastoreItem xmlns:ds="http://schemas.openxmlformats.org/officeDocument/2006/customXml" ds:itemID="{C70EDF62-2DC1-490B-8213-7F1026C57B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Inter-American Development Bank</cp:lastModifiedBy>
  <cp:revision/>
  <dcterms:created xsi:type="dcterms:W3CDTF">2017-06-06T20:33:26Z</dcterms:created>
  <dcterms:modified xsi:type="dcterms:W3CDTF">2019-02-26T19:54:39Z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29;#Paraguay|50282442-27e7-4526-9d04-55bf5da33a10</vt:lpwstr>
  </property>
  <property fmtid="{D5CDD505-2E9C-101B-9397-08002B2CF9AE}" pid="7" name="_dlc_DocIdItemGuid">
    <vt:lpwstr>31329248-bc0a-4655-94de-9dac58353895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258;#SUSTAINABLE AGRICULTURAL DEVELOPMENT|a0954e0d-8c49-4ad8-83bf-090abb274c8a</vt:lpwstr>
  </property>
  <property fmtid="{D5CDD505-2E9C-101B-9397-08002B2CF9AE}" pid="14" name="Fund IDB">
    <vt:lpwstr>178;#SUS|a52fbbab-6bb9-4f53-9a43-d35ec8453bb2</vt:lpwstr>
  </property>
  <property fmtid="{D5CDD505-2E9C-101B-9397-08002B2CF9AE}" pid="15" name="Sector IDB">
    <vt:lpwstr>111;#AGRICULTURE AND RURAL DEVELOPMENT|d219a801-c2c3-4618-9f55-1bc987044feb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0x0101001A458A224826124E8B45B1D613300CFC001CA152D102B10D4C9B9EC84A953D3AFF</vt:lpwstr>
  </property>
</Properties>
</file>