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5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octaviod_iadb_org/Documents/BACKUP/BR-L1562/AGRONORDESTE/POD/Anexos post CSD/"/>
    </mc:Choice>
  </mc:AlternateContent>
  <xr:revisionPtr revIDLastSave="0" documentId="14_{C3A8627C-43F2-42A8-9EA8-452A596E369D}" xr6:coauthVersionLast="47" xr6:coauthVersionMax="47" xr10:uidLastSave="{00000000-0000-0000-0000-000000000000}"/>
  <bookViews>
    <workbookView xWindow="-108" yWindow="-108" windowWidth="23256" windowHeight="12168" tabRatio="754" activeTab="1" xr2:uid="{00000000-000D-0000-FFFF-FFFF00000000}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</sheets>
  <definedNames>
    <definedName name="_xlnm._FilterDatabase" localSheetId="4" hidden="1">'100% CONTRAPARTIDA LOCAL'!$AC$1:$AC$27</definedName>
    <definedName name="_xlnm._FilterDatabase" localSheetId="0" hidden="1">'OBRAS BENS E SERVIÇOS'!$A$19:$IP$19</definedName>
    <definedName name="_xlnm._FilterDatabase" localSheetId="3" hidden="1">'SISTEMAS NACIONAIS'!$AA$1:$AA$28</definedName>
    <definedName name="_xlnm.Print_Area" localSheetId="1">'SERVIÇOS DE CONSULTORIA'!$A$2:$AE$45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D12" i="2"/>
  <c r="D34" i="2"/>
  <c r="D46" i="2"/>
  <c r="H46" i="2" s="1"/>
  <c r="K1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19" authorId="0" shapeId="0" xr:uid="{514250AD-BBAC-412B-9721-8631B9B3113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9" authorId="0" shapeId="0" xr:uid="{7E22EC06-6EB6-40A7-A07A-3C53653B34C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9" authorId="0" shapeId="0" xr:uid="{3E2DDE3D-F72D-4BB0-9389-E1E3AAED410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19" authorId="0" shapeId="0" xr:uid="{EC534EE9-F881-4D9E-B031-ED354D2B02E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19" authorId="0" shapeId="0" xr:uid="{45D62479-3DE7-467E-BAB9-17F6C758716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19" authorId="0" shapeId="0" xr:uid="{41554675-7029-41E1-9FBB-34B6EBF491C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U19" authorId="0" shapeId="0" xr:uid="{BC67C68B-BEFA-47D0-8DC0-9E7A6BFE973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19" authorId="0" shapeId="0" xr:uid="{C6CBE5ED-3DF8-41AE-8CE9-43A891694C2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19" authorId="0" shapeId="0" xr:uid="{836AD99E-37E3-49CD-BAC6-A8283FDD666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19" authorId="0" shapeId="0" xr:uid="{B80C4BF1-0C4C-44BA-A0F2-4AE89DC27FA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19" authorId="0" shapeId="0" xr:uid="{51B12E4B-B2C3-4835-83B4-017B6D6D0C3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19" authorId="0" shapeId="0" xr:uid="{F6BDD1F3-8F1C-43A4-BF4C-3A42983F089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19" authorId="0" shapeId="0" xr:uid="{0C7FDA62-BEDF-401C-82A9-37EC3C65F7F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0" authorId="0" shapeId="0" xr:uid="{DB132F17-CD1B-48A8-8BEC-313109354B53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20" authorId="0" shapeId="0" xr:uid="{37B82944-11A4-4C8A-8753-549D4C1164F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26" authorId="0" shapeId="0" xr:uid="{6D65F948-83CE-48E2-BAB7-5C3762DD271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6" authorId="0" shapeId="0" xr:uid="{52E37F3E-07E9-44A0-9FF4-A586DE79BDC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6" authorId="0" shapeId="0" xr:uid="{E2405B7C-28E8-4385-8068-69016EA1DC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26" authorId="0" shapeId="0" xr:uid="{79415784-40FB-44AD-A3FD-5F3EC6ECB8F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26" authorId="0" shapeId="0" xr:uid="{68C7E132-1BFF-4F8B-A64D-61777476EB9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26" authorId="0" shapeId="0" xr:uid="{EAD32B3B-9819-405B-84EE-B90FEA656A7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AA26" authorId="0" shapeId="0" xr:uid="{1C19E34B-BF5B-4301-8B40-292FB69CCDD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26" authorId="0" shapeId="0" xr:uid="{AD080A4A-33CE-469A-B4E9-AC5A926D8BE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26" authorId="0" shapeId="0" xr:uid="{44B10B2C-8A6D-4B56-85EE-294B407C362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D26" authorId="0" shapeId="0" xr:uid="{1D240D1B-1064-4F15-AC23-8E66F4202D0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E26" authorId="0" shapeId="0" xr:uid="{91571924-3B54-4D9F-9105-D03C037C763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F26" authorId="0" shapeId="0" xr:uid="{11F41F03-4B5E-4E62-BC40-3CE055BFDD0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G26" authorId="0" shapeId="0" xr:uid="{763A7DC1-F94B-46D4-93CD-F7278037738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7" authorId="0" shapeId="0" xr:uid="{D5F7A4F1-AE5A-47B2-8BF0-CF3EE80E9FF1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27" authorId="0" shapeId="0" xr:uid="{AD1E8EE6-BC78-4FD3-BD39-7DB256197C3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33" authorId="0" shapeId="0" xr:uid="{AA3EE527-45FE-427A-B0A2-0160A67D03E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3" authorId="0" shapeId="0" xr:uid="{015E3C9B-C073-4D3B-9AE8-CB353429653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3" authorId="0" shapeId="0" xr:uid="{B8AC0F5D-E705-454C-BBBD-9B5D489C351D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33" authorId="0" shapeId="0" xr:uid="{5893C323-7D97-4746-A129-87875A2FE9F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33" authorId="0" shapeId="0" xr:uid="{7D44FB20-8B9D-47AB-BB2F-08BC234B1CF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33" authorId="0" shapeId="0" xr:uid="{8896EEA6-64E8-426E-BA7E-16A1AF6871C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O33" authorId="0" shapeId="0" xr:uid="{9207DDBA-640A-4866-B1FB-7EAD3B43246D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33" authorId="0" shapeId="0" xr:uid="{A6711D9E-9DF7-4D23-9A32-63DDB7FC86C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33" authorId="0" shapeId="0" xr:uid="{BD5ABC09-5690-4CAD-AE69-73492388DAE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33" authorId="0" shapeId="0" xr:uid="{1C9CB8BA-BB09-427F-A20A-96CE86F779D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33" authorId="0" shapeId="0" xr:uid="{59B01A4B-E8A3-47CB-9B7F-14B945FBFC9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3" authorId="0" shapeId="0" xr:uid="{7BB8BA54-A723-4E89-97F7-5DF2EFA35ED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3" authorId="0" shapeId="0" xr:uid="{9E8AC164-1F14-461E-B61D-0317E46F11B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4" authorId="0" shapeId="0" xr:uid="{46F09B9D-0C7E-4796-8842-9BB9297E7E32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34" authorId="0" shapeId="0" xr:uid="{70739ED4-D139-4235-9FFD-21C280F28D8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45" authorId="0" shapeId="0" xr:uid="{AF69688C-4B58-4C66-BEE4-004587B8B92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5" authorId="0" shapeId="0" xr:uid="{BFCD6A41-832B-441B-8400-2AA1643C8F5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5" authorId="0" shapeId="0" xr:uid="{DFCF7D06-33FE-44BB-A9BC-1EEF3DF46FC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45" authorId="0" shapeId="0" xr:uid="{8822910D-8369-4B18-8C62-CC4D7072EF6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45" authorId="0" shapeId="0" xr:uid="{87D032E3-61A1-4BAE-95F8-A3DB0CBAF8D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45" authorId="0" shapeId="0" xr:uid="{DD211CD6-380C-4EDC-A9D6-6ADB2CEF5AC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U45" authorId="0" shapeId="0" xr:uid="{5EDD6760-6480-4EAB-B6B9-32B815775C85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45" authorId="0" shapeId="0" xr:uid="{4D683A2C-BD89-4500-BD65-BF5EDEF8EB5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45" authorId="0" shapeId="0" xr:uid="{25728B63-6078-4D3D-8305-76E3BC4C4BA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45" authorId="0" shapeId="0" xr:uid="{1E5E01DE-930C-41C6-BF50-4F271ED9E335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45" authorId="0" shapeId="0" xr:uid="{CCF4B667-A237-4DB1-BB4F-324B5B93DB0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5" authorId="0" shapeId="0" xr:uid="{0866E22D-D350-4567-A437-E4A1F05831E9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45" authorId="0" shapeId="0" xr:uid="{0BBFA818-7CC2-4390-9FF7-AB63338288C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6" authorId="0" shapeId="0" xr:uid="{CCC254CB-4950-4D72-B0A6-D4898FE6A006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46" authorId="0" shapeId="0" xr:uid="{2F8F7023-F3C4-404E-A546-E60F69CF1F3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52" authorId="0" shapeId="0" xr:uid="{F37FCC55-53E6-449E-AB04-0719994F3FDF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2" authorId="0" shapeId="0" xr:uid="{67242230-B428-4D98-8F45-5147835821C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2" authorId="0" shapeId="0" xr:uid="{A58B3994-E4FC-4C4C-A68E-B59EB061B82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52" authorId="0" shapeId="0" xr:uid="{C2824CDD-0975-49B2-B102-0F705436FB5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52" authorId="0" shapeId="0" xr:uid="{9898B35E-EB8B-49C7-9AE0-B2C3ACC3265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52" authorId="0" shapeId="0" xr:uid="{FC7EF6FD-6D0C-4DC9-A80F-C25BE649A1C5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AE52" authorId="0" shapeId="0" xr:uid="{A6FE8159-CDA9-4629-9D62-7EDD9E1440D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F52" authorId="0" shapeId="0" xr:uid="{271F600C-8049-4523-BFF7-D36B14CD8A7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G52" authorId="0" shapeId="0" xr:uid="{BDA6015E-DEDD-4DDD-9EE8-5A1815889E3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H52" authorId="0" shapeId="0" xr:uid="{B5DEF98E-EC1F-4A50-918E-009FAC5A69F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I52" authorId="0" shapeId="0" xr:uid="{02F958F7-6FF8-417D-8AFC-3CE7B1F9481D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J52" authorId="0" shapeId="0" xr:uid="{C7331B36-1AC3-46EF-9487-8A819CDB790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52" authorId="0" shapeId="0" xr:uid="{6BBE3506-0A74-4DDB-B4FA-94F8B7FF1C7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3" authorId="0" shapeId="0" xr:uid="{5BE6D642-4609-4E0B-BA22-A971F422EC63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53" authorId="0" shapeId="0" xr:uid="{9A67DAB9-A215-4A6F-A46D-F6D70BC937E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59" authorId="0" shapeId="0" xr:uid="{A6AFF8CA-DC23-4292-91B4-F9D54C423B0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9" authorId="0" shapeId="0" xr:uid="{58528D2C-FA65-4BDE-AC2A-22419ADD7A7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9" authorId="0" shapeId="0" xr:uid="{432EEA2E-D0A1-4164-8920-4C7D367574B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59" authorId="0" shapeId="0" xr:uid="{5D0C4EFF-5639-4B7A-BE4B-629EDFC482D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59" authorId="0" shapeId="0" xr:uid="{EBCF2399-67DC-4F2D-ABF6-3CFA16FCFB5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59" authorId="0" shapeId="0" xr:uid="{C7D9EEEE-AE99-48DB-85B4-2C43BD825AA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Y59" authorId="0" shapeId="0" xr:uid="{3BD87C39-9157-49A5-A561-204500A0BE9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Z59" authorId="0" shapeId="0" xr:uid="{C47508BE-A71A-4C29-9813-481AAD6DE2A5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A59" authorId="0" shapeId="0" xr:uid="{1A72D03B-BF9B-4983-ADF6-8C4185F7DBC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59" authorId="0" shapeId="0" xr:uid="{28AC9AC6-77CC-45BA-85BD-3D0677B7F39F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59" authorId="0" shapeId="0" xr:uid="{95BD6494-4120-4C57-A8A1-F11B2ED70AD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59" authorId="0" shapeId="0" xr:uid="{5D44F0F7-D25E-4C7C-91E9-E54346A3313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59" authorId="0" shapeId="0" xr:uid="{6610A5E9-98D4-4C15-A2A6-CB582998B7C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0" authorId="0" shapeId="0" xr:uid="{DA5DAC4C-1D0B-4CE3-839C-811203609C96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60" authorId="0" shapeId="0" xr:uid="{AEDBB26C-F916-4CBA-B36D-BD6EE8C887D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71" authorId="0" shapeId="0" xr:uid="{7D5E0853-AC48-4600-8A14-52EEFD74BF8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71" authorId="0" shapeId="0" xr:uid="{E73E3B4C-8CD8-4A0C-8E5D-DF610A52320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71" authorId="0" shapeId="0" xr:uid="{A1327557-E486-4E9B-B40D-1167B6D8BC6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71" authorId="0" shapeId="0" xr:uid="{F722095E-1D08-43CD-89B4-793C2D65ADD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71" authorId="0" shapeId="0" xr:uid="{F5123217-E49D-4092-9EC5-E6D2A18FC6BF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71" authorId="0" shapeId="0" xr:uid="{9538048B-61F5-422C-B0D2-2A976775C0E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Q71" authorId="0" shapeId="0" xr:uid="{C24572CA-D198-4946-953B-E81C7DBA2FA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71" authorId="0" shapeId="0" xr:uid="{4F7B94F3-EB83-47F2-A7ED-8756A423394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71" authorId="0" shapeId="0" xr:uid="{ABE7CF17-9C86-4B0A-9464-6FB8C7FB6C7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T71" authorId="0" shapeId="0" xr:uid="{45BC3C12-9503-460B-BF1E-A0ED528C53D9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U71" authorId="0" shapeId="0" xr:uid="{DDABA2B2-7786-4785-A8CD-70B4B6D0ECB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71" authorId="0" shapeId="0" xr:uid="{E89BF1A3-BECC-4042-AF9E-15C3546F05A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71" authorId="0" shapeId="0" xr:uid="{DAE77FF9-5E56-4029-B7B0-9490447EBD4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2" authorId="0" shapeId="0" xr:uid="{C5930810-FF44-4247-9D2D-664F67FC93DC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72" authorId="0" shapeId="0" xr:uid="{8017FBA0-52F4-4984-9170-673149F3DD3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78" authorId="0" shapeId="0" xr:uid="{EED4B715-022A-4C0E-A817-CEA09ADF2E4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78" authorId="0" shapeId="0" xr:uid="{C67ED270-6DE0-428A-A2F5-93AB2DB288F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78" authorId="0" shapeId="0" xr:uid="{FAB84D6E-20EB-4800-9625-BC6CFF86B32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78" authorId="0" shapeId="0" xr:uid="{B6CE5F04-47AE-4DE1-83CB-A2DE814335F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78" authorId="0" shapeId="0" xr:uid="{7E1C50EB-0140-4D7B-9E01-72429A0BD81F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78" authorId="0" shapeId="0" xr:uid="{3B13B395-8E93-4E20-8B02-7AB68737819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M78" authorId="0" shapeId="0" xr:uid="{94C64673-D684-4248-8D4C-951AFAFEF7D9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N78" authorId="0" shapeId="0" xr:uid="{A5AC6DAC-D197-4749-9300-CA3FA066C72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O78" authorId="0" shapeId="0" xr:uid="{DA200C9C-B00B-4162-B666-DDFFF4557EB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78" authorId="0" shapeId="0" xr:uid="{BC6A1D2E-F65A-4F48-9FDD-BD74DA3D5FC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78" authorId="0" shapeId="0" xr:uid="{E77A4333-B4AB-425B-9294-B314416EFDC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78" authorId="0" shapeId="0" xr:uid="{3EA6A784-206C-4BA3-9E56-739519AFC4A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78" authorId="0" shapeId="0" xr:uid="{6BE8FE73-71EE-42C5-943D-456E87DC5B9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9" authorId="0" shapeId="0" xr:uid="{485301AF-5198-437A-8E5F-C4AAF1CC3A82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79" authorId="0" shapeId="0" xr:uid="{E78D7FEE-E6E7-4FD3-A3FB-CAC91CA437E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7281F942-C547-4E1D-92F7-09D14C386B4F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6" authorId="0" shapeId="0" xr:uid="{D7AA6746-DDE5-457C-B3FF-C40339C123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6" authorId="0" shapeId="0" xr:uid="{EB8F9DC1-AFF2-42B0-BCB4-B1490DA37B6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6" authorId="0" shapeId="0" xr:uid="{BAB39FDC-CDC8-4F6B-A419-46ADF7CC6D8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D6" authorId="0" shapeId="0" xr:uid="{D38D8D31-BB46-42F6-9B9A-236D68717A0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E6" authorId="0" shapeId="0" xr:uid="{EC3430B7-D371-4C13-AA9B-3F720AC9A2A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" authorId="0" shapeId="0" xr:uid="{00000000-0006-0000-0100-00000C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18" authorId="0" shapeId="0" xr:uid="{F244BAB9-B38A-4C5C-AB5C-0441593F6B3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8" authorId="0" shapeId="0" xr:uid="{3B8F1B50-5FC0-441D-8D34-0804CF46A76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8" authorId="0" shapeId="0" xr:uid="{E9B24302-27FB-429E-A65F-048330672AB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18" authorId="0" shapeId="0" xr:uid="{DE69748E-9CE0-4C77-8700-F6FFDF65754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18" authorId="0" shapeId="0" xr:uid="{9CAEBD59-A993-4370-9BCB-75A2BB00613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18" authorId="0" shapeId="0" xr:uid="{532A4B86-3C28-4D22-B831-AAF6D701D43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Y18" authorId="0" shapeId="0" xr:uid="{2AA4213F-A19C-4CBC-89CA-1EDC29BFEE2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Z18" authorId="0" shapeId="0" xr:uid="{DCB1FFFC-A8B9-4E7C-8F4B-5365D6BBB02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A18" authorId="0" shapeId="0" xr:uid="{4A76674B-CB45-426E-89C3-219BF0CFC08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18" authorId="0" shapeId="0" xr:uid="{61E99187-B7DA-4CB5-BB96-27D3CCAA893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18" authorId="0" shapeId="0" xr:uid="{E1346128-27CB-4CCE-BC91-54BB7933CF99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9" authorId="0" shapeId="0" xr:uid="{066C99AD-1956-4F0D-824F-4BEF65D97499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19" authorId="0" shapeId="0" xr:uid="{42B1C595-B42C-466F-90AD-3D6BC617F199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AE23" authorId="0" shapeId="0" xr:uid="{4319DFC1-6007-4A22-8CCF-25D09FE3F55D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B25" authorId="0" shapeId="0" xr:uid="{11663D4F-0DC5-497A-B12F-0B1F684934B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5" authorId="0" shapeId="0" xr:uid="{2C97D8B1-6BD2-4C63-98BA-ECF54307B4B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5" authorId="0" shapeId="0" xr:uid="{7F4245D6-172A-4A5C-9FB7-B07573E9EBA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25" authorId="0" shapeId="0" xr:uid="{BDEB0479-FEB7-4A61-B526-9F629824475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25" authorId="0" shapeId="0" xr:uid="{5F34F633-9C5E-48B0-A3BE-706BF7C4DDA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25" authorId="0" shapeId="0" xr:uid="{5153B8DE-AE1C-4207-B727-634E684949D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U25" authorId="0" shapeId="0" xr:uid="{F7EB62D2-C50D-44AF-8C4F-8FFAEE0EE36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25" authorId="0" shapeId="0" xr:uid="{22A77554-7B4A-4B5D-AFD1-B0A9A096B30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25" authorId="0" shapeId="0" xr:uid="{9E443DD4-4946-4533-BB9B-D582E4F8C66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25" authorId="0" shapeId="0" xr:uid="{FE07CE2E-4999-45D7-A4F3-55836C1DAAF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25" authorId="0" shapeId="0" xr:uid="{DFCA901A-0585-425D-A155-83D53AECD4B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6" authorId="0" shapeId="0" xr:uid="{36BF8B94-68F0-4D5F-ADB7-5D4F75E26DDD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26" authorId="0" shapeId="0" xr:uid="{4FA21A40-7237-4E6E-8B53-C485FD54F7C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41" authorId="0" shapeId="0" xr:uid="{F52C3F29-BACC-4B30-9713-7D9AFCAF486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1" authorId="0" shapeId="0" xr:uid="{E678EB30-AEAF-4CA9-8C14-EB978941F065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1" authorId="0" shapeId="0" xr:uid="{C8DD553E-1320-4012-A7F8-AE82ACE13B4F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41" authorId="0" shapeId="0" xr:uid="{569B5428-E8AD-4422-B373-2992A15C767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41" authorId="0" shapeId="0" xr:uid="{3F7B00EE-6FE1-45F5-9763-D7A1E31D308D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41" authorId="0" shapeId="0" xr:uid="{2433E95C-E293-4ACA-BF0B-84E9D38D29C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Q41" authorId="0" shapeId="0" xr:uid="{68FB7630-CFF4-4C5A-8103-D69082FC0B4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41" authorId="0" shapeId="0" xr:uid="{4BB93E44-8311-4D37-AA9A-07380BB06A6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41" authorId="0" shapeId="0" xr:uid="{EA58A037-AC81-48EC-9C98-3CEE3CC6306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T41" authorId="0" shapeId="0" xr:uid="{CA44C91E-DF0E-4FC8-9A7B-0B4D794EE3F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U41" authorId="0" shapeId="0" xr:uid="{364295A9-6780-477B-B0B3-0F041AB684E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2" authorId="0" shapeId="0" xr:uid="{9BF08D8D-EA27-4399-919E-269B6B046533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42" authorId="0" shapeId="0" xr:uid="{F5CFD4F3-0735-4E74-A038-E97B724358E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53" authorId="0" shapeId="0" xr:uid="{A54BFDBE-1622-468B-BACD-6F91E08433C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3" authorId="0" shapeId="0" xr:uid="{E99712FC-FA14-4DF8-82BC-C024D218C48F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3" authorId="0" shapeId="0" xr:uid="{00B0276F-B4F5-4775-BBA5-2C2BDF23531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53" authorId="0" shapeId="0" xr:uid="{F00F2E64-F532-4EDE-A67B-F583861EE3B9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53" authorId="0" shapeId="0" xr:uid="{61CE7BD0-CB47-4975-9225-5C771310126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53" authorId="0" shapeId="0" xr:uid="{2B866FAF-1F8D-410C-B31A-4C51E373AA0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O53" authorId="0" shapeId="0" xr:uid="{5C27D33F-BFA1-465B-A79E-C3121FAA55B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53" authorId="0" shapeId="0" xr:uid="{31A1F70B-DD1B-4191-9B2D-3F7CEBFB1A6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53" authorId="0" shapeId="0" xr:uid="{44D4F413-ACB0-495C-8D50-E1EA6133582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53" authorId="0" shapeId="0" xr:uid="{FA802E8B-C524-4673-AAF9-BA0376A2D4A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53" authorId="0" shapeId="0" xr:uid="{C9D387AA-C2B6-4D43-B381-65AE3B597FF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4" authorId="0" shapeId="0" xr:uid="{2D58A82A-DDCD-49B0-AE30-63B53910AD04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54" authorId="0" shapeId="0" xr:uid="{9340C719-0B85-4F15-AC7A-E5FBE9FC988D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C66" authorId="0" shapeId="0" xr:uid="{45C794F9-BEC3-4522-934E-C65F8320BA1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E66" authorId="0" shapeId="0" xr:uid="{E0E2E888-91B0-4465-95C6-9E34B607CC4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H66" authorId="0" shapeId="0" xr:uid="{BE9F0040-231E-4DAE-8BA7-28ECBF5EF72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66" authorId="0" shapeId="0" xr:uid="{03547540-D916-45B4-930B-56A18CA9DB1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J66" authorId="0" shapeId="0" xr:uid="{DB673521-8DAD-455B-9EF8-D5DC04B427F5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K66" authorId="0" shapeId="0" xr:uid="{40DA9285-CE67-4771-A82D-D18FDB6B1DB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R66" authorId="0" shapeId="0" xr:uid="{37FB9008-061B-4989-B739-543E470AB23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66" authorId="0" shapeId="0" xr:uid="{49B7B464-8183-4965-A9B3-F54AF2D8690D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T66" authorId="0" shapeId="0" xr:uid="{3B9D18D0-E8D0-49BC-A1D2-FDA2429D32C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U66" authorId="0" shapeId="0" xr:uid="{92E7FF59-D1C9-4518-A5E2-6E0AE237AEA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66" authorId="0" shapeId="0" xr:uid="{36FDCE05-FCBC-4ADA-BE10-54482EDD0D7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66" authorId="0" shapeId="0" xr:uid="{ECEA444E-5C30-47C3-85C6-5FB8479F107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66" authorId="0" shapeId="0" xr:uid="{FC61B48F-8872-4E71-8953-96E1950A98E5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7" authorId="0" shapeId="0" xr:uid="{ABFC752B-A28D-406E-86E1-DB9DB85217B1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M67" authorId="0" shapeId="0" xr:uid="{2D879728-6865-4B1F-911D-0C8B375BE525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6" authorId="0" shapeId="0" xr:uid="{E066B34F-2286-41A5-8BE1-16BBBCE9CB55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6" authorId="0" shapeId="0" xr:uid="{26AB913F-4D6E-44B9-A78A-785DE007522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AA6" authorId="0" shapeId="0" xr:uid="{F9995B1B-033E-42DC-A47C-E18E93438FC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B6" authorId="0" shapeId="0" xr:uid="{7CA33C05-A8D1-4664-BF49-BFC5D64C38B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C6" authorId="0" shapeId="0" xr:uid="{2336B85D-4A97-406E-8613-AEEEEDD685A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D6" authorId="0" shapeId="0" xr:uid="{5AED1BEE-B4F9-48E6-8045-84ED1A6F965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E6" authorId="0" shapeId="0" xr:uid="{AC68055B-EDCA-4552-8703-B10F917F1346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13" authorId="0" shapeId="0" xr:uid="{5C8231FB-DC78-45EC-89C6-BC4A6A5A7357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3" authorId="0" shapeId="0" xr:uid="{BA2602D1-2BE7-4978-9B41-A5ED37255DA3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13" authorId="0" shapeId="0" xr:uid="{9F3E4F37-C957-4F92-8206-18A813E0C6C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13" authorId="0" shapeId="0" xr:uid="{9C88B04A-690D-4391-8EDF-7DA810D665B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13" authorId="0" shapeId="0" xr:uid="{20417ECF-816C-4A3D-902B-91935104797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13" authorId="0" shapeId="0" xr:uid="{7F14D43D-3B06-46D6-94AB-4648C6A34C95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U13" authorId="0" shapeId="0" xr:uid="{4CB03BF3-797B-48AE-A3D2-788CAA3CE2E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V13" authorId="0" shapeId="0" xr:uid="{AAFA85AE-C0B4-41D7-9B91-8D56F84CBAE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W13" authorId="0" shapeId="0" xr:uid="{144B194E-C15A-4003-AB0E-81B8FD3945AE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X13" authorId="0" shapeId="0" xr:uid="{1C377168-AF77-4835-9492-854E826BE6D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Y13" authorId="0" shapeId="0" xr:uid="{0E52B9DB-E22A-48BA-8F35-FA029C4D3CB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14" authorId="0" shapeId="0" xr:uid="{DCAE42AD-00B6-432F-BCFD-81DD24B0BA2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 xr:uid="{8460A344-49B0-40B6-B823-A46B8A29AF24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20" authorId="0" shapeId="0" xr:uid="{12C5FF52-CAC4-43EB-9C43-400C02A508D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 xr:uid="{0F92ACA2-0582-4A17-B33D-47505350CBE7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20" authorId="0" shapeId="0" xr:uid="{7CE1D2CA-1497-4AB0-84B3-410E7EC86A6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20" authorId="0" shapeId="0" xr:uid="{BB8A6223-07DD-46B1-8338-C048B683F7E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20" authorId="0" shapeId="0" xr:uid="{E0D2FB5B-E5AE-4CB1-BCE7-ACFDB4FF067A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20" authorId="0" shapeId="0" xr:uid="{FC35942E-802C-40C2-ABA7-26F623BED51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R20" authorId="0" shapeId="0" xr:uid="{B1D027B1-2908-4569-A27E-B4AA8038FB93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S20" authorId="0" shapeId="0" xr:uid="{AB5DFDA4-4E89-4F54-9BEB-CFAA6DD09011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T20" authorId="0" shapeId="0" xr:uid="{2E8ABA5A-CDAD-4E0A-96C0-80D1CF42B25C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U20" authorId="0" shapeId="0" xr:uid="{81B8A030-0DEF-44E5-8D52-4A3EE3FDCFDB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21" authorId="0" shapeId="0" xr:uid="{D2F0182E-7C42-40C2-A0A2-FC456E065AC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 xr:uid="{A554EB18-D18D-466A-A99C-7E61384762DB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Valor total do contrato, incluindo a  Contrapartida local e/ou cofinanciamento</t>
        </r>
      </text>
    </comment>
    <comment ref="G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J5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K5" authorId="1" shapeId="0" xr:uid="{00000000-0006-0000-03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 Publicação de Aviso Específico de Aquisições</t>
        </r>
      </text>
    </comment>
    <comment ref="M5" authorId="1" shapeId="0" xr:uid="{00000000-0006-0000-03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assinatura do contrato.</t>
        </r>
      </text>
    </comment>
    <comment ref="O5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P5" authorId="1" shapeId="0" xr:uid="{00000000-0006-0000-03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Estabelecer método de aquisição do sistema nacional aprovado pelo Banco. </t>
        </r>
      </text>
    </comment>
    <comment ref="Q5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R5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 da lista suspensa</t>
        </r>
      </text>
    </comment>
    <comment ref="S5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6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6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 ou concluídos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 xml:space="preserve">Equipo OBP&amp;CM
</t>
        </r>
        <r>
          <rPr>
            <sz val="9"/>
            <color indexed="81"/>
            <rFont val="Tahoma"/>
            <family val="2"/>
          </rPr>
          <t>Valor total do contrato.</t>
        </r>
      </text>
    </comment>
    <comment ref="F5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Em todos os casos será 0% (zero).</t>
        </r>
      </text>
    </comment>
    <comment ref="G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Sempre será 100%.</t>
        </r>
      </text>
    </comment>
    <comment ref="I5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Projeto.</t>
        </r>
      </text>
    </comment>
    <comment ref="J5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 Projeto.</t>
        </r>
      </text>
    </comment>
    <comment ref="Q5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R5" authorId="0" shapeId="0" xr:uid="{5239C274-7E9A-4348-8ADB-6A1CB61FCBB8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S5" authorId="0" shapeId="0" xr:uid="{AF9AB6D5-F549-4D75-8177-C7FBC56947C4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T5" authorId="0" shapeId="0" xr:uid="{25595AF9-88D8-4763-98B5-B6A73B1A63B2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U5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 
</t>
        </r>
      </text>
    </comment>
    <comment ref="K6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6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<sst xmlns="http://schemas.openxmlformats.org/spreadsheetml/2006/main" count="1255" uniqueCount="295">
  <si>
    <t>CB- Single Stages two envelopes with Prequalification</t>
  </si>
  <si>
    <t xml:space="preserve">Procurement 100% funded by Agency </t>
  </si>
  <si>
    <t>External Audit</t>
  </si>
  <si>
    <t>National System</t>
  </si>
  <si>
    <t>Works</t>
  </si>
  <si>
    <t>CB- Single Stages two envelopes</t>
  </si>
  <si>
    <t>Ex-ante</t>
  </si>
  <si>
    <t>Goods</t>
  </si>
  <si>
    <t>Ex-post</t>
  </si>
  <si>
    <t>Non-Consulting Services</t>
  </si>
  <si>
    <t>Consulting Firms</t>
  </si>
  <si>
    <t>Individual Consultants</t>
  </si>
  <si>
    <t>Shopping/ Request for Quotations by Open Invitation</t>
  </si>
  <si>
    <t>BAFO</t>
  </si>
  <si>
    <t>Direct Contracting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</si>
  <si>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</si>
  <si>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</si>
  <si>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</si>
  <si>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</si>
  <si>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</si>
  <si>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</si>
  <si>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</si>
  <si>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</si>
  <si>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</si>
  <si>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</si>
  <si>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Total Obras</t>
  </si>
  <si>
    <t>LPN - LPI</t>
  </si>
  <si>
    <t>Lotes</t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</si>
  <si>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</si>
  <si>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</si>
  <si>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</si>
  <si>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</si>
  <si>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</si>
  <si>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</si>
  <si>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</si>
  <si>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</si>
  <si>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</si>
  <si>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</si>
  <si>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</si>
  <si>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</si>
  <si>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</si>
  <si>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</si>
  <si>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</si>
  <si>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</si>
  <si>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Pais</t>
  </si>
  <si>
    <t>Agencia Executora</t>
  </si>
  <si>
    <t>Auditoria Externa</t>
  </si>
  <si>
    <t>Sistemas Nacionais</t>
  </si>
  <si>
    <t>Financiamento</t>
  </si>
  <si>
    <t>Numero da Operação</t>
  </si>
  <si>
    <t>Nacional Competitivo Bidding</t>
  </si>
  <si>
    <t>Numero da Aprovação</t>
  </si>
  <si>
    <t>Internacional Competitivo Bidding with Prequalification</t>
  </si>
  <si>
    <t>Período de Cobertura</t>
  </si>
  <si>
    <t>Nacional Competitivo Bidding with Prequalification</t>
  </si>
  <si>
    <t>Total Serviços de Consultoria</t>
  </si>
  <si>
    <t>Shopping/Request for mínimo 3 Quotations</t>
  </si>
  <si>
    <t xml:space="preserve">Limite Bidding </t>
  </si>
  <si>
    <t>Versão</t>
  </si>
  <si>
    <r>
      <t xml:space="preserve">Ref.: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 obrigatórios</t>
    </r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</si>
  <si>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</si>
  <si>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</si>
  <si>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de Adjudicação de Contrato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</si>
  <si>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</si>
  <si>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t>Licitação limitada</t>
  </si>
  <si>
    <t>Proc. Id</t>
  </si>
  <si>
    <t>Informação geral</t>
  </si>
  <si>
    <t xml:space="preserve">Total de Bens e Serviços  </t>
  </si>
  <si>
    <t xml:space="preserve">OBRAS, BENS E SERVIÇOS 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</si>
  <si>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</si>
  <si>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Contratação Direta</t>
  </si>
  <si>
    <t>Etapas</t>
  </si>
  <si>
    <t>Valor Real  (USD)</t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</si>
  <si>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</si>
  <si>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t>Bens/Serviços de Consultoria
(Novo/Arrendamento/Usado)</t>
  </si>
  <si>
    <t>Data Estimada</t>
  </si>
  <si>
    <t>Data Real</t>
  </si>
  <si>
    <t xml:space="preserve">Data Estimada </t>
  </si>
  <si>
    <t xml:space="preserve"> </t>
  </si>
  <si>
    <t>Descrição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</si>
  <si>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</si>
  <si>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</si>
  <si>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</si>
  <si>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t>Aquisição</t>
  </si>
  <si>
    <t>Convite aos Oferentes</t>
  </si>
  <si>
    <t>Ata de Abertura de Ofertas</t>
  </si>
  <si>
    <t>Assinatura de Contrato</t>
  </si>
  <si>
    <t>Internacional Competitivo Riding</t>
  </si>
  <si>
    <t>Nacional System</t>
  </si>
  <si>
    <t>Publicação Solicitação de Ofertas</t>
  </si>
  <si>
    <t>Recepção de Ofertas</t>
  </si>
  <si>
    <t>Relatório de Avaliação</t>
  </si>
  <si>
    <t xml:space="preserve">Recepção de Pré-qualificação </t>
  </si>
  <si>
    <t xml:space="preserve">Relatório de Avaliação de Pré-qualificação </t>
  </si>
  <si>
    <t>Relatório de Avaliação e Recomendação de Adjudicação</t>
  </si>
  <si>
    <t>Assinatura de Contrato (Ordem de Compra)</t>
  </si>
  <si>
    <t>Solicitação de Contratação Direta</t>
  </si>
  <si>
    <t>Notificação de Adjudicação</t>
  </si>
  <si>
    <t>Justificação de Execução Direta</t>
  </si>
  <si>
    <t>Avaliação Final e Negociação do Contrato</t>
  </si>
  <si>
    <t>Bens/Serviços de Consultoria
(Nuevo/Arrendamento/Usado)</t>
  </si>
  <si>
    <t>Consulting Firmas</t>
  </si>
  <si>
    <t>Acta de Apertura de Propostas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</si>
  <si>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</si>
  <si>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Processo Ongoing</t>
  </si>
  <si>
    <t>SERVIÇOS DE CONSULTORIA</t>
  </si>
  <si>
    <t>Seleção Baseada na Qualidade (SBQ)</t>
  </si>
  <si>
    <t>Ata de Abertura de Propostas</t>
  </si>
  <si>
    <t>Solicitação de Proposta</t>
  </si>
  <si>
    <t>Avaliação Final e Negociação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</si>
  <si>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</si>
  <si>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t>Publicação de Solicitação de Expressão de Interesse</t>
  </si>
  <si>
    <t>Relatório de Avaliação Final e Negociação de Contrato</t>
  </si>
  <si>
    <t>Publicação da Solicitação de Expressão de Interesse</t>
  </si>
  <si>
    <t>Solicitação de Seleção Direta</t>
  </si>
  <si>
    <t>FIRMAS DE CONSULTORIA - AUDITORIA EXTERNA</t>
  </si>
  <si>
    <t>Seleção Baseada na Qualificação do Consultor (SQC)</t>
  </si>
  <si>
    <t>Seleção Direta (SD)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</si>
  <si>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</si>
  <si>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Seleção Baseada na Qualidade e Custo (SBQC) / Seleção Baseada no Menor Custo (SMC)</t>
  </si>
  <si>
    <t>Seleção Baseada na Qualificação dos Consultores (SQC)</t>
  </si>
  <si>
    <t>SISTEMAS NACIONAIS</t>
  </si>
  <si>
    <t>100% CONTRAPARTIDA LOCAL</t>
  </si>
  <si>
    <t>Nome do Processo</t>
  </si>
  <si>
    <t>Publicação de Aviso Específico de Aquisições</t>
  </si>
  <si>
    <t xml:space="preserve">Documento de Licitação </t>
  </si>
  <si>
    <t>Método de Aquisição Sistema Nacional</t>
  </si>
  <si>
    <t>Inicio</t>
  </si>
  <si>
    <t>Termino</t>
  </si>
  <si>
    <t>Publicação de Solicitação de Ofertas  - Conv. a pré-qualificar</t>
  </si>
  <si>
    <t>Evaluation of Bids/Propostas</t>
  </si>
  <si>
    <t>Unsuccessful Processo</t>
  </si>
  <si>
    <t>Contrato Under Execution</t>
  </si>
  <si>
    <t>Contrato Finished</t>
  </si>
  <si>
    <t>Contratos Terminated</t>
  </si>
  <si>
    <t xml:space="preserve">LPI/LPN com PRÉ-QUALIFICAÇÃO </t>
  </si>
  <si>
    <t>Comparação de preços por convite aberto &amp; Comparação de preços com o mínimo de 3 Cotações</t>
  </si>
  <si>
    <t>LPI/LPN  com uma etapa com dois  envelopes com pré-qualificação</t>
  </si>
  <si>
    <t>LPI/LPN com uma etapa com dois  envelopes</t>
  </si>
  <si>
    <t xml:space="preserve">Administração Direta </t>
  </si>
  <si>
    <t>Seleção Baseada na Qualidade e Custo (SBQC) / Seleção Baseada no Menor Custo (SMC) / Seleção com Orçamento Fixo (SOF)</t>
  </si>
  <si>
    <t>Seleção de Consultor Individual (3CV) / Seleção de Consultor Individual (por convite aberto)</t>
  </si>
  <si>
    <t>Seleção Direta (SD) / Seleção Direta de Consultor Individual</t>
  </si>
  <si>
    <r>
      <t>Data Estimada</t>
    </r>
    <r>
      <rPr>
        <b/>
        <sz val="11"/>
        <color rgb="FFFF0000"/>
        <rFont val="Calibri"/>
        <family val="2"/>
        <scheme val="minor"/>
      </rPr>
      <t xml:space="preserve"> *</t>
    </r>
  </si>
  <si>
    <t>Contratação Direta da SERPRO para desenvolvimento de software para o Sistema de Gerenciamento Territorial do Incra</t>
  </si>
  <si>
    <t>2.1</t>
  </si>
  <si>
    <t>2.1.1</t>
  </si>
  <si>
    <t>já contratada</t>
  </si>
  <si>
    <t>Já contratada</t>
  </si>
  <si>
    <t>1.1</t>
  </si>
  <si>
    <t>1.1.2</t>
  </si>
  <si>
    <t>1.1.3</t>
  </si>
  <si>
    <t>25/08/022</t>
  </si>
  <si>
    <t>Estudos Oportunidades de Genero</t>
  </si>
  <si>
    <t>Contratação de CI para Estudos de diagnóstico e identificação de oportunidades para igualdade de gênero</t>
  </si>
  <si>
    <t>1.3.2</t>
  </si>
  <si>
    <t>Brasil</t>
  </si>
  <si>
    <t>Ministério da Agricultura, Pecuária e Abastecimento (MAPA)</t>
  </si>
  <si>
    <t>15/03/2022 a 15/09/2023</t>
  </si>
  <si>
    <t>Preparação de Dianóstico e Estratégia de Desenvolvimento Produtivo Territorial (Região 2)</t>
  </si>
  <si>
    <t>1.1.1</t>
  </si>
  <si>
    <t>Revisão de Planos de Negócios Comerciais de 8 PAs  da amostra</t>
  </si>
  <si>
    <t>1.2</t>
  </si>
  <si>
    <t>1.2.1</t>
  </si>
  <si>
    <t>1..2</t>
  </si>
  <si>
    <t>Fortalecimento proponentes de APLs</t>
  </si>
  <si>
    <t>Contratação de consultoria para levantamento de dados e informações de linha de base para a avaliação ex-post do Programa</t>
  </si>
  <si>
    <t>4.5</t>
  </si>
  <si>
    <t>1.3.1</t>
  </si>
  <si>
    <t>Pregão Eletrônico</t>
  </si>
  <si>
    <t>Fortalecimento ELO 1</t>
  </si>
  <si>
    <t>Compra de Pick up (15)</t>
  </si>
  <si>
    <t>1.3</t>
  </si>
  <si>
    <t>Fortalecimento ELO 2</t>
  </si>
  <si>
    <t>Aquisição de Equipamentos de TI (45  desktop, 45 notebook e 45 tablets)</t>
  </si>
  <si>
    <t>Hubs 1</t>
  </si>
  <si>
    <t xml:space="preserve">Aquisição de Equipamentos de TI </t>
  </si>
  <si>
    <t>1.3.4</t>
  </si>
  <si>
    <t>Validação P&amp;D 1</t>
  </si>
  <si>
    <t>Contratação de desenvolvimento e validação de tecnologias agropecuárias</t>
  </si>
  <si>
    <t>Equipamento Governança Territorial</t>
  </si>
  <si>
    <t>Aquisição de equipamentos de TI (800  desktop, 800 notebook e 800 tablets)</t>
  </si>
  <si>
    <t>Telecomunicação</t>
  </si>
  <si>
    <t>Aluguel de 13 equipamentos de telecomunicações por 6 anos</t>
  </si>
  <si>
    <t>2.1.2</t>
  </si>
  <si>
    <t>Contratação de georreferenciamento de 500 projetos de assentamento do Incra</t>
  </si>
  <si>
    <t>2.2</t>
  </si>
  <si>
    <t>2.2.1</t>
  </si>
  <si>
    <t>ex-post</t>
  </si>
  <si>
    <t>Contratação de serviço de apoio para análise de documentação dos assentados e inspeção de campo dos beneficiários do Programa Nacional de Reforma Agrária para a conceção da CCU</t>
  </si>
  <si>
    <t>Contratação de serviço de apoio para a emissão, registro e entrega de títulos de domínio (CD) aos beneficiários do Programa Nacional de Reforma Agrária</t>
  </si>
  <si>
    <t>2.2,2</t>
  </si>
  <si>
    <t>2.2.3</t>
  </si>
  <si>
    <t>Aquisição de 10 GPS</t>
  </si>
  <si>
    <t>2.1.5</t>
  </si>
  <si>
    <t xml:space="preserve"> 15/04/2022</t>
  </si>
  <si>
    <t>Avaliação 1</t>
  </si>
  <si>
    <t>Preparação de Dianóstico e Estratégia de Desenvolvimento Produtivo Territorial (Região1)</t>
  </si>
  <si>
    <t>05/082022</t>
  </si>
  <si>
    <t>1508/2022</t>
  </si>
  <si>
    <t>Contratação de 1 CI para apoiar o fortalecimento gerencial do proponente Polvilho-MG</t>
  </si>
  <si>
    <t>Contratação de  CI para apoiar o fortalecimento gerencial dos proponente Reniva - MG</t>
  </si>
  <si>
    <t>Contratação de  CI para apoiar o fortalecimento gerencial do proponente Couro PB</t>
  </si>
  <si>
    <t>Contratação de CI para apoiar o fortalecimento gerencial do proponente Queijo SE</t>
  </si>
  <si>
    <t>Contratação de  CI para apoiar o fortalecimento gerencial do proponente Frigorífico RN</t>
  </si>
  <si>
    <t>Contratação de 8 CI para apoiar o fortalecimento gerencial do proponente Fruta RN</t>
  </si>
  <si>
    <t>Contratação de  CI para apoiar o fortalecimento gerencial do proponente Mel - Piauí</t>
  </si>
  <si>
    <t>Ex-Post</t>
  </si>
  <si>
    <t>Individual Consultant</t>
  </si>
  <si>
    <t>Compra de Equipamentos de Informática (800 Desktops, 1000 tablets, 400 Notebooks)</t>
  </si>
  <si>
    <t>Tambor metáilico de 200 litros, esmalte alimentício interno</t>
  </si>
  <si>
    <t>Colméia padrão internacional tipo Langsthoth</t>
  </si>
  <si>
    <t>Fortalecimento proponentes de APL (COMAPI)</t>
  </si>
  <si>
    <t xml:space="preserve">Contratação de CI para revisão dos APLs da amostra (8 APLs) </t>
  </si>
  <si>
    <t>COMAPI-Ater</t>
  </si>
  <si>
    <t>Contratação de 13 agentes de difusão de tecnologias com formação em técnicos agropecuários (48 meses)</t>
  </si>
  <si>
    <t>Laminadora automática para cera alveolada</t>
  </si>
  <si>
    <t>Equipamenmtos de informática (4 notebook, 3 datashow, 6 HD externo, 2 impressora, 20 tablets)</t>
  </si>
  <si>
    <t>Fumigador grande (400)</t>
  </si>
  <si>
    <t>1 camionete cabine dupla porte medio, gasolina, 1.6</t>
  </si>
  <si>
    <t>Decantador para mel- 11 ton</t>
  </si>
  <si>
    <t>Refratrometro portátil (41)</t>
  </si>
  <si>
    <t>Unidade de geração de energia fotovoltaica (2000 kwh/mês)</t>
  </si>
  <si>
    <t>1 pick up cabine dupla, diesel 4x4 carroceria metálica</t>
  </si>
  <si>
    <t>1 caminão truck -4x2</t>
  </si>
  <si>
    <t xml:space="preserve">16 centrífugas radial elétrica 50/60 </t>
  </si>
  <si>
    <t>400 Conjuntos roupa p/apicultor (macaçãp conjugado com máscara, bota de pvc e luva em vaqueta de couro)</t>
  </si>
  <si>
    <t>Equipamentos TI -Incra</t>
  </si>
  <si>
    <t>Incra-GPS</t>
  </si>
  <si>
    <t>Incra-Georreferenciamento 1</t>
  </si>
  <si>
    <t>Incra-Concessaõ CCU 1</t>
  </si>
  <si>
    <t>Incra-Entrega Titulo 1</t>
  </si>
  <si>
    <t xml:space="preserve">Obras de reforma e adequação de espaço para a instalação do laboratório, unidade de fracionamento e área de embarque e desembarque </t>
  </si>
  <si>
    <t>COMAPI-Obras 1</t>
  </si>
  <si>
    <t xml:space="preserve">COMAPI-Eq 1 </t>
  </si>
  <si>
    <t>COMAPI-Eq 2</t>
  </si>
  <si>
    <t>COMAPI- Eq 3</t>
  </si>
  <si>
    <t>COMAPI-Eq 4</t>
  </si>
  <si>
    <t>COMAPI-Eq 5</t>
  </si>
  <si>
    <t>COMAPI-Eq 6</t>
  </si>
  <si>
    <t>COMAPI-Eq 7</t>
  </si>
  <si>
    <t>COMAPI-Eq 8</t>
  </si>
  <si>
    <t>COMAPI-Eq 9</t>
  </si>
  <si>
    <t>COMAPI-Eq 10</t>
  </si>
  <si>
    <t>COMAPI-Eq 11</t>
  </si>
  <si>
    <t>COMAPI-Eq 12</t>
  </si>
  <si>
    <t>COMAPI-Eq 13</t>
  </si>
  <si>
    <t>Incra Veículos 1</t>
  </si>
  <si>
    <t>Incra Veículos 2</t>
  </si>
  <si>
    <t>incra - Veículos 3</t>
  </si>
  <si>
    <t>Incra Veículos 4</t>
  </si>
  <si>
    <t>Aquisição de 100 viículos  auto pequeno</t>
  </si>
  <si>
    <t>Aquisição de 100 viículos tipo auto pequeno</t>
  </si>
  <si>
    <t>Aquisição de 25 veículos pick ups diesel 4x4</t>
  </si>
  <si>
    <t xml:space="preserve"> diesel 4x4</t>
  </si>
  <si>
    <t>2.1.4</t>
  </si>
  <si>
    <t xml:space="preserve"> 15/09/2022</t>
  </si>
  <si>
    <t>COOPLRPM-Eq1</t>
  </si>
  <si>
    <t>Trator agrícola 90cv</t>
  </si>
  <si>
    <t>Implementos agrícolas (plantadeira, colhetadeiragrade e adubador)</t>
  </si>
  <si>
    <t>COOPOLRPN-Eq 3</t>
  </si>
  <si>
    <t>Compra e instalação de galpão industrial de 300 m2</t>
  </si>
  <si>
    <t>COOPLRPM-Eq2</t>
  </si>
  <si>
    <t>Compra de equipamentos de informática (2 desktop, 1 notebook, 1 impressora, 1 projetor e tela para projetor)</t>
  </si>
  <si>
    <t>Reniva-Eq1</t>
  </si>
  <si>
    <t>RENIVA-Eq1</t>
  </si>
  <si>
    <t xml:space="preserve">2 pick ups cabine dupla, diesel </t>
  </si>
  <si>
    <t>Insumos (200000 tubetes, 3700 bandejas, 1235 l de substrato e 627 l de pó de fibra de coco)</t>
  </si>
  <si>
    <t>40 kits de irrigação (motobomba, tubulação, conexões, mangueiras e fitas de gotejo)</t>
  </si>
  <si>
    <t>agroquímocos (calcáreo, uréia, formicida, inseticida, etc)</t>
  </si>
  <si>
    <t>RENIVA-Ins 1</t>
  </si>
  <si>
    <t>RENIVA-Ins 2</t>
  </si>
  <si>
    <t>COOPLRPM-Eq3</t>
  </si>
  <si>
    <t>Reniva-Obras</t>
  </si>
  <si>
    <t>PPB-Estratégias Comerciais para PAs   1</t>
  </si>
  <si>
    <t>Preparar projetos de planos de negócio para Arranjos Produtivos Locais (APL)</t>
  </si>
  <si>
    <t>PPB-Estratégias Comerciais para PAs   2</t>
  </si>
  <si>
    <t>APL-Preparação APLs - 1</t>
  </si>
  <si>
    <t>Elaboração de 192 Planos de Negócios Comerciais</t>
  </si>
  <si>
    <t>Elaboração de 120 Planos de Negócios Comerciais</t>
  </si>
  <si>
    <t xml:space="preserve">APL-Revisão APL </t>
  </si>
  <si>
    <t xml:space="preserve">PPB-Revisão de Estratégias Comerciais para PAs  </t>
  </si>
  <si>
    <t>APL-Preparação PDP 6 Estados (PE, AL, SE, BA, MG, ES)</t>
  </si>
  <si>
    <t>APL-Preparação PDP 5 Estados (MA, PI, CE, RN, PB)</t>
  </si>
  <si>
    <t>Estudos de prospecção de oportunidades econômicas e e entraves ao desenvolvimento</t>
  </si>
  <si>
    <t>Estudos Prospecçõ de Oportunidades-1</t>
  </si>
  <si>
    <t>Estudos Prospecçõ de Oportunidades-2</t>
  </si>
  <si>
    <t>Validação P&amp;D 2</t>
  </si>
  <si>
    <t>APL-Preparação APL - 2</t>
  </si>
  <si>
    <t xml:space="preserve">     000/2022</t>
  </si>
  <si>
    <t>BR-L1562</t>
  </si>
  <si>
    <t>Construação de um galpão em alvenaria de 300m2</t>
  </si>
  <si>
    <t>Compra e instalação de 3 galpões agrícolas com 960 m2 cada</t>
  </si>
  <si>
    <t>UGP-1</t>
  </si>
  <si>
    <t xml:space="preserve">Contratação do IICA para apoiar a gestão do Programa e as aquisicões e contratacões do Componente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</si>
</sst>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mm/dd/yy;@"/>
    <numFmt numFmtId="166" formatCode="_-* #,##0.0_-;\-* #,##0.0_-;_-* &quot;-&quot;??_-;_-@_-"/>
    <numFmt numFmtId="167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14"/>
      <color indexed="81"/>
      <name val="Tahoma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0" fillId="0" borderId="0" applyFont="0" applyFill="0" applyBorder="0" applyAlignment="0" applyProtection="0"/>
  </cellStyleXfs>
  <cellXfs count="107">
    <xf numFmtId="0" fontId="0" fillId="0" borderId="0" xfId="0"/>
    <xf numFmtId="0" fontId="3" fillId="3" borderId="1" xfId="0" applyFont="1" applyFill="1" applyBorder="1" applyAlignment="1" applyProtection="1">
      <alignment vertical="top" wrapText="1" readingOrder="1"/>
      <protection locked="0"/>
    </xf>
    <xf numFmtId="0" fontId="0" fillId="0" borderId="0" xfId="0" applyFill="1"/>
    <xf numFmtId="0" fontId="4" fillId="0" borderId="0" xfId="0" applyFont="1" applyFill="1"/>
    <xf numFmtId="0" fontId="0" fillId="0" borderId="0" xfId="0" applyProtection="1">
      <protection locked="0"/>
    </xf>
    <xf numFmtId="0" fontId="0" fillId="4" borderId="0" xfId="0" applyFill="1" applyProtection="1"/>
    <xf numFmtId="0" fontId="5" fillId="4" borderId="0" xfId="0" applyFont="1" applyFill="1" applyProtection="1"/>
    <xf numFmtId="0" fontId="0" fillId="0" borderId="0" xfId="0" applyProtection="1"/>
    <xf numFmtId="0" fontId="6" fillId="5" borderId="4" xfId="0" applyFont="1" applyFill="1" applyBorder="1" applyAlignment="1" applyProtection="1">
      <alignment horizontal="center" vertical="center" wrapText="1"/>
    </xf>
    <xf numFmtId="2" fontId="6" fillId="5" borderId="4" xfId="0" applyNumberFormat="1" applyFont="1" applyFill="1" applyBorder="1" applyAlignment="1" applyProtection="1">
      <alignment horizontal="center" vertical="center" wrapText="1"/>
    </xf>
    <xf numFmtId="0" fontId="0" fillId="6" borderId="13" xfId="0" applyFill="1" applyBorder="1" applyProtection="1"/>
    <xf numFmtId="0" fontId="4" fillId="4" borderId="0" xfId="0" applyFont="1" applyFill="1" applyProtection="1"/>
    <xf numFmtId="0" fontId="1" fillId="0" borderId="13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vertical="top" wrapText="1" readingOrder="1"/>
    </xf>
    <xf numFmtId="0" fontId="2" fillId="2" borderId="2" xfId="0" applyFont="1" applyFill="1" applyBorder="1" applyAlignment="1" applyProtection="1">
      <alignment vertical="top" wrapText="1" readingOrder="1"/>
    </xf>
    <xf numFmtId="0" fontId="1" fillId="0" borderId="13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9" fillId="0" borderId="0" xfId="0" applyFont="1"/>
    <xf numFmtId="0" fontId="9" fillId="0" borderId="0" xfId="0" applyFont="1" applyFill="1"/>
    <xf numFmtId="0" fontId="9" fillId="0" borderId="0" xfId="0" applyFont="1" applyFill="1" applyProtection="1"/>
    <xf numFmtId="0" fontId="9" fillId="0" borderId="0" xfId="0" applyFont="1" applyFill="1" applyProtection="1">
      <protection locked="0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Protection="1"/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3" xfId="0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3" xfId="0" applyBorder="1"/>
    <xf numFmtId="0" fontId="7" fillId="5" borderId="11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vertical="center" wrapText="1" readingOrder="1"/>
    </xf>
    <xf numFmtId="0" fontId="7" fillId="5" borderId="5" xfId="0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center"/>
    </xf>
    <xf numFmtId="0" fontId="10" fillId="4" borderId="0" xfId="0" applyFont="1" applyFill="1" applyProtection="1"/>
    <xf numFmtId="2" fontId="19" fillId="5" borderId="4" xfId="0" applyNumberFormat="1" applyFont="1" applyFill="1" applyBorder="1" applyAlignment="1" applyProtection="1">
      <alignment horizontal="center" vertical="center" wrapText="1"/>
    </xf>
    <xf numFmtId="0" fontId="10" fillId="6" borderId="13" xfId="0" applyFont="1" applyFill="1" applyBorder="1" applyProtection="1"/>
    <xf numFmtId="0" fontId="10" fillId="0" borderId="13" xfId="0" applyFont="1" applyBorder="1" applyProtection="1">
      <protection locked="0"/>
    </xf>
    <xf numFmtId="0" fontId="0" fillId="0" borderId="0" xfId="0" applyFill="1" applyBorder="1" applyProtection="1"/>
    <xf numFmtId="0" fontId="0" fillId="0" borderId="0" xfId="0" applyFill="1" applyBorder="1" applyProtection="1">
      <protection locked="0"/>
    </xf>
    <xf numFmtId="0" fontId="7" fillId="5" borderId="5" xfId="0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center"/>
    </xf>
    <xf numFmtId="0" fontId="0" fillId="0" borderId="13" xfId="0" applyBorder="1" applyAlignment="1" applyProtection="1">
      <alignment wrapText="1"/>
      <protection locked="0"/>
    </xf>
    <xf numFmtId="167" fontId="0" fillId="0" borderId="13" xfId="1" applyNumberFormat="1" applyFont="1" applyBorder="1" applyProtection="1">
      <protection locked="0"/>
    </xf>
    <xf numFmtId="14" fontId="0" fillId="0" borderId="13" xfId="0" applyNumberFormat="1" applyBorder="1" applyProtection="1">
      <protection locked="0"/>
    </xf>
    <xf numFmtId="0" fontId="0" fillId="6" borderId="13" xfId="0" applyFill="1" applyBorder="1" applyAlignment="1" applyProtection="1">
      <alignment wrapText="1"/>
    </xf>
    <xf numFmtId="167" fontId="0" fillId="6" borderId="13" xfId="1" applyNumberFormat="1" applyFont="1" applyFill="1" applyBorder="1" applyProtection="1"/>
    <xf numFmtId="0" fontId="0" fillId="7" borderId="13" xfId="0" applyFill="1" applyBorder="1" applyProtection="1"/>
    <xf numFmtId="0" fontId="0" fillId="7" borderId="13" xfId="0" applyFill="1" applyBorder="1" applyAlignment="1" applyProtection="1">
      <alignment wrapText="1"/>
    </xf>
    <xf numFmtId="167" fontId="0" fillId="7" borderId="13" xfId="1" applyNumberFormat="1" applyFont="1" applyFill="1" applyBorder="1" applyProtection="1"/>
    <xf numFmtId="14" fontId="1" fillId="0" borderId="13" xfId="0" applyNumberFormat="1" applyFont="1" applyFill="1" applyBorder="1" applyAlignment="1" applyProtection="1">
      <alignment horizontal="center" wrapText="1"/>
    </xf>
    <xf numFmtId="0" fontId="0" fillId="0" borderId="0" xfId="0" applyBorder="1" applyProtection="1">
      <protection locked="0"/>
    </xf>
    <xf numFmtId="0" fontId="0" fillId="0" borderId="13" xfId="0" applyBorder="1" applyAlignment="1" applyProtection="1">
      <alignment horizontal="right"/>
      <protection locked="0"/>
    </xf>
    <xf numFmtId="0" fontId="0" fillId="0" borderId="13" xfId="0" applyBorder="1" applyAlignment="1" applyProtection="1">
      <alignment horizontal="left"/>
      <protection locked="0"/>
    </xf>
    <xf numFmtId="166" fontId="0" fillId="0" borderId="13" xfId="1" applyNumberFormat="1" applyFont="1" applyBorder="1" applyAlignment="1" applyProtection="1">
      <alignment wrapText="1"/>
      <protection locked="0"/>
    </xf>
    <xf numFmtId="1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wrapText="1"/>
      <protection locked="0"/>
    </xf>
    <xf numFmtId="166" fontId="0" fillId="0" borderId="9" xfId="1" applyNumberFormat="1" applyFont="1" applyBorder="1" applyAlignment="1" applyProtection="1">
      <alignment wrapText="1"/>
      <protection locked="0"/>
    </xf>
    <xf numFmtId="14" fontId="0" fillId="0" borderId="0" xfId="0" applyNumberFormat="1" applyProtection="1">
      <protection locked="0"/>
    </xf>
    <xf numFmtId="14" fontId="0" fillId="0" borderId="13" xfId="0" applyNumberFormat="1" applyFont="1" applyFill="1" applyBorder="1" applyAlignment="1" applyProtection="1">
      <alignment wrapText="1"/>
    </xf>
    <xf numFmtId="0" fontId="0" fillId="0" borderId="13" xfId="0" applyFont="1" applyFill="1" applyBorder="1" applyAlignment="1" applyProtection="1">
      <alignment wrapText="1"/>
    </xf>
    <xf numFmtId="14" fontId="0" fillId="0" borderId="13" xfId="0" applyNumberFormat="1" applyFont="1" applyBorder="1" applyAlignment="1" applyProtection="1">
      <protection locked="0"/>
    </xf>
    <xf numFmtId="0" fontId="0" fillId="0" borderId="13" xfId="0" applyFont="1" applyBorder="1" applyAlignment="1" applyProtection="1">
      <protection locked="0"/>
    </xf>
    <xf numFmtId="14" fontId="0" fillId="0" borderId="13" xfId="0" applyNumberFormat="1" applyFont="1" applyFill="1" applyBorder="1" applyAlignment="1" applyProtection="1">
      <alignment horizontal="center" wrapText="1"/>
    </xf>
    <xf numFmtId="0" fontId="0" fillId="7" borderId="13" xfId="0" applyFill="1" applyBorder="1" applyProtection="1">
      <protection locked="0"/>
    </xf>
    <xf numFmtId="14" fontId="0" fillId="0" borderId="13" xfId="0" applyNumberFormat="1" applyFont="1" applyBorder="1" applyAlignment="1" applyProtection="1">
      <alignment horizontal="right"/>
      <protection locked="0"/>
    </xf>
    <xf numFmtId="0" fontId="0" fillId="0" borderId="13" xfId="0" applyFont="1" applyBorder="1" applyAlignment="1" applyProtection="1">
      <alignment horizontal="right"/>
      <protection locked="0"/>
    </xf>
    <xf numFmtId="14" fontId="0" fillId="0" borderId="13" xfId="0" applyNumberFormat="1" applyFont="1" applyFill="1" applyBorder="1" applyAlignment="1" applyProtection="1">
      <alignment horizontal="right" wrapText="1"/>
    </xf>
    <xf numFmtId="14" fontId="0" fillId="0" borderId="13" xfId="0" applyNumberFormat="1" applyBorder="1" applyAlignment="1" applyProtection="1">
      <alignment horizontal="right"/>
      <protection locked="0"/>
    </xf>
    <xf numFmtId="16" fontId="0" fillId="0" borderId="13" xfId="0" applyNumberFormat="1" applyBorder="1" applyAlignment="1" applyProtection="1">
      <alignment horizontal="right"/>
      <protection locked="0"/>
    </xf>
    <xf numFmtId="0" fontId="0" fillId="7" borderId="23" xfId="0" applyFill="1" applyBorder="1" applyProtection="1"/>
    <xf numFmtId="0" fontId="0" fillId="7" borderId="23" xfId="0" applyFill="1" applyBorder="1" applyAlignment="1" applyProtection="1">
      <alignment wrapText="1"/>
    </xf>
    <xf numFmtId="167" fontId="0" fillId="0" borderId="23" xfId="1" applyNumberFormat="1" applyFont="1" applyBorder="1" applyProtection="1">
      <protection locked="0"/>
    </xf>
    <xf numFmtId="0" fontId="0" fillId="0" borderId="23" xfId="0" applyBorder="1" applyProtection="1">
      <protection locked="0"/>
    </xf>
    <xf numFmtId="14" fontId="0" fillId="0" borderId="23" xfId="0" applyNumberFormat="1" applyBorder="1" applyProtection="1">
      <protection locked="0"/>
    </xf>
    <xf numFmtId="167" fontId="3" fillId="3" borderId="1" xfId="1" applyNumberFormat="1" applyFont="1" applyFill="1" applyBorder="1" applyAlignment="1" applyProtection="1">
      <alignment vertical="top" wrapText="1" readingOrder="1"/>
      <protection locked="0"/>
    </xf>
    <xf numFmtId="167" fontId="0" fillId="0" borderId="0" xfId="1" applyNumberFormat="1" applyFont="1"/>
    <xf numFmtId="167" fontId="0" fillId="0" borderId="13" xfId="0" applyNumberFormat="1" applyBorder="1" applyProtection="1">
      <protection locked="0"/>
    </xf>
    <xf numFmtId="167" fontId="3" fillId="3" borderId="1" xfId="1" applyNumberFormat="1" applyFont="1" applyFill="1" applyBorder="1" applyAlignment="1" applyProtection="1">
      <alignment horizontal="right" vertical="top" wrapText="1" readingOrder="1"/>
      <protection locked="0"/>
    </xf>
    <xf numFmtId="0" fontId="3" fillId="3" borderId="1" xfId="0" applyFont="1" applyFill="1" applyBorder="1" applyAlignment="1" applyProtection="1">
      <alignment horizontal="center" vertical="top" wrapText="1" readingOrder="1"/>
      <protection locked="0"/>
    </xf>
    <xf numFmtId="167" fontId="3" fillId="3" borderId="3" xfId="1" applyNumberFormat="1" applyFont="1" applyFill="1" applyBorder="1" applyAlignment="1" applyProtection="1">
      <alignment horizontal="center" vertical="top" wrapText="1" readingOrder="1"/>
      <protection locked="0"/>
    </xf>
    <xf numFmtId="0" fontId="7" fillId="5" borderId="5" xfId="0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center"/>
    </xf>
    <xf numFmtId="0" fontId="7" fillId="5" borderId="10" xfId="0" applyFont="1" applyFill="1" applyBorder="1" applyAlignment="1" applyProtection="1">
      <alignment horizontal="center"/>
    </xf>
    <xf numFmtId="0" fontId="7" fillId="5" borderId="11" xfId="0" applyFont="1" applyFill="1" applyBorder="1" applyAlignment="1" applyProtection="1">
      <alignment horizontal="center"/>
    </xf>
    <xf numFmtId="0" fontId="7" fillId="5" borderId="12" xfId="0" applyFont="1" applyFill="1" applyBorder="1" applyAlignment="1" applyProtection="1">
      <alignment horizontal="center"/>
    </xf>
    <xf numFmtId="0" fontId="7" fillId="5" borderId="7" xfId="0" applyFont="1" applyFill="1" applyBorder="1" applyAlignment="1" applyProtection="1">
      <alignment horizontal="center"/>
    </xf>
    <xf numFmtId="165" fontId="8" fillId="4" borderId="14" xfId="0" applyNumberFormat="1" applyFont="1" applyFill="1" applyBorder="1" applyAlignment="1" applyProtection="1">
      <alignment horizontal="center" vertical="center" wrapText="1"/>
    </xf>
    <xf numFmtId="165" fontId="8" fillId="4" borderId="15" xfId="0" applyNumberFormat="1" applyFont="1" applyFill="1" applyBorder="1" applyAlignment="1" applyProtection="1">
      <alignment horizontal="center" vertical="center" wrapText="1"/>
    </xf>
    <xf numFmtId="165" fontId="8" fillId="4" borderId="9" xfId="0" applyNumberFormat="1" applyFont="1" applyFill="1" applyBorder="1" applyAlignment="1" applyProtection="1">
      <alignment horizontal="center" vertical="center" wrapText="1"/>
    </xf>
    <xf numFmtId="165" fontId="8" fillId="4" borderId="8" xfId="0" applyNumberFormat="1" applyFont="1" applyFill="1" applyBorder="1" applyAlignment="1" applyProtection="1">
      <alignment horizontal="center" vertical="center" wrapText="1"/>
    </xf>
    <xf numFmtId="165" fontId="8" fillId="4" borderId="16" xfId="0" applyNumberFormat="1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 applyProtection="1">
      <alignment horizontal="center" vertical="center" wrapText="1"/>
    </xf>
    <xf numFmtId="165" fontId="8" fillId="4" borderId="17" xfId="0" applyNumberFormat="1" applyFont="1" applyFill="1" applyBorder="1" applyAlignment="1" applyProtection="1">
      <alignment horizontal="center" vertical="center" wrapText="1"/>
    </xf>
    <xf numFmtId="165" fontId="8" fillId="4" borderId="9" xfId="0" applyNumberFormat="1" applyFont="1" applyFill="1" applyBorder="1" applyAlignment="1">
      <alignment horizontal="center" vertical="center" wrapText="1"/>
    </xf>
    <xf numFmtId="165" fontId="8" fillId="4" borderId="8" xfId="0" applyNumberFormat="1" applyFont="1" applyFill="1" applyBorder="1" applyAlignment="1">
      <alignment horizontal="center" vertical="center" wrapText="1"/>
    </xf>
    <xf numFmtId="0" fontId="7" fillId="5" borderId="18" xfId="0" applyFont="1" applyFill="1" applyBorder="1" applyAlignment="1" applyProtection="1">
      <alignment horizontal="center"/>
    </xf>
    <xf numFmtId="0" fontId="7" fillId="5" borderId="19" xfId="0" applyFont="1" applyFill="1" applyBorder="1" applyAlignment="1" applyProtection="1">
      <alignment horizontal="center"/>
    </xf>
    <xf numFmtId="0" fontId="7" fillId="5" borderId="20" xfId="0" applyFont="1" applyFill="1" applyBorder="1" applyAlignment="1" applyProtection="1">
      <alignment horizontal="center"/>
    </xf>
    <xf numFmtId="0" fontId="7" fillId="5" borderId="21" xfId="0" applyFont="1" applyFill="1" applyBorder="1" applyAlignment="1" applyProtection="1">
      <alignment horizontal="center"/>
    </xf>
    <xf numFmtId="165" fontId="8" fillId="4" borderId="22" xfId="0" applyNumberFormat="1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87"/>
  <sheetViews>
    <sheetView topLeftCell="A65" zoomScale="65" zoomScaleNormal="60" workbookViewId="0">
      <selection activeCell="A73" sqref="A73:AE75"/>
    </sheetView>
  </sheetViews>
  <sheetFormatPr defaultColWidth="11.44140625" defaultRowHeight="14.4" x14ac:dyDescent="0.3"/>
  <cols>
    <col min="1" max="1" width="59.21875" customWidth="1"/>
    <col min="2" max="2" width="71.21875" customWidth="1"/>
    <col min="3" max="3" width="47" customWidth="1"/>
    <col min="4" max="4" width="20.44140625" customWidth="1"/>
    <col min="5" max="5" width="19.21875" customWidth="1"/>
    <col min="6" max="6" width="26.77734375" customWidth="1"/>
    <col min="7" max="7" width="33.21875" customWidth="1"/>
    <col min="8" max="8" width="30.21875" customWidth="1"/>
    <col min="9" max="9" width="23" customWidth="1"/>
    <col min="10" max="10" width="24.21875" customWidth="1"/>
    <col min="11" max="11" width="27.44140625" customWidth="1"/>
    <col min="12" max="12" width="21" customWidth="1"/>
    <col min="13" max="13" width="21.77734375" customWidth="1"/>
    <col min="14" max="14" width="16.77734375" customWidth="1"/>
    <col min="15" max="15" width="23.21875" customWidth="1"/>
    <col min="16" max="16" width="18.21875" customWidth="1"/>
    <col min="17" max="17" width="18.77734375" customWidth="1"/>
    <col min="18" max="18" width="17.77734375" customWidth="1"/>
    <col min="19" max="19" width="38.5546875" customWidth="1"/>
    <col min="20" max="20" width="22.77734375" customWidth="1"/>
    <col min="21" max="21" width="20.77734375" customWidth="1"/>
    <col min="22" max="22" width="27.44140625" customWidth="1"/>
    <col min="23" max="23" width="16.77734375" customWidth="1"/>
    <col min="24" max="24" width="16" customWidth="1"/>
    <col min="25" max="25" width="23.21875" customWidth="1"/>
    <col min="26" max="26" width="20.77734375" customWidth="1"/>
    <col min="27" max="27" width="30.21875" customWidth="1"/>
    <col min="28" max="28" width="22.5546875" customWidth="1"/>
    <col min="29" max="29" width="25.77734375" customWidth="1"/>
    <col min="30" max="30" width="22.44140625" customWidth="1"/>
    <col min="31" max="31" width="16.44140625" customWidth="1"/>
    <col min="32" max="32" width="21.77734375" customWidth="1"/>
    <col min="33" max="33" width="18.21875" customWidth="1"/>
    <col min="34" max="34" width="22.21875" customWidth="1"/>
    <col min="35" max="35" width="11.44140625" style="22"/>
    <col min="36" max="36" width="57" style="22" customWidth="1"/>
    <col min="37" max="37" width="47.21875" style="22" customWidth="1"/>
    <col min="38" max="38" width="33.21875" style="22" customWidth="1"/>
    <col min="39" max="39" width="33.5546875" style="22" customWidth="1"/>
    <col min="40" max="40" width="34.44140625" style="22" customWidth="1"/>
    <col min="41" max="45" width="11.44140625" style="22"/>
  </cols>
  <sheetData>
    <row r="1" spans="1:250" x14ac:dyDescent="0.3">
      <c r="A1" s="13" t="s">
        <v>44</v>
      </c>
      <c r="B1" s="85" t="s">
        <v>156</v>
      </c>
      <c r="AJ1" s="23" t="s">
        <v>87</v>
      </c>
      <c r="AK1" s="23" t="s">
        <v>4</v>
      </c>
      <c r="AL1" s="23" t="s">
        <v>88</v>
      </c>
      <c r="AM1" s="23" t="s">
        <v>30</v>
      </c>
      <c r="AN1" s="22" t="s">
        <v>30</v>
      </c>
    </row>
    <row r="2" spans="1:250" ht="18" customHeight="1" x14ac:dyDescent="0.3">
      <c r="A2" s="13" t="s">
        <v>49</v>
      </c>
      <c r="B2" s="85" t="s">
        <v>290</v>
      </c>
      <c r="AJ2" s="23" t="s">
        <v>50</v>
      </c>
      <c r="AK2" s="23" t="s">
        <v>7</v>
      </c>
      <c r="AL2" s="23" t="s">
        <v>6</v>
      </c>
      <c r="AM2" s="23" t="s">
        <v>31</v>
      </c>
      <c r="AN2" s="22" t="s">
        <v>31</v>
      </c>
    </row>
    <row r="3" spans="1:250" ht="17.55" customHeight="1" x14ac:dyDescent="0.3">
      <c r="A3" s="13" t="s">
        <v>51</v>
      </c>
      <c r="B3" s="1"/>
      <c r="AK3" s="23" t="s">
        <v>9</v>
      </c>
      <c r="AL3" s="23" t="s">
        <v>8</v>
      </c>
      <c r="AM3" s="23" t="s">
        <v>32</v>
      </c>
      <c r="AN3" s="22" t="s">
        <v>32</v>
      </c>
    </row>
    <row r="4" spans="1:250" ht="17.55" customHeight="1" x14ac:dyDescent="0.3">
      <c r="A4" s="13" t="s">
        <v>45</v>
      </c>
      <c r="B4" s="1" t="s">
        <v>157</v>
      </c>
      <c r="AJ4" s="23" t="s">
        <v>52</v>
      </c>
      <c r="AK4" s="23" t="s">
        <v>10</v>
      </c>
      <c r="AM4" s="22" t="s">
        <v>33</v>
      </c>
      <c r="AN4" s="22" t="s">
        <v>33</v>
      </c>
    </row>
    <row r="5" spans="1:250" ht="19.2" customHeight="1" x14ac:dyDescent="0.3">
      <c r="A5" s="13" t="s">
        <v>53</v>
      </c>
      <c r="B5" s="84" t="s">
        <v>158</v>
      </c>
      <c r="AJ5" s="23" t="s">
        <v>54</v>
      </c>
      <c r="AK5" s="23" t="s">
        <v>11</v>
      </c>
      <c r="AM5" s="22" t="s">
        <v>104</v>
      </c>
      <c r="AN5" s="22" t="s">
        <v>34</v>
      </c>
    </row>
    <row r="6" spans="1:250" x14ac:dyDescent="0.3">
      <c r="A6" s="13" t="s">
        <v>25</v>
      </c>
      <c r="B6" s="81">
        <v>260000</v>
      </c>
      <c r="AK6" s="23"/>
      <c r="AM6" s="22" t="s">
        <v>130</v>
      </c>
      <c r="AN6" s="22" t="s">
        <v>35</v>
      </c>
    </row>
    <row r="7" spans="1:250" ht="19.2" customHeight="1" x14ac:dyDescent="0.3">
      <c r="A7" s="13" t="s">
        <v>67</v>
      </c>
      <c r="B7" s="81">
        <f>9170000+220000</f>
        <v>9390000</v>
      </c>
      <c r="AJ7" s="23" t="s">
        <v>12</v>
      </c>
      <c r="AM7" s="22" t="s">
        <v>36</v>
      </c>
      <c r="AN7" s="22" t="s">
        <v>36</v>
      </c>
    </row>
    <row r="8" spans="1:250" ht="13.95" customHeight="1" x14ac:dyDescent="0.3">
      <c r="A8" s="13" t="s">
        <v>55</v>
      </c>
      <c r="B8" s="81">
        <v>7676000</v>
      </c>
      <c r="AJ8" s="23" t="s">
        <v>56</v>
      </c>
      <c r="AK8" s="23"/>
      <c r="AM8" s="22" t="s">
        <v>131</v>
      </c>
      <c r="AN8" s="22" t="s">
        <v>37</v>
      </c>
    </row>
    <row r="9" spans="1:250" ht="18.600000000000001" customHeight="1" x14ac:dyDescent="0.3">
      <c r="A9" s="13" t="s">
        <v>46</v>
      </c>
      <c r="B9" s="81"/>
      <c r="AK9" s="23"/>
      <c r="AL9" s="23"/>
      <c r="AM9" s="23" t="s">
        <v>132</v>
      </c>
      <c r="AN9" s="22" t="s">
        <v>38</v>
      </c>
    </row>
    <row r="10" spans="1:250" ht="18" customHeight="1" x14ac:dyDescent="0.3">
      <c r="A10" s="14" t="s">
        <v>47</v>
      </c>
      <c r="B10" s="81">
        <v>9732300</v>
      </c>
      <c r="AJ10" s="23" t="s">
        <v>57</v>
      </c>
      <c r="AL10" s="23"/>
      <c r="AM10" s="23" t="s">
        <v>133</v>
      </c>
      <c r="AN10" s="22" t="s">
        <v>39</v>
      </c>
    </row>
    <row r="11" spans="1:250" x14ac:dyDescent="0.3">
      <c r="A11" s="13" t="s">
        <v>58</v>
      </c>
      <c r="B11" s="86" t="s">
        <v>289</v>
      </c>
      <c r="AK11" s="23"/>
      <c r="AL11" s="23"/>
      <c r="AM11" s="23" t="s">
        <v>134</v>
      </c>
      <c r="AN11" s="22" t="s">
        <v>40</v>
      </c>
    </row>
    <row r="12" spans="1:250" ht="17.25" customHeight="1" x14ac:dyDescent="0.3">
      <c r="A12" s="37" t="s">
        <v>59</v>
      </c>
      <c r="B12" s="82"/>
      <c r="AJ12" s="23" t="s">
        <v>0</v>
      </c>
      <c r="AK12" s="23"/>
      <c r="AL12" s="23"/>
      <c r="AM12" s="23" t="s">
        <v>41</v>
      </c>
      <c r="AN12" s="22" t="s">
        <v>41</v>
      </c>
    </row>
    <row r="13" spans="1:250" x14ac:dyDescent="0.3">
      <c r="AM13" s="23"/>
      <c r="AN13" s="22" t="s">
        <v>42</v>
      </c>
    </row>
    <row r="14" spans="1:250" s="5" customFormat="1" ht="61.2" x14ac:dyDescent="1.1000000000000001">
      <c r="C14" s="11" t="s">
        <v>68</v>
      </c>
      <c r="AI14" s="40"/>
      <c r="AJ14" s="40"/>
      <c r="AK14" s="23" t="s">
        <v>5</v>
      </c>
      <c r="AL14" s="23"/>
      <c r="AM14" s="23"/>
      <c r="AN14" s="22" t="s">
        <v>43</v>
      </c>
      <c r="AO14" s="24"/>
      <c r="AP14" s="24"/>
      <c r="AQ14" s="24"/>
      <c r="AR14" s="24"/>
      <c r="AS14" s="24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</row>
    <row r="15" spans="1:250" s="4" customFormat="1" x14ac:dyDescent="0.3">
      <c r="AI15" s="26"/>
      <c r="AJ15" s="26"/>
      <c r="AK15" s="22"/>
      <c r="AL15" s="22"/>
      <c r="AM15" s="25"/>
      <c r="AN15" s="26"/>
      <c r="AO15" s="26"/>
      <c r="AP15" s="26"/>
      <c r="AQ15" s="26"/>
      <c r="AR15" s="26"/>
      <c r="AS15" s="26"/>
    </row>
    <row r="16" spans="1:250" s="4" customFormat="1" x14ac:dyDescent="0.3">
      <c r="AI16" s="26"/>
      <c r="AJ16" s="26"/>
      <c r="AK16" s="23" t="s">
        <v>14</v>
      </c>
      <c r="AL16" s="26"/>
      <c r="AM16" s="25"/>
      <c r="AN16" s="26"/>
      <c r="AO16" s="26"/>
      <c r="AP16" s="26"/>
      <c r="AQ16" s="26"/>
      <c r="AR16" s="26"/>
      <c r="AS16" s="26"/>
    </row>
    <row r="17" spans="1:45" s="7" customFormat="1" ht="31.2" x14ac:dyDescent="0.6">
      <c r="A17" s="5"/>
      <c r="B17" s="5"/>
      <c r="C17" s="6" t="s">
        <v>26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I17" s="27"/>
      <c r="AJ17" s="27"/>
      <c r="AK17" s="22"/>
      <c r="AL17" s="27"/>
      <c r="AM17" s="24"/>
      <c r="AN17" s="27"/>
      <c r="AO17" s="27"/>
      <c r="AP17" s="27"/>
      <c r="AQ17" s="27"/>
      <c r="AR17" s="27"/>
      <c r="AS17" s="27"/>
    </row>
    <row r="18" spans="1:45" s="7" customFormat="1" ht="23.4" x14ac:dyDescent="0.45">
      <c r="A18" s="87" t="s">
        <v>66</v>
      </c>
      <c r="B18" s="88"/>
      <c r="C18" s="88"/>
      <c r="D18" s="87" t="s">
        <v>48</v>
      </c>
      <c r="E18" s="88"/>
      <c r="F18" s="88"/>
      <c r="G18" s="88"/>
      <c r="H18" s="92"/>
      <c r="I18" s="38"/>
      <c r="J18" s="39"/>
      <c r="K18" s="89" t="s">
        <v>71</v>
      </c>
      <c r="L18" s="90"/>
      <c r="M18" s="90"/>
      <c r="N18" s="90"/>
      <c r="O18" s="90"/>
      <c r="P18" s="90"/>
      <c r="Q18" s="90"/>
      <c r="R18" s="90"/>
      <c r="S18" s="90"/>
      <c r="T18" s="91"/>
      <c r="U18" s="89" t="s">
        <v>83</v>
      </c>
      <c r="V18" s="90"/>
      <c r="W18" s="90"/>
      <c r="X18" s="90"/>
      <c r="Y18" s="90"/>
      <c r="Z18" s="90"/>
      <c r="AA18" s="36"/>
      <c r="AI18" s="27"/>
      <c r="AJ18" s="27"/>
      <c r="AK18" s="23" t="s">
        <v>15</v>
      </c>
      <c r="AL18" s="23"/>
      <c r="AM18" s="24"/>
      <c r="AN18" s="27"/>
      <c r="AO18" s="27"/>
      <c r="AP18" s="27"/>
      <c r="AQ18" s="27"/>
      <c r="AR18" s="27"/>
      <c r="AS18" s="27"/>
    </row>
    <row r="19" spans="1:45" s="7" customFormat="1" ht="31.2" x14ac:dyDescent="0.3">
      <c r="A19" s="8" t="s">
        <v>65</v>
      </c>
      <c r="B19" s="9" t="s">
        <v>69</v>
      </c>
      <c r="C19" s="9" t="s">
        <v>79</v>
      </c>
      <c r="D19" s="9" t="s">
        <v>103</v>
      </c>
      <c r="E19" s="9" t="s">
        <v>72</v>
      </c>
      <c r="F19" s="9" t="s">
        <v>63</v>
      </c>
      <c r="G19" s="9" t="s">
        <v>73</v>
      </c>
      <c r="H19" s="9" t="s">
        <v>60</v>
      </c>
      <c r="I19" s="8" t="s">
        <v>28</v>
      </c>
      <c r="J19" s="8" t="s">
        <v>61</v>
      </c>
      <c r="K19" s="93" t="s">
        <v>89</v>
      </c>
      <c r="L19" s="94"/>
      <c r="M19" s="95" t="s">
        <v>90</v>
      </c>
      <c r="N19" s="96"/>
      <c r="O19" s="97" t="s">
        <v>91</v>
      </c>
      <c r="P19" s="94"/>
      <c r="Q19" s="97" t="s">
        <v>62</v>
      </c>
      <c r="R19" s="94"/>
      <c r="S19" s="97" t="s">
        <v>86</v>
      </c>
      <c r="T19" s="94"/>
      <c r="U19" s="9" t="s">
        <v>110</v>
      </c>
      <c r="V19" s="9" t="s">
        <v>81</v>
      </c>
      <c r="W19" s="9" t="s">
        <v>82</v>
      </c>
      <c r="X19" s="9" t="s">
        <v>29</v>
      </c>
      <c r="Y19" s="9" t="s">
        <v>27</v>
      </c>
      <c r="Z19" s="9" t="s">
        <v>13</v>
      </c>
      <c r="AA19" s="9" t="s">
        <v>74</v>
      </c>
      <c r="AI19" s="27"/>
      <c r="AJ19" s="27"/>
      <c r="AK19" s="22"/>
      <c r="AL19" s="22"/>
      <c r="AM19" s="24"/>
      <c r="AN19" s="27"/>
      <c r="AO19" s="27"/>
      <c r="AP19" s="27"/>
      <c r="AQ19" s="27"/>
      <c r="AR19" s="27"/>
      <c r="AS19" s="27"/>
    </row>
    <row r="20" spans="1:45" s="7" customFormat="1" ht="17.55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2" t="s">
        <v>75</v>
      </c>
      <c r="L20" s="12" t="s">
        <v>76</v>
      </c>
      <c r="M20" s="12" t="s">
        <v>77</v>
      </c>
      <c r="N20" s="12" t="s">
        <v>76</v>
      </c>
      <c r="O20" s="12" t="s">
        <v>77</v>
      </c>
      <c r="P20" s="12" t="s">
        <v>76</v>
      </c>
      <c r="Q20" s="12" t="s">
        <v>75</v>
      </c>
      <c r="R20" s="12" t="s">
        <v>76</v>
      </c>
      <c r="S20" s="12" t="s">
        <v>75</v>
      </c>
      <c r="T20" s="12" t="s">
        <v>76</v>
      </c>
      <c r="U20" s="10"/>
      <c r="V20" s="10"/>
      <c r="W20" s="10"/>
      <c r="X20" s="10"/>
      <c r="Y20" s="10"/>
      <c r="Z20" s="10"/>
      <c r="AA20" s="10"/>
      <c r="AI20" s="27"/>
      <c r="AJ20" s="27"/>
      <c r="AK20" s="22"/>
      <c r="AL20" s="24"/>
      <c r="AM20" s="24"/>
      <c r="AN20" s="27"/>
      <c r="AO20" s="27"/>
      <c r="AP20" s="27"/>
      <c r="AQ20" s="27"/>
      <c r="AR20" s="27"/>
      <c r="AS20" s="27"/>
    </row>
    <row r="21" spans="1:45" s="4" customFormat="1" ht="18.75" customHeight="1" x14ac:dyDescent="0.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I21" s="26"/>
      <c r="AJ21" s="26"/>
      <c r="AK21" s="25"/>
      <c r="AL21" s="26"/>
      <c r="AM21" s="26"/>
      <c r="AN21" s="26"/>
      <c r="AO21" s="26"/>
      <c r="AP21" s="26"/>
      <c r="AQ21" s="26"/>
      <c r="AR21" s="26"/>
      <c r="AS21" s="26"/>
    </row>
    <row r="22" spans="1:45" s="4" customFormat="1" ht="18.75" customHeight="1" x14ac:dyDescent="0.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I22" s="26"/>
      <c r="AJ22" s="26"/>
      <c r="AK22" s="25"/>
      <c r="AL22" s="26"/>
      <c r="AM22" s="26"/>
      <c r="AN22" s="26"/>
      <c r="AO22" s="26"/>
      <c r="AP22" s="26"/>
      <c r="AQ22" s="26"/>
      <c r="AR22" s="26"/>
      <c r="AS22" s="26"/>
    </row>
    <row r="23" spans="1:45" s="4" customFormat="1" x14ac:dyDescent="0.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</row>
    <row r="24" spans="1:45" s="7" customFormat="1" ht="31.2" x14ac:dyDescent="0.6">
      <c r="A24" s="5"/>
      <c r="B24" s="5"/>
      <c r="C24" s="6" t="s">
        <v>135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I24" s="27"/>
      <c r="AJ24" s="27"/>
      <c r="AK24" s="23"/>
      <c r="AL24" s="27"/>
      <c r="AM24" s="27"/>
      <c r="AN24" s="27"/>
      <c r="AO24" s="27"/>
      <c r="AP24" s="27"/>
      <c r="AQ24" s="27"/>
      <c r="AR24" s="27"/>
      <c r="AS24" s="27"/>
    </row>
    <row r="25" spans="1:45" s="7" customFormat="1" ht="23.4" x14ac:dyDescent="0.45">
      <c r="A25" s="87" t="s">
        <v>66</v>
      </c>
      <c r="B25" s="88"/>
      <c r="C25" s="88"/>
      <c r="D25" s="87" t="s">
        <v>48</v>
      </c>
      <c r="E25" s="88"/>
      <c r="F25" s="88"/>
      <c r="G25" s="88"/>
      <c r="H25" s="92"/>
      <c r="I25" s="87"/>
      <c r="J25" s="88"/>
      <c r="K25" s="89" t="s">
        <v>71</v>
      </c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1"/>
      <c r="AA25" s="89" t="s">
        <v>83</v>
      </c>
      <c r="AB25" s="90"/>
      <c r="AC25" s="90"/>
      <c r="AD25" s="90"/>
      <c r="AE25" s="90"/>
      <c r="AF25" s="90"/>
      <c r="AG25" s="90"/>
      <c r="AI25" s="27"/>
      <c r="AJ25" s="27"/>
      <c r="AK25" s="22"/>
      <c r="AL25" s="27"/>
      <c r="AM25" s="27"/>
      <c r="AN25" s="27"/>
      <c r="AO25" s="27"/>
      <c r="AP25" s="27"/>
      <c r="AQ25" s="27"/>
      <c r="AR25" s="27"/>
      <c r="AS25" s="27"/>
    </row>
    <row r="26" spans="1:45" s="7" customFormat="1" ht="62.4" x14ac:dyDescent="0.3">
      <c r="A26" s="8" t="s">
        <v>65</v>
      </c>
      <c r="B26" s="9" t="s">
        <v>69</v>
      </c>
      <c r="C26" s="9" t="s">
        <v>79</v>
      </c>
      <c r="D26" s="9" t="s">
        <v>103</v>
      </c>
      <c r="E26" s="9" t="s">
        <v>72</v>
      </c>
      <c r="F26" s="9" t="s">
        <v>63</v>
      </c>
      <c r="G26" s="9" t="s">
        <v>73</v>
      </c>
      <c r="H26" s="9" t="s">
        <v>60</v>
      </c>
      <c r="I26" s="8" t="s">
        <v>28</v>
      </c>
      <c r="J26" s="8" t="s">
        <v>61</v>
      </c>
      <c r="K26" s="100" t="s">
        <v>129</v>
      </c>
      <c r="L26" s="101"/>
      <c r="M26" s="100" t="s">
        <v>92</v>
      </c>
      <c r="N26" s="101"/>
      <c r="O26" s="100" t="s">
        <v>93</v>
      </c>
      <c r="P26" s="101"/>
      <c r="Q26" s="100" t="s">
        <v>84</v>
      </c>
      <c r="R26" s="101"/>
      <c r="S26" s="100" t="s">
        <v>85</v>
      </c>
      <c r="T26" s="101"/>
      <c r="U26" s="100" t="s">
        <v>91</v>
      </c>
      <c r="V26" s="101"/>
      <c r="W26" s="100" t="s">
        <v>62</v>
      </c>
      <c r="X26" s="101"/>
      <c r="Y26" s="100" t="s">
        <v>86</v>
      </c>
      <c r="Z26" s="101"/>
      <c r="AA26" s="9" t="s">
        <v>80</v>
      </c>
      <c r="AB26" s="9" t="s">
        <v>81</v>
      </c>
      <c r="AC26" s="9" t="s">
        <v>82</v>
      </c>
      <c r="AD26" s="9" t="s">
        <v>29</v>
      </c>
      <c r="AE26" s="9" t="s">
        <v>27</v>
      </c>
      <c r="AF26" s="9" t="s">
        <v>13</v>
      </c>
      <c r="AG26" s="9" t="s">
        <v>74</v>
      </c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</row>
    <row r="27" spans="1:45" s="7" customFormat="1" ht="17.55" customHeight="1" x14ac:dyDescent="0.3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2" t="s">
        <v>75</v>
      </c>
      <c r="L27" s="12" t="s">
        <v>76</v>
      </c>
      <c r="M27" s="12" t="s">
        <v>77</v>
      </c>
      <c r="N27" s="12" t="s">
        <v>76</v>
      </c>
      <c r="O27" s="12" t="s">
        <v>75</v>
      </c>
      <c r="P27" s="12" t="s">
        <v>76</v>
      </c>
      <c r="Q27" s="12" t="s">
        <v>77</v>
      </c>
      <c r="R27" s="12" t="s">
        <v>76</v>
      </c>
      <c r="S27" s="12" t="s">
        <v>77</v>
      </c>
      <c r="T27" s="12" t="s">
        <v>76</v>
      </c>
      <c r="U27" s="12" t="s">
        <v>77</v>
      </c>
      <c r="V27" s="12" t="s">
        <v>76</v>
      </c>
      <c r="W27" s="12" t="s">
        <v>77</v>
      </c>
      <c r="X27" s="12" t="s">
        <v>76</v>
      </c>
      <c r="Y27" s="12" t="s">
        <v>75</v>
      </c>
      <c r="Z27" s="12" t="s">
        <v>76</v>
      </c>
      <c r="AA27" s="10"/>
      <c r="AB27" s="10"/>
      <c r="AC27" s="10"/>
      <c r="AD27" s="10"/>
      <c r="AE27" s="10"/>
      <c r="AF27" s="10"/>
      <c r="AG27" s="10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</row>
    <row r="28" spans="1:45" s="4" customFormat="1" x14ac:dyDescent="0.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</row>
    <row r="29" spans="1:45" s="4" customFormat="1" x14ac:dyDescent="0.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</row>
    <row r="30" spans="1:45" s="4" customFormat="1" x14ac:dyDescent="0.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</row>
    <row r="31" spans="1:45" s="7" customFormat="1" ht="31.2" x14ac:dyDescent="0.6">
      <c r="A31" s="5"/>
      <c r="B31" s="5"/>
      <c r="C31" s="6" t="s">
        <v>136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</row>
    <row r="32" spans="1:45" s="7" customFormat="1" ht="23.4" x14ac:dyDescent="0.45">
      <c r="A32" s="87" t="s">
        <v>66</v>
      </c>
      <c r="B32" s="88"/>
      <c r="C32" s="88"/>
      <c r="D32" s="87" t="s">
        <v>48</v>
      </c>
      <c r="E32" s="88"/>
      <c r="F32" s="88"/>
      <c r="G32" s="88"/>
      <c r="H32" s="92"/>
      <c r="I32" s="38"/>
      <c r="J32" s="39"/>
      <c r="K32" s="89" t="s">
        <v>71</v>
      </c>
      <c r="L32" s="90"/>
      <c r="M32" s="90"/>
      <c r="N32" s="90"/>
      <c r="O32" s="89" t="s">
        <v>83</v>
      </c>
      <c r="P32" s="90"/>
      <c r="Q32" s="90"/>
      <c r="R32" s="90"/>
      <c r="S32" s="90"/>
      <c r="T32" s="90"/>
      <c r="U32" s="90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</row>
    <row r="33" spans="1:45" s="7" customFormat="1" ht="62.4" x14ac:dyDescent="0.3">
      <c r="A33" s="8" t="s">
        <v>65</v>
      </c>
      <c r="B33" s="9" t="s">
        <v>69</v>
      </c>
      <c r="C33" s="9" t="s">
        <v>79</v>
      </c>
      <c r="D33" s="9" t="s">
        <v>103</v>
      </c>
      <c r="E33" s="9" t="s">
        <v>72</v>
      </c>
      <c r="F33" s="9" t="s">
        <v>63</v>
      </c>
      <c r="G33" s="9" t="s">
        <v>73</v>
      </c>
      <c r="H33" s="9" t="s">
        <v>60</v>
      </c>
      <c r="I33" s="8" t="s">
        <v>28</v>
      </c>
      <c r="J33" s="8" t="s">
        <v>61</v>
      </c>
      <c r="K33" s="95" t="s">
        <v>94</v>
      </c>
      <c r="L33" s="96"/>
      <c r="M33" s="98" t="s">
        <v>95</v>
      </c>
      <c r="N33" s="98"/>
      <c r="O33" s="9" t="s">
        <v>80</v>
      </c>
      <c r="P33" s="9" t="s">
        <v>81</v>
      </c>
      <c r="Q33" s="9" t="s">
        <v>82</v>
      </c>
      <c r="R33" s="9" t="s">
        <v>29</v>
      </c>
      <c r="S33" s="9" t="s">
        <v>27</v>
      </c>
      <c r="T33" s="9" t="s">
        <v>13</v>
      </c>
      <c r="U33" s="9" t="s">
        <v>74</v>
      </c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</row>
    <row r="34" spans="1:45" s="7" customFormat="1" x14ac:dyDescent="0.3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2" t="s">
        <v>75</v>
      </c>
      <c r="L34" s="12" t="s">
        <v>76</v>
      </c>
      <c r="M34" s="12" t="s">
        <v>75</v>
      </c>
      <c r="N34" s="12" t="s">
        <v>76</v>
      </c>
      <c r="O34" s="10"/>
      <c r="P34" s="10"/>
      <c r="Q34" s="10"/>
      <c r="R34" s="10"/>
      <c r="S34" s="10"/>
      <c r="T34" s="10"/>
      <c r="U34" s="10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</row>
    <row r="35" spans="1:45" s="4" customFormat="1" x14ac:dyDescent="0.3">
      <c r="A35" s="33"/>
      <c r="B35" s="33" t="s">
        <v>228</v>
      </c>
      <c r="C35" s="48" t="s">
        <v>193</v>
      </c>
      <c r="D35" s="49">
        <v>220000</v>
      </c>
      <c r="E35" s="33"/>
      <c r="F35" s="33">
        <v>100</v>
      </c>
      <c r="G35" s="33">
        <v>0</v>
      </c>
      <c r="H35" s="33"/>
      <c r="I35" s="33" t="s">
        <v>145</v>
      </c>
      <c r="J35" s="33" t="s">
        <v>194</v>
      </c>
      <c r="K35" s="50">
        <v>44666</v>
      </c>
      <c r="L35" s="33"/>
      <c r="M35" s="50">
        <v>44696</v>
      </c>
      <c r="N35" s="33"/>
      <c r="O35" s="33" t="s">
        <v>7</v>
      </c>
      <c r="P35" s="33" t="s">
        <v>56</v>
      </c>
      <c r="Q35" s="33" t="s">
        <v>8</v>
      </c>
      <c r="R35" s="33"/>
      <c r="S35" s="33"/>
      <c r="T35" s="33"/>
      <c r="U35" s="33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</row>
    <row r="36" spans="1:45" s="4" customFormat="1" ht="57" customHeight="1" x14ac:dyDescent="0.3">
      <c r="A36" s="33"/>
      <c r="B36" s="33" t="s">
        <v>233</v>
      </c>
      <c r="C36" s="48" t="s">
        <v>232</v>
      </c>
      <c r="D36" s="49">
        <v>90000</v>
      </c>
      <c r="E36" s="33"/>
      <c r="F36" s="33">
        <v>100</v>
      </c>
      <c r="G36" s="33">
        <v>0</v>
      </c>
      <c r="H36" s="33"/>
      <c r="I36" s="33" t="s">
        <v>149</v>
      </c>
      <c r="J36" s="33" t="s">
        <v>151</v>
      </c>
      <c r="K36" s="50">
        <v>44696</v>
      </c>
      <c r="L36" s="33"/>
      <c r="M36" s="50">
        <v>44727</v>
      </c>
      <c r="N36" s="33"/>
      <c r="O36" s="33" t="s">
        <v>4</v>
      </c>
      <c r="P36" s="33" t="s">
        <v>56</v>
      </c>
      <c r="Q36" s="33" t="s">
        <v>8</v>
      </c>
      <c r="R36" s="33"/>
      <c r="S36" s="33"/>
      <c r="T36" s="33"/>
      <c r="U36" s="33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</row>
    <row r="37" spans="1:45" s="4" customFormat="1" x14ac:dyDescent="0.3">
      <c r="A37" s="33"/>
      <c r="B37" s="33" t="s">
        <v>260</v>
      </c>
      <c r="C37" s="48" t="s">
        <v>261</v>
      </c>
      <c r="D37" s="49">
        <v>100000</v>
      </c>
      <c r="E37" s="33"/>
      <c r="F37" s="33">
        <v>100</v>
      </c>
      <c r="G37" s="33">
        <v>0</v>
      </c>
      <c r="H37" s="33"/>
      <c r="I37" s="33" t="s">
        <v>149</v>
      </c>
      <c r="J37" s="33" t="s">
        <v>151</v>
      </c>
      <c r="K37" s="50">
        <v>44819</v>
      </c>
      <c r="L37" s="33"/>
      <c r="M37" s="50">
        <v>44849</v>
      </c>
      <c r="N37" s="33"/>
      <c r="O37" s="33" t="s">
        <v>7</v>
      </c>
      <c r="P37" s="33" t="s">
        <v>56</v>
      </c>
      <c r="Q37" s="33" t="s">
        <v>8</v>
      </c>
      <c r="R37" s="33"/>
      <c r="S37" s="33"/>
      <c r="T37" s="33"/>
      <c r="U37" s="33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</row>
    <row r="38" spans="1:45" s="4" customFormat="1" ht="28.8" x14ac:dyDescent="0.3">
      <c r="A38" s="33"/>
      <c r="B38" s="33" t="s">
        <v>264</v>
      </c>
      <c r="C38" s="48" t="s">
        <v>292</v>
      </c>
      <c r="D38" s="49">
        <v>120000</v>
      </c>
      <c r="E38" s="33"/>
      <c r="F38" s="33">
        <v>100</v>
      </c>
      <c r="G38" s="33">
        <v>0</v>
      </c>
      <c r="H38" s="33"/>
      <c r="I38" s="33" t="s">
        <v>149</v>
      </c>
      <c r="J38" s="33" t="s">
        <v>151</v>
      </c>
      <c r="K38" s="50">
        <v>44666</v>
      </c>
      <c r="L38" s="33"/>
      <c r="M38" s="50">
        <v>44696</v>
      </c>
      <c r="N38" s="33"/>
      <c r="O38" s="33" t="s">
        <v>7</v>
      </c>
      <c r="P38" s="33" t="s">
        <v>56</v>
      </c>
      <c r="Q38" s="33" t="s">
        <v>8</v>
      </c>
      <c r="R38" s="33"/>
      <c r="S38" s="33"/>
      <c r="T38" s="33"/>
      <c r="U38" s="33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</row>
    <row r="39" spans="1:45" s="4" customFormat="1" ht="28.2" customHeight="1" x14ac:dyDescent="0.3">
      <c r="A39" s="33"/>
      <c r="B39" s="33" t="s">
        <v>273</v>
      </c>
      <c r="C39" s="48" t="s">
        <v>291</v>
      </c>
      <c r="D39" s="49">
        <v>50000</v>
      </c>
      <c r="E39" s="33"/>
      <c r="F39" s="33">
        <v>100</v>
      </c>
      <c r="G39" s="33">
        <v>0</v>
      </c>
      <c r="H39" s="33"/>
      <c r="I39" s="33" t="s">
        <v>149</v>
      </c>
      <c r="J39" s="33" t="s">
        <v>151</v>
      </c>
      <c r="K39" s="50">
        <v>44666</v>
      </c>
      <c r="L39" s="33"/>
      <c r="M39" s="50">
        <v>44696</v>
      </c>
      <c r="N39" s="33"/>
      <c r="O39" s="33" t="s">
        <v>4</v>
      </c>
      <c r="P39" s="33" t="s">
        <v>56</v>
      </c>
      <c r="Q39" s="33" t="s">
        <v>8</v>
      </c>
      <c r="R39" s="33"/>
      <c r="S39" s="33"/>
      <c r="T39" s="33"/>
      <c r="U39" s="33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</row>
    <row r="40" spans="1:45" s="4" customFormat="1" x14ac:dyDescent="0.3">
      <c r="A40" s="33"/>
      <c r="B40" s="33"/>
      <c r="C40" s="48"/>
      <c r="D40" s="49"/>
      <c r="E40" s="33"/>
      <c r="F40" s="33"/>
      <c r="G40" s="33"/>
      <c r="H40" s="33"/>
      <c r="I40" s="33"/>
      <c r="J40" s="33"/>
      <c r="K40" s="50"/>
      <c r="L40" s="33"/>
      <c r="M40" s="50"/>
      <c r="N40" s="33"/>
      <c r="O40" s="33"/>
      <c r="P40" s="33"/>
      <c r="Q40" s="33"/>
      <c r="R40" s="33"/>
      <c r="S40" s="33"/>
      <c r="T40" s="33"/>
      <c r="U40" s="33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</row>
    <row r="41" spans="1:45" s="4" customFormat="1" x14ac:dyDescent="0.3">
      <c r="A41" s="33"/>
      <c r="B41" s="33"/>
      <c r="C41" s="33"/>
      <c r="D41" s="49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</row>
    <row r="42" spans="1:45" s="4" customFormat="1" x14ac:dyDescent="0.3">
      <c r="A42" s="33"/>
      <c r="B42" s="33"/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</row>
    <row r="43" spans="1:45" s="7" customFormat="1" ht="31.2" x14ac:dyDescent="0.6">
      <c r="A43" s="5"/>
      <c r="B43" s="5"/>
      <c r="C43" s="6" t="s">
        <v>64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</row>
    <row r="44" spans="1:45" s="7" customFormat="1" ht="23.4" x14ac:dyDescent="0.45">
      <c r="A44" s="87" t="s">
        <v>66</v>
      </c>
      <c r="B44" s="88"/>
      <c r="C44" s="88"/>
      <c r="D44" s="87" t="s">
        <v>48</v>
      </c>
      <c r="E44" s="88"/>
      <c r="F44" s="88"/>
      <c r="G44" s="88"/>
      <c r="H44" s="92"/>
      <c r="I44" s="87"/>
      <c r="J44" s="88"/>
      <c r="K44" s="89" t="s">
        <v>71</v>
      </c>
      <c r="L44" s="90"/>
      <c r="M44" s="90"/>
      <c r="N44" s="90"/>
      <c r="O44" s="90"/>
      <c r="P44" s="90"/>
      <c r="Q44" s="90"/>
      <c r="R44" s="90"/>
      <c r="S44" s="90"/>
      <c r="T44" s="91"/>
      <c r="U44" s="89" t="s">
        <v>83</v>
      </c>
      <c r="V44" s="90"/>
      <c r="W44" s="90"/>
      <c r="X44" s="90"/>
      <c r="Y44" s="90"/>
      <c r="Z44" s="90"/>
      <c r="AA44" s="90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</row>
    <row r="45" spans="1:45" s="7" customFormat="1" ht="31.2" x14ac:dyDescent="0.3">
      <c r="A45" s="8" t="s">
        <v>65</v>
      </c>
      <c r="B45" s="9" t="s">
        <v>69</v>
      </c>
      <c r="C45" s="9" t="s">
        <v>79</v>
      </c>
      <c r="D45" s="9" t="s">
        <v>103</v>
      </c>
      <c r="E45" s="9" t="s">
        <v>72</v>
      </c>
      <c r="F45" s="9" t="s">
        <v>63</v>
      </c>
      <c r="G45" s="9" t="s">
        <v>73</v>
      </c>
      <c r="H45" s="9" t="s">
        <v>60</v>
      </c>
      <c r="I45" s="8" t="s">
        <v>28</v>
      </c>
      <c r="J45" s="8" t="s">
        <v>61</v>
      </c>
      <c r="K45" s="98" t="s">
        <v>84</v>
      </c>
      <c r="L45" s="98"/>
      <c r="M45" s="99" t="s">
        <v>85</v>
      </c>
      <c r="N45" s="96"/>
      <c r="O45" s="100" t="s">
        <v>91</v>
      </c>
      <c r="P45" s="101"/>
      <c r="Q45" s="98" t="s">
        <v>62</v>
      </c>
      <c r="R45" s="98"/>
      <c r="S45" s="98" t="s">
        <v>86</v>
      </c>
      <c r="T45" s="98"/>
      <c r="U45" s="9" t="s">
        <v>80</v>
      </c>
      <c r="V45" s="9" t="s">
        <v>81</v>
      </c>
      <c r="W45" s="9" t="s">
        <v>82</v>
      </c>
      <c r="X45" s="9" t="s">
        <v>29</v>
      </c>
      <c r="Y45" s="9" t="s">
        <v>27</v>
      </c>
      <c r="Z45" s="9" t="s">
        <v>13</v>
      </c>
      <c r="AA45" s="9" t="s">
        <v>74</v>
      </c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</row>
    <row r="46" spans="1:45" s="7" customFormat="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2" t="s">
        <v>75</v>
      </c>
      <c r="L46" s="12" t="s">
        <v>76</v>
      </c>
      <c r="M46" s="12" t="s">
        <v>75</v>
      </c>
      <c r="N46" s="12" t="s">
        <v>76</v>
      </c>
      <c r="O46" s="12" t="s">
        <v>75</v>
      </c>
      <c r="P46" s="12" t="s">
        <v>76</v>
      </c>
      <c r="Q46" s="12" t="s">
        <v>75</v>
      </c>
      <c r="R46" s="12" t="s">
        <v>76</v>
      </c>
      <c r="S46" s="12" t="s">
        <v>75</v>
      </c>
      <c r="T46" s="12" t="s">
        <v>76</v>
      </c>
      <c r="U46" s="10"/>
      <c r="V46" s="10"/>
      <c r="W46" s="10"/>
      <c r="X46" s="10"/>
      <c r="Y46" s="10"/>
      <c r="Z46" s="10"/>
      <c r="AA46" s="10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</row>
    <row r="47" spans="1:45" s="4" customFormat="1" x14ac:dyDescent="0.3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</row>
    <row r="48" spans="1:45" s="4" customFormat="1" x14ac:dyDescent="0.3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</row>
    <row r="49" spans="1:45" s="4" customFormat="1" x14ac:dyDescent="0.3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</row>
    <row r="50" spans="1:45" s="7" customFormat="1" ht="31.2" x14ac:dyDescent="0.6">
      <c r="A50" s="5"/>
      <c r="B50" s="5"/>
      <c r="C50" s="6" t="s">
        <v>137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40"/>
      <c r="AJ50" s="40"/>
      <c r="AK50" s="40"/>
      <c r="AL50" s="27"/>
      <c r="AM50" s="27"/>
      <c r="AN50" s="27"/>
      <c r="AO50" s="27"/>
      <c r="AP50" s="27"/>
      <c r="AQ50" s="27"/>
      <c r="AR50" s="27"/>
      <c r="AS50" s="27"/>
    </row>
    <row r="51" spans="1:45" s="7" customFormat="1" ht="23.4" x14ac:dyDescent="0.45">
      <c r="A51" s="87" t="s">
        <v>66</v>
      </c>
      <c r="B51" s="88"/>
      <c r="C51" s="92"/>
      <c r="D51" s="87" t="s">
        <v>48</v>
      </c>
      <c r="E51" s="88"/>
      <c r="F51" s="88"/>
      <c r="G51" s="88"/>
      <c r="H51" s="92"/>
      <c r="I51" s="87"/>
      <c r="J51" s="88"/>
      <c r="K51" s="102" t="s">
        <v>71</v>
      </c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4"/>
      <c r="AE51" s="89" t="s">
        <v>83</v>
      </c>
      <c r="AF51" s="90"/>
      <c r="AG51" s="90"/>
      <c r="AH51" s="90"/>
      <c r="AI51" s="90"/>
      <c r="AJ51" s="90"/>
      <c r="AK51" s="90"/>
      <c r="AL51" s="27"/>
      <c r="AM51" s="27"/>
      <c r="AN51" s="27"/>
      <c r="AO51" s="27"/>
      <c r="AP51" s="27"/>
      <c r="AQ51" s="27"/>
      <c r="AR51" s="27"/>
      <c r="AS51" s="27"/>
    </row>
    <row r="52" spans="1:45" s="7" customFormat="1" ht="31.2" customHeight="1" x14ac:dyDescent="0.3">
      <c r="A52" s="8" t="s">
        <v>65</v>
      </c>
      <c r="B52" s="9" t="s">
        <v>69</v>
      </c>
      <c r="C52" s="9" t="s">
        <v>79</v>
      </c>
      <c r="D52" s="9" t="s">
        <v>103</v>
      </c>
      <c r="E52" s="9" t="s">
        <v>72</v>
      </c>
      <c r="F52" s="9" t="s">
        <v>63</v>
      </c>
      <c r="G52" s="9" t="s">
        <v>73</v>
      </c>
      <c r="H52" s="9" t="s">
        <v>60</v>
      </c>
      <c r="I52" s="8" t="s">
        <v>28</v>
      </c>
      <c r="J52" s="8" t="s">
        <v>61</v>
      </c>
      <c r="K52" s="100" t="s">
        <v>129</v>
      </c>
      <c r="L52" s="101"/>
      <c r="M52" s="100" t="s">
        <v>92</v>
      </c>
      <c r="N52" s="101"/>
      <c r="O52" s="100" t="s">
        <v>93</v>
      </c>
      <c r="P52" s="101"/>
      <c r="Q52" s="100" t="s">
        <v>84</v>
      </c>
      <c r="R52" s="101"/>
      <c r="S52" s="95" t="s">
        <v>90</v>
      </c>
      <c r="T52" s="96"/>
      <c r="U52" s="95" t="s">
        <v>91</v>
      </c>
      <c r="V52" s="96"/>
      <c r="W52" s="95" t="s">
        <v>85</v>
      </c>
      <c r="X52" s="96"/>
      <c r="Y52" s="95" t="s">
        <v>99</v>
      </c>
      <c r="Z52" s="96"/>
      <c r="AA52" s="98" t="s">
        <v>62</v>
      </c>
      <c r="AB52" s="98"/>
      <c r="AC52" s="98" t="s">
        <v>86</v>
      </c>
      <c r="AD52" s="98"/>
      <c r="AE52" s="9" t="s">
        <v>80</v>
      </c>
      <c r="AF52" s="9" t="s">
        <v>81</v>
      </c>
      <c r="AG52" s="9" t="s">
        <v>82</v>
      </c>
      <c r="AH52" s="9" t="s">
        <v>29</v>
      </c>
      <c r="AI52" s="41" t="s">
        <v>27</v>
      </c>
      <c r="AJ52" s="41" t="s">
        <v>13</v>
      </c>
      <c r="AK52" s="41" t="s">
        <v>74</v>
      </c>
      <c r="AL52" s="27"/>
      <c r="AM52" s="27"/>
      <c r="AN52" s="27"/>
      <c r="AO52" s="27"/>
      <c r="AP52" s="27"/>
      <c r="AQ52" s="27"/>
      <c r="AR52" s="27"/>
      <c r="AS52" s="27"/>
    </row>
    <row r="53" spans="1:45" s="7" customFormat="1" x14ac:dyDescent="0.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2" t="s">
        <v>75</v>
      </c>
      <c r="L53" s="12" t="s">
        <v>76</v>
      </c>
      <c r="M53" s="12" t="s">
        <v>75</v>
      </c>
      <c r="N53" s="12" t="s">
        <v>76</v>
      </c>
      <c r="O53" s="12" t="s">
        <v>75</v>
      </c>
      <c r="P53" s="12" t="s">
        <v>76</v>
      </c>
      <c r="Q53" s="12" t="s">
        <v>75</v>
      </c>
      <c r="R53" s="12" t="s">
        <v>76</v>
      </c>
      <c r="S53" s="12" t="s">
        <v>75</v>
      </c>
      <c r="T53" s="12" t="s">
        <v>76</v>
      </c>
      <c r="U53" s="12" t="s">
        <v>75</v>
      </c>
      <c r="V53" s="12" t="s">
        <v>76</v>
      </c>
      <c r="W53" s="12" t="s">
        <v>75</v>
      </c>
      <c r="X53" s="12" t="s">
        <v>76</v>
      </c>
      <c r="Y53" s="12" t="s">
        <v>75</v>
      </c>
      <c r="Z53" s="12" t="s">
        <v>76</v>
      </c>
      <c r="AA53" s="12" t="s">
        <v>77</v>
      </c>
      <c r="AB53" s="15" t="s">
        <v>76</v>
      </c>
      <c r="AC53" s="12" t="s">
        <v>75</v>
      </c>
      <c r="AD53" s="12" t="s">
        <v>76</v>
      </c>
      <c r="AE53" s="10"/>
      <c r="AF53" s="10"/>
      <c r="AG53" s="10"/>
      <c r="AH53" s="10"/>
      <c r="AI53" s="42"/>
      <c r="AJ53" s="42"/>
      <c r="AK53" s="42"/>
      <c r="AL53" s="27"/>
      <c r="AM53" s="27"/>
      <c r="AN53" s="27"/>
      <c r="AO53" s="27"/>
      <c r="AP53" s="27"/>
      <c r="AQ53" s="27"/>
      <c r="AR53" s="27"/>
      <c r="AS53" s="27"/>
    </row>
    <row r="54" spans="1:45" s="4" customFormat="1" x14ac:dyDescent="0.3">
      <c r="A54" s="33"/>
      <c r="B54" s="33"/>
      <c r="C54" s="60"/>
      <c r="D54" s="49"/>
      <c r="E54" s="33"/>
      <c r="F54" s="33"/>
      <c r="G54" s="33"/>
      <c r="H54" s="33"/>
      <c r="I54" s="33"/>
      <c r="J54" s="33"/>
      <c r="K54" s="61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12"/>
      <c r="AB54" s="12"/>
      <c r="AC54" s="33"/>
      <c r="AD54" s="33"/>
      <c r="AE54" s="33"/>
      <c r="AG54" s="33"/>
      <c r="AH54" s="33"/>
      <c r="AI54" s="43"/>
      <c r="AJ54" s="43"/>
      <c r="AK54" s="43"/>
      <c r="AL54" s="26"/>
      <c r="AM54" s="26"/>
      <c r="AN54" s="26"/>
      <c r="AO54" s="26"/>
      <c r="AP54" s="26"/>
      <c r="AQ54" s="26"/>
      <c r="AR54" s="26"/>
      <c r="AS54" s="26"/>
    </row>
    <row r="55" spans="1:45" s="4" customFormat="1" x14ac:dyDescent="0.3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43"/>
      <c r="AJ55" s="43"/>
      <c r="AK55" s="43"/>
      <c r="AL55" s="26"/>
      <c r="AM55" s="26"/>
      <c r="AN55" s="26"/>
      <c r="AO55" s="26"/>
      <c r="AP55" s="26"/>
      <c r="AQ55" s="26"/>
      <c r="AR55" s="26"/>
      <c r="AS55" s="26"/>
    </row>
    <row r="56" spans="1:45" s="4" customFormat="1" x14ac:dyDescent="0.3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43"/>
      <c r="AJ56" s="43"/>
      <c r="AK56" s="43"/>
      <c r="AL56" s="26"/>
      <c r="AM56" s="26"/>
      <c r="AN56" s="26"/>
      <c r="AO56" s="26"/>
      <c r="AP56" s="26"/>
      <c r="AQ56" s="26"/>
      <c r="AR56" s="26"/>
      <c r="AS56" s="26"/>
    </row>
    <row r="57" spans="1:45" s="7" customFormat="1" ht="31.2" x14ac:dyDescent="0.6">
      <c r="A57" s="5"/>
      <c r="B57" s="5"/>
      <c r="C57" s="6" t="s">
        <v>138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</row>
    <row r="58" spans="1:45" s="7" customFormat="1" ht="23.4" x14ac:dyDescent="0.45">
      <c r="A58" s="87" t="s">
        <v>66</v>
      </c>
      <c r="B58" s="88"/>
      <c r="C58" s="92"/>
      <c r="D58" s="87" t="s">
        <v>48</v>
      </c>
      <c r="E58" s="88"/>
      <c r="F58" s="88"/>
      <c r="G58" s="88"/>
      <c r="H58" s="92"/>
      <c r="I58" s="87"/>
      <c r="J58" s="88"/>
      <c r="K58" s="89" t="s">
        <v>71</v>
      </c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1"/>
      <c r="Y58" s="89" t="s">
        <v>83</v>
      </c>
      <c r="Z58" s="90"/>
      <c r="AA58" s="90"/>
      <c r="AB58" s="90"/>
      <c r="AC58" s="90"/>
      <c r="AD58" s="90"/>
      <c r="AE58" s="90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</row>
    <row r="59" spans="1:45" s="7" customFormat="1" ht="62.4" x14ac:dyDescent="0.3">
      <c r="A59" s="8" t="s">
        <v>65</v>
      </c>
      <c r="B59" s="9" t="s">
        <v>69</v>
      </c>
      <c r="C59" s="9" t="s">
        <v>79</v>
      </c>
      <c r="D59" s="9" t="s">
        <v>103</v>
      </c>
      <c r="E59" s="9" t="s">
        <v>72</v>
      </c>
      <c r="F59" s="9" t="s">
        <v>63</v>
      </c>
      <c r="G59" s="9" t="s">
        <v>73</v>
      </c>
      <c r="H59" s="9" t="s">
        <v>60</v>
      </c>
      <c r="I59" s="8" t="s">
        <v>28</v>
      </c>
      <c r="J59" s="8" t="s">
        <v>61</v>
      </c>
      <c r="K59" s="93" t="s">
        <v>89</v>
      </c>
      <c r="L59" s="94"/>
      <c r="M59" s="95" t="s">
        <v>85</v>
      </c>
      <c r="N59" s="96"/>
      <c r="O59" s="100" t="s">
        <v>91</v>
      </c>
      <c r="P59" s="101"/>
      <c r="Q59" s="99" t="s">
        <v>85</v>
      </c>
      <c r="R59" s="96"/>
      <c r="S59" s="95" t="s">
        <v>99</v>
      </c>
      <c r="T59" s="96"/>
      <c r="U59" s="98" t="s">
        <v>62</v>
      </c>
      <c r="V59" s="98"/>
      <c r="W59" s="98" t="s">
        <v>86</v>
      </c>
      <c r="X59" s="98"/>
      <c r="Y59" s="9" t="s">
        <v>80</v>
      </c>
      <c r="Z59" s="9" t="s">
        <v>81</v>
      </c>
      <c r="AA59" s="9" t="s">
        <v>82</v>
      </c>
      <c r="AB59" s="9" t="s">
        <v>29</v>
      </c>
      <c r="AC59" s="9" t="s">
        <v>27</v>
      </c>
      <c r="AD59" s="9" t="s">
        <v>13</v>
      </c>
      <c r="AE59" s="9" t="s">
        <v>74</v>
      </c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</row>
    <row r="60" spans="1:45" s="7" customFormat="1" x14ac:dyDescent="0.3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2" t="s">
        <v>75</v>
      </c>
      <c r="L60" s="12" t="s">
        <v>76</v>
      </c>
      <c r="M60" s="12" t="s">
        <v>75</v>
      </c>
      <c r="N60" s="12" t="s">
        <v>76</v>
      </c>
      <c r="O60" s="12" t="s">
        <v>75</v>
      </c>
      <c r="P60" s="12" t="s">
        <v>76</v>
      </c>
      <c r="Q60" s="12" t="s">
        <v>75</v>
      </c>
      <c r="R60" s="12" t="s">
        <v>76</v>
      </c>
      <c r="S60" s="12" t="s">
        <v>75</v>
      </c>
      <c r="T60" s="12" t="s">
        <v>76</v>
      </c>
      <c r="U60" s="12" t="s">
        <v>75</v>
      </c>
      <c r="V60" s="12" t="s">
        <v>76</v>
      </c>
      <c r="W60" s="12" t="s">
        <v>75</v>
      </c>
      <c r="X60" s="12" t="s">
        <v>76</v>
      </c>
      <c r="Y60" s="10"/>
      <c r="Z60" s="10"/>
      <c r="AA60" s="10"/>
      <c r="AB60" s="10"/>
      <c r="AC60" s="10"/>
      <c r="AD60" s="10"/>
      <c r="AE60" s="10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</row>
    <row r="61" spans="1:45" s="4" customFormat="1" ht="28.8" x14ac:dyDescent="0.3">
      <c r="A61" s="33"/>
      <c r="B61" s="33" t="s">
        <v>178</v>
      </c>
      <c r="C61" s="60" t="s">
        <v>179</v>
      </c>
      <c r="D61" s="49">
        <v>150000</v>
      </c>
      <c r="E61" s="33"/>
      <c r="F61" s="33">
        <v>80</v>
      </c>
      <c r="G61" s="33">
        <v>20</v>
      </c>
      <c r="H61" s="33"/>
      <c r="I61" s="33" t="s">
        <v>172</v>
      </c>
      <c r="J61" s="33" t="s">
        <v>177</v>
      </c>
      <c r="K61" s="61">
        <v>44696</v>
      </c>
      <c r="L61" s="34"/>
      <c r="M61" s="61">
        <v>44757</v>
      </c>
      <c r="N61" s="34"/>
      <c r="O61" s="61">
        <v>44767</v>
      </c>
      <c r="P61" s="34"/>
      <c r="Q61" s="61">
        <v>44772</v>
      </c>
      <c r="R61" s="34"/>
      <c r="S61" s="61">
        <v>44778</v>
      </c>
      <c r="T61" s="34"/>
      <c r="U61" s="61">
        <v>44783</v>
      </c>
      <c r="V61" s="34"/>
      <c r="W61" s="61">
        <v>44788</v>
      </c>
      <c r="X61" s="34"/>
      <c r="Y61" s="33" t="s">
        <v>9</v>
      </c>
      <c r="Z61" s="33" t="s">
        <v>5</v>
      </c>
      <c r="AA61" s="33" t="s">
        <v>8</v>
      </c>
      <c r="AB61" s="33"/>
      <c r="AC61" s="33">
        <v>2</v>
      </c>
      <c r="AD61" s="33"/>
      <c r="AE61" s="33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</row>
    <row r="62" spans="1:45" s="4" customFormat="1" ht="28.8" x14ac:dyDescent="0.3">
      <c r="A62" s="33"/>
      <c r="B62" s="4" t="s">
        <v>229</v>
      </c>
      <c r="C62" s="62" t="s">
        <v>185</v>
      </c>
      <c r="D62" s="49">
        <v>3400000</v>
      </c>
      <c r="E62" s="33"/>
      <c r="F62" s="33">
        <v>80</v>
      </c>
      <c r="G62" s="33">
        <v>20</v>
      </c>
      <c r="H62" s="33"/>
      <c r="I62" s="33" t="s">
        <v>186</v>
      </c>
      <c r="J62" s="33" t="s">
        <v>187</v>
      </c>
      <c r="K62" s="64">
        <v>44666</v>
      </c>
      <c r="L62" s="34"/>
      <c r="M62" s="61">
        <v>44727</v>
      </c>
      <c r="N62" s="34"/>
      <c r="O62" s="61">
        <v>44737</v>
      </c>
      <c r="P62" s="34"/>
      <c r="Q62" s="61">
        <v>44742</v>
      </c>
      <c r="R62" s="34"/>
      <c r="S62" s="61">
        <v>44747</v>
      </c>
      <c r="T62" s="34"/>
      <c r="U62" s="61">
        <v>44752</v>
      </c>
      <c r="V62" s="34"/>
      <c r="W62" s="61">
        <v>44757</v>
      </c>
      <c r="X62" s="34"/>
      <c r="Y62" s="33" t="s">
        <v>9</v>
      </c>
      <c r="Z62" s="33" t="s">
        <v>5</v>
      </c>
      <c r="AA62" s="33" t="s">
        <v>6</v>
      </c>
      <c r="AB62" s="33"/>
      <c r="AC62" s="33">
        <v>5</v>
      </c>
      <c r="AD62" s="33"/>
      <c r="AE62" s="33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</row>
    <row r="63" spans="1:45" s="4" customFormat="1" ht="57.6" x14ac:dyDescent="0.3">
      <c r="A63" s="33"/>
      <c r="B63" s="33" t="s">
        <v>230</v>
      </c>
      <c r="C63" s="63" t="s">
        <v>189</v>
      </c>
      <c r="D63" s="49">
        <v>2500000</v>
      </c>
      <c r="E63" s="33"/>
      <c r="F63" s="33">
        <v>95</v>
      </c>
      <c r="G63" s="33">
        <v>5</v>
      </c>
      <c r="H63" s="33"/>
      <c r="I63" s="33" t="s">
        <v>186</v>
      </c>
      <c r="J63" s="33" t="s">
        <v>191</v>
      </c>
      <c r="K63" s="64">
        <v>44666</v>
      </c>
      <c r="L63" s="34"/>
      <c r="M63" s="61">
        <v>44727</v>
      </c>
      <c r="N63" s="34"/>
      <c r="O63" s="61">
        <v>44737</v>
      </c>
      <c r="P63" s="34"/>
      <c r="Q63" s="61">
        <v>44742</v>
      </c>
      <c r="R63" s="34"/>
      <c r="S63" s="61">
        <v>44747</v>
      </c>
      <c r="T63" s="34"/>
      <c r="U63" s="61">
        <v>44752</v>
      </c>
      <c r="V63" s="34"/>
      <c r="W63" s="61">
        <v>44757</v>
      </c>
      <c r="X63" s="34"/>
      <c r="Y63" s="33" t="s">
        <v>9</v>
      </c>
      <c r="Z63" s="33" t="s">
        <v>5</v>
      </c>
      <c r="AA63" s="33" t="s">
        <v>8</v>
      </c>
      <c r="AB63" s="33"/>
      <c r="AC63" s="33">
        <v>5</v>
      </c>
      <c r="AD63" s="33"/>
      <c r="AE63" s="33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</row>
    <row r="64" spans="1:45" s="4" customFormat="1" ht="57.6" x14ac:dyDescent="0.3">
      <c r="A64" s="33"/>
      <c r="B64" s="33" t="s">
        <v>231</v>
      </c>
      <c r="C64" s="63" t="s">
        <v>190</v>
      </c>
      <c r="D64" s="49">
        <v>3000000</v>
      </c>
      <c r="E64" s="33"/>
      <c r="F64" s="33">
        <v>95</v>
      </c>
      <c r="G64" s="33">
        <v>5</v>
      </c>
      <c r="H64" s="33"/>
      <c r="I64" s="33" t="s">
        <v>186</v>
      </c>
      <c r="J64" s="33" t="s">
        <v>192</v>
      </c>
      <c r="K64" s="61">
        <v>44727</v>
      </c>
      <c r="L64" s="34"/>
      <c r="M64" s="61">
        <v>44788</v>
      </c>
      <c r="N64" s="34"/>
      <c r="O64" s="61">
        <v>44798</v>
      </c>
      <c r="P64" s="34"/>
      <c r="Q64" s="61">
        <v>44803</v>
      </c>
      <c r="R64" s="34"/>
      <c r="S64" s="61">
        <v>44809</v>
      </c>
      <c r="T64" s="34"/>
      <c r="U64" s="61">
        <v>44814</v>
      </c>
      <c r="V64" s="34"/>
      <c r="W64" s="61">
        <v>44819</v>
      </c>
      <c r="X64" s="34"/>
      <c r="Y64" s="33" t="s">
        <v>9</v>
      </c>
      <c r="Z64" s="33" t="s">
        <v>5</v>
      </c>
      <c r="AA64" s="33" t="s">
        <v>8</v>
      </c>
      <c r="AB64" s="33"/>
      <c r="AC64" s="33">
        <v>5</v>
      </c>
      <c r="AD64" s="33"/>
      <c r="AE64" s="33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</row>
    <row r="65" spans="1:45" s="4" customFormat="1" ht="28.8" x14ac:dyDescent="0.3">
      <c r="A65" s="33"/>
      <c r="B65" s="33" t="s">
        <v>287</v>
      </c>
      <c r="C65" s="60" t="s">
        <v>179</v>
      </c>
      <c r="D65" s="49">
        <v>120000</v>
      </c>
      <c r="E65" s="33"/>
      <c r="F65" s="33">
        <v>80</v>
      </c>
      <c r="G65" s="33">
        <v>20</v>
      </c>
      <c r="H65" s="33"/>
      <c r="I65" s="33" t="s">
        <v>172</v>
      </c>
      <c r="J65" s="33" t="s">
        <v>177</v>
      </c>
      <c r="K65" s="61">
        <v>44849</v>
      </c>
      <c r="L65" s="34"/>
      <c r="M65" s="61">
        <v>44910</v>
      </c>
      <c r="N65" s="34"/>
      <c r="O65" s="61">
        <v>44931</v>
      </c>
      <c r="P65" s="34"/>
      <c r="Q65" s="61">
        <v>44936</v>
      </c>
      <c r="R65" s="34"/>
      <c r="S65" s="61">
        <v>44941</v>
      </c>
      <c r="T65" s="34"/>
      <c r="U65" s="61">
        <v>44946</v>
      </c>
      <c r="V65" s="34"/>
      <c r="W65" s="61">
        <v>44962</v>
      </c>
      <c r="X65" s="34"/>
      <c r="Y65" s="33" t="s">
        <v>9</v>
      </c>
      <c r="Z65" s="33" t="s">
        <v>5</v>
      </c>
      <c r="AA65" s="33" t="s">
        <v>8</v>
      </c>
      <c r="AB65" s="33"/>
      <c r="AC65" s="33">
        <v>3</v>
      </c>
      <c r="AD65" s="33"/>
      <c r="AE65" s="33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</row>
    <row r="66" spans="1:45" s="4" customFormat="1" x14ac:dyDescent="0.3">
      <c r="A66" s="33"/>
      <c r="B66" s="33"/>
      <c r="C66" s="60"/>
      <c r="D66" s="49"/>
      <c r="E66" s="33"/>
      <c r="F66" s="33"/>
      <c r="G66" s="33"/>
      <c r="H66" s="33"/>
      <c r="I66" s="33"/>
      <c r="J66" s="33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3"/>
      <c r="Z66" s="33"/>
      <c r="AA66" s="33"/>
      <c r="AB66" s="33"/>
      <c r="AC66" s="33"/>
      <c r="AD66" s="33"/>
      <c r="AE66" s="33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</row>
    <row r="67" spans="1:45" s="4" customFormat="1" x14ac:dyDescent="0.3">
      <c r="A67" s="33"/>
      <c r="B67" s="33"/>
      <c r="C67" s="60"/>
      <c r="D67" s="49"/>
      <c r="E67" s="33"/>
      <c r="F67" s="33"/>
      <c r="G67" s="33"/>
      <c r="H67" s="33"/>
      <c r="I67" s="33"/>
      <c r="J67" s="33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3"/>
      <c r="Z67" s="33"/>
      <c r="AA67" s="33"/>
      <c r="AB67" s="33"/>
      <c r="AC67" s="33"/>
      <c r="AD67" s="33"/>
      <c r="AE67" s="33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</row>
    <row r="68" spans="1:45" s="4" customFormat="1" x14ac:dyDescent="0.3">
      <c r="A68" s="33"/>
      <c r="B68" s="33"/>
      <c r="C68" s="60"/>
      <c r="D68" s="49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</row>
    <row r="69" spans="1:45" s="7" customFormat="1" ht="31.2" x14ac:dyDescent="0.6">
      <c r="A69" s="5"/>
      <c r="B69" s="5"/>
      <c r="C69" s="6" t="s">
        <v>70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</row>
    <row r="70" spans="1:45" s="7" customFormat="1" ht="23.4" x14ac:dyDescent="0.45">
      <c r="A70" s="87" t="s">
        <v>66</v>
      </c>
      <c r="B70" s="88"/>
      <c r="C70" s="92"/>
      <c r="D70" s="87" t="s">
        <v>48</v>
      </c>
      <c r="E70" s="88"/>
      <c r="F70" s="88"/>
      <c r="G70" s="88"/>
      <c r="H70" s="92"/>
      <c r="I70" s="87"/>
      <c r="J70" s="88"/>
      <c r="K70" s="92" t="s">
        <v>71</v>
      </c>
      <c r="L70" s="105"/>
      <c r="M70" s="105"/>
      <c r="N70" s="105"/>
      <c r="O70" s="105"/>
      <c r="P70" s="105"/>
      <c r="Q70" s="89" t="s">
        <v>83</v>
      </c>
      <c r="R70" s="90"/>
      <c r="S70" s="90"/>
      <c r="T70" s="90"/>
      <c r="U70" s="90"/>
      <c r="V70" s="90"/>
      <c r="W70" s="90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</row>
    <row r="71" spans="1:45" s="7" customFormat="1" ht="62.4" x14ac:dyDescent="0.3">
      <c r="A71" s="8" t="s">
        <v>65</v>
      </c>
      <c r="B71" s="9" t="s">
        <v>69</v>
      </c>
      <c r="C71" s="9" t="s">
        <v>79</v>
      </c>
      <c r="D71" s="9" t="s">
        <v>103</v>
      </c>
      <c r="E71" s="9" t="s">
        <v>72</v>
      </c>
      <c r="F71" s="9" t="s">
        <v>63</v>
      </c>
      <c r="G71" s="9" t="s">
        <v>73</v>
      </c>
      <c r="H71" s="9" t="s">
        <v>60</v>
      </c>
      <c r="I71" s="8" t="s">
        <v>28</v>
      </c>
      <c r="J71" s="8" t="s">
        <v>61</v>
      </c>
      <c r="K71" s="99" t="s">
        <v>96</v>
      </c>
      <c r="L71" s="96"/>
      <c r="M71" s="95" t="s">
        <v>97</v>
      </c>
      <c r="N71" s="96"/>
      <c r="O71" s="98" t="s">
        <v>86</v>
      </c>
      <c r="P71" s="98"/>
      <c r="Q71" s="9" t="s">
        <v>80</v>
      </c>
      <c r="R71" s="9" t="s">
        <v>81</v>
      </c>
      <c r="S71" s="9" t="s">
        <v>82</v>
      </c>
      <c r="T71" s="9" t="s">
        <v>29</v>
      </c>
      <c r="U71" s="9" t="s">
        <v>27</v>
      </c>
      <c r="V71" s="9" t="s">
        <v>13</v>
      </c>
      <c r="W71" s="9" t="s">
        <v>74</v>
      </c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</row>
    <row r="72" spans="1:45" s="7" customFormat="1" x14ac:dyDescent="0.3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2" t="s">
        <v>75</v>
      </c>
      <c r="L72" s="12" t="s">
        <v>76</v>
      </c>
      <c r="M72" s="12" t="s">
        <v>143</v>
      </c>
      <c r="N72" s="12" t="s">
        <v>76</v>
      </c>
      <c r="O72" s="12" t="s">
        <v>75</v>
      </c>
      <c r="P72" s="12" t="s">
        <v>76</v>
      </c>
      <c r="Q72" s="10"/>
      <c r="R72" s="10"/>
      <c r="S72" s="10"/>
      <c r="T72" s="10"/>
      <c r="U72" s="10"/>
      <c r="V72" s="10"/>
      <c r="W72" s="10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</row>
    <row r="73" spans="1:45" s="4" customFormat="1" x14ac:dyDescent="0.3">
      <c r="A73" s="33"/>
      <c r="B73" s="33"/>
      <c r="C73" s="48"/>
      <c r="D73" s="49"/>
      <c r="E73" s="33"/>
      <c r="F73" s="33"/>
      <c r="G73" s="33"/>
      <c r="H73" s="33"/>
      <c r="I73" s="33"/>
      <c r="J73" s="33"/>
      <c r="K73" s="50"/>
      <c r="L73" s="33"/>
      <c r="M73" s="50"/>
      <c r="N73" s="33"/>
      <c r="O73" s="50"/>
      <c r="P73" s="33"/>
      <c r="Q73" s="33"/>
      <c r="R73" s="33"/>
      <c r="S73" s="33"/>
      <c r="T73" s="33"/>
      <c r="U73" s="33"/>
      <c r="V73" s="33"/>
      <c r="W73" s="33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</row>
    <row r="74" spans="1:45" s="4" customFormat="1" x14ac:dyDescent="0.3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</row>
    <row r="75" spans="1:45" s="4" customFormat="1" x14ac:dyDescent="0.3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</row>
    <row r="76" spans="1:45" s="7" customFormat="1" ht="31.2" x14ac:dyDescent="0.6">
      <c r="A76" s="5"/>
      <c r="B76" s="5"/>
      <c r="C76" s="6" t="s">
        <v>139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</row>
    <row r="77" spans="1:45" s="7" customFormat="1" ht="23.4" x14ac:dyDescent="0.45">
      <c r="A77" s="87" t="s">
        <v>66</v>
      </c>
      <c r="B77" s="88"/>
      <c r="C77" s="92"/>
      <c r="D77" s="87" t="s">
        <v>48</v>
      </c>
      <c r="E77" s="88"/>
      <c r="F77" s="88"/>
      <c r="G77" s="88"/>
      <c r="H77" s="92"/>
      <c r="I77" s="87"/>
      <c r="J77" s="88"/>
      <c r="K77" s="89" t="s">
        <v>71</v>
      </c>
      <c r="L77" s="90"/>
      <c r="M77" s="89" t="s">
        <v>83</v>
      </c>
      <c r="N77" s="90"/>
      <c r="O77" s="90"/>
      <c r="P77" s="90"/>
      <c r="Q77" s="90"/>
      <c r="R77" s="90"/>
      <c r="S77" s="90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</row>
    <row r="78" spans="1:45" s="7" customFormat="1" ht="94.5" customHeight="1" x14ac:dyDescent="0.3">
      <c r="A78" s="8" t="s">
        <v>65</v>
      </c>
      <c r="B78" s="9" t="s">
        <v>69</v>
      </c>
      <c r="C78" s="9" t="s">
        <v>79</v>
      </c>
      <c r="D78" s="9" t="s">
        <v>103</v>
      </c>
      <c r="E78" s="9" t="s">
        <v>72</v>
      </c>
      <c r="F78" s="9" t="s">
        <v>63</v>
      </c>
      <c r="G78" s="9" t="s">
        <v>73</v>
      </c>
      <c r="H78" s="9" t="s">
        <v>60</v>
      </c>
      <c r="I78" s="8" t="s">
        <v>28</v>
      </c>
      <c r="J78" s="8" t="s">
        <v>61</v>
      </c>
      <c r="K78" s="98" t="s">
        <v>98</v>
      </c>
      <c r="L78" s="98"/>
      <c r="M78" s="9" t="s">
        <v>80</v>
      </c>
      <c r="N78" s="9" t="s">
        <v>81</v>
      </c>
      <c r="O78" s="9" t="s">
        <v>82</v>
      </c>
      <c r="P78" s="9" t="s">
        <v>29</v>
      </c>
      <c r="Q78" s="9" t="s">
        <v>27</v>
      </c>
      <c r="R78" s="9" t="s">
        <v>13</v>
      </c>
      <c r="S78" s="9" t="s">
        <v>100</v>
      </c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</row>
    <row r="79" spans="1:45" s="7" customFormat="1" x14ac:dyDescent="0.3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2" t="s">
        <v>75</v>
      </c>
      <c r="L79" s="12" t="s">
        <v>76</v>
      </c>
      <c r="M79" s="10"/>
      <c r="N79" s="10"/>
      <c r="O79" s="10"/>
      <c r="P79" s="10"/>
      <c r="Q79" s="10"/>
      <c r="R79" s="10"/>
      <c r="S79" s="10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</row>
    <row r="80" spans="1:45" s="4" customFormat="1" x14ac:dyDescent="0.3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</row>
    <row r="81" spans="1:45" s="4" customFormat="1" x14ac:dyDescent="0.3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</row>
    <row r="82" spans="1:45" s="4" customFormat="1" x14ac:dyDescent="0.3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</row>
    <row r="83" spans="1:45" s="4" customFormat="1" x14ac:dyDescent="0.3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</row>
    <row r="84" spans="1:45" s="4" customFormat="1" x14ac:dyDescent="0.3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</row>
    <row r="85" spans="1:45" s="4" customFormat="1" x14ac:dyDescent="0.3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</row>
    <row r="86" spans="1:45" s="4" customFormat="1" x14ac:dyDescent="0.3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</row>
    <row r="87" spans="1:45" s="4" customFormat="1" x14ac:dyDescent="0.3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</row>
    <row r="88" spans="1:45" s="4" customFormat="1" x14ac:dyDescent="0.3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</row>
    <row r="89" spans="1:45" s="4" customFormat="1" x14ac:dyDescent="0.3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</row>
    <row r="90" spans="1:45" s="4" customFormat="1" x14ac:dyDescent="0.3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</row>
    <row r="91" spans="1:45" s="4" customFormat="1" x14ac:dyDescent="0.3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</row>
    <row r="92" spans="1:45" s="4" customFormat="1" x14ac:dyDescent="0.3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</row>
    <row r="93" spans="1:45" s="4" customFormat="1" x14ac:dyDescent="0.3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</row>
    <row r="94" spans="1:45" s="4" customFormat="1" x14ac:dyDescent="0.3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</row>
    <row r="95" spans="1:45" s="4" customFormat="1" x14ac:dyDescent="0.3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</row>
    <row r="96" spans="1:45" s="4" customFormat="1" x14ac:dyDescent="0.3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</row>
    <row r="97" spans="1:45" s="4" customFormat="1" x14ac:dyDescent="0.3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</row>
    <row r="98" spans="1:45" s="4" customFormat="1" x14ac:dyDescent="0.3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</row>
    <row r="99" spans="1:45" s="4" customFormat="1" x14ac:dyDescent="0.3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</row>
    <row r="100" spans="1:45" s="4" customFormat="1" x14ac:dyDescent="0.3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</row>
    <row r="101" spans="1:45" s="4" customFormat="1" x14ac:dyDescent="0.3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</row>
    <row r="102" spans="1:45" s="4" customFormat="1" x14ac:dyDescent="0.3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</row>
    <row r="103" spans="1:45" s="4" customFormat="1" x14ac:dyDescent="0.3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</row>
    <row r="104" spans="1:45" s="4" customFormat="1" x14ac:dyDescent="0.3"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</row>
    <row r="105" spans="1:45" s="4" customFormat="1" x14ac:dyDescent="0.3"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</row>
    <row r="106" spans="1:45" s="4" customFormat="1" x14ac:dyDescent="0.3"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</row>
    <row r="107" spans="1:45" s="4" customFormat="1" x14ac:dyDescent="0.3"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</row>
    <row r="108" spans="1:45" s="4" customFormat="1" x14ac:dyDescent="0.3"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</row>
    <row r="109" spans="1:45" s="4" customFormat="1" x14ac:dyDescent="0.3"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</row>
    <row r="110" spans="1:45" s="4" customFormat="1" x14ac:dyDescent="0.3"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</row>
    <row r="111" spans="1:45" s="4" customFormat="1" x14ac:dyDescent="0.3"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</row>
    <row r="112" spans="1:45" s="4" customFormat="1" x14ac:dyDescent="0.3"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</row>
    <row r="113" spans="35:45" s="4" customFormat="1" x14ac:dyDescent="0.3"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</row>
    <row r="114" spans="35:45" s="4" customFormat="1" x14ac:dyDescent="0.3"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</row>
    <row r="115" spans="35:45" s="4" customFormat="1" x14ac:dyDescent="0.3"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</row>
    <row r="116" spans="35:45" s="4" customFormat="1" x14ac:dyDescent="0.3"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</row>
    <row r="117" spans="35:45" s="4" customFormat="1" x14ac:dyDescent="0.3"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</row>
    <row r="118" spans="35:45" s="4" customFormat="1" x14ac:dyDescent="0.3"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</row>
    <row r="119" spans="35:45" s="4" customFormat="1" x14ac:dyDescent="0.3"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</row>
    <row r="120" spans="35:45" s="4" customFormat="1" x14ac:dyDescent="0.3"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</row>
    <row r="121" spans="35:45" s="4" customFormat="1" x14ac:dyDescent="0.3"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</row>
    <row r="122" spans="35:45" s="4" customFormat="1" x14ac:dyDescent="0.3"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</row>
    <row r="123" spans="35:45" s="4" customFormat="1" x14ac:dyDescent="0.3"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</row>
    <row r="124" spans="35:45" s="4" customFormat="1" x14ac:dyDescent="0.3"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</row>
    <row r="125" spans="35:45" s="4" customFormat="1" x14ac:dyDescent="0.3"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</row>
    <row r="126" spans="35:45" s="4" customFormat="1" x14ac:dyDescent="0.3"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</row>
    <row r="127" spans="35:45" s="4" customFormat="1" x14ac:dyDescent="0.3"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</row>
    <row r="128" spans="35:45" s="4" customFormat="1" x14ac:dyDescent="0.3"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</row>
    <row r="129" spans="35:45" s="4" customFormat="1" x14ac:dyDescent="0.3"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</row>
    <row r="130" spans="35:45" s="4" customFormat="1" x14ac:dyDescent="0.3"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</row>
    <row r="131" spans="35:45" s="4" customFormat="1" x14ac:dyDescent="0.3"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</row>
    <row r="132" spans="35:45" s="4" customFormat="1" x14ac:dyDescent="0.3"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</row>
    <row r="133" spans="35:45" s="4" customFormat="1" x14ac:dyDescent="0.3"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</row>
    <row r="134" spans="35:45" s="4" customFormat="1" x14ac:dyDescent="0.3"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</row>
    <row r="135" spans="35:45" s="4" customFormat="1" x14ac:dyDescent="0.3"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</row>
    <row r="136" spans="35:45" s="4" customFormat="1" x14ac:dyDescent="0.3"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</row>
    <row r="137" spans="35:45" s="4" customFormat="1" x14ac:dyDescent="0.3"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</row>
    <row r="138" spans="35:45" s="4" customFormat="1" x14ac:dyDescent="0.3"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</row>
    <row r="139" spans="35:45" s="4" customFormat="1" x14ac:dyDescent="0.3"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</row>
    <row r="140" spans="35:45" s="4" customFormat="1" x14ac:dyDescent="0.3"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</row>
    <row r="141" spans="35:45" s="4" customFormat="1" x14ac:dyDescent="0.3"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</row>
    <row r="142" spans="35:45" s="4" customFormat="1" x14ac:dyDescent="0.3"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</row>
    <row r="143" spans="35:45" s="4" customFormat="1" x14ac:dyDescent="0.3"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</row>
    <row r="144" spans="35:45" s="4" customFormat="1" x14ac:dyDescent="0.3"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</row>
    <row r="145" spans="35:45" s="4" customFormat="1" x14ac:dyDescent="0.3"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</row>
    <row r="146" spans="35:45" s="4" customFormat="1" x14ac:dyDescent="0.3"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</row>
    <row r="147" spans="35:45" s="4" customFormat="1" x14ac:dyDescent="0.3"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</row>
    <row r="148" spans="35:45" s="4" customFormat="1" x14ac:dyDescent="0.3"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</row>
    <row r="149" spans="35:45" s="4" customFormat="1" x14ac:dyDescent="0.3"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</row>
    <row r="150" spans="35:45" s="4" customFormat="1" x14ac:dyDescent="0.3"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</row>
    <row r="151" spans="35:45" s="4" customFormat="1" x14ac:dyDescent="0.3"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</row>
    <row r="152" spans="35:45" s="4" customFormat="1" x14ac:dyDescent="0.3"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</row>
    <row r="153" spans="35:45" s="4" customFormat="1" x14ac:dyDescent="0.3"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</row>
    <row r="154" spans="35:45" s="4" customFormat="1" x14ac:dyDescent="0.3"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</row>
    <row r="155" spans="35:45" s="4" customFormat="1" x14ac:dyDescent="0.3"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</row>
    <row r="156" spans="35:45" s="4" customFormat="1" x14ac:dyDescent="0.3"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</row>
    <row r="157" spans="35:45" s="4" customFormat="1" x14ac:dyDescent="0.3"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</row>
    <row r="158" spans="35:45" s="4" customFormat="1" x14ac:dyDescent="0.3"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</row>
    <row r="159" spans="35:45" s="4" customFormat="1" x14ac:dyDescent="0.3"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</row>
    <row r="160" spans="35:45" s="4" customFormat="1" x14ac:dyDescent="0.3"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</row>
    <row r="161" spans="35:45" s="4" customFormat="1" x14ac:dyDescent="0.3"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</row>
    <row r="162" spans="35:45" s="4" customFormat="1" x14ac:dyDescent="0.3"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</row>
    <row r="163" spans="35:45" s="4" customFormat="1" x14ac:dyDescent="0.3"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</row>
    <row r="164" spans="35:45" s="4" customFormat="1" x14ac:dyDescent="0.3"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</row>
    <row r="165" spans="35:45" s="4" customFormat="1" x14ac:dyDescent="0.3"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</row>
    <row r="166" spans="35:45" s="4" customFormat="1" x14ac:dyDescent="0.3"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</row>
    <row r="167" spans="35:45" s="4" customFormat="1" x14ac:dyDescent="0.3"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</row>
    <row r="168" spans="35:45" s="4" customFormat="1" x14ac:dyDescent="0.3"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</row>
    <row r="169" spans="35:45" s="4" customFormat="1" x14ac:dyDescent="0.3"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</row>
    <row r="170" spans="35:45" s="4" customFormat="1" x14ac:dyDescent="0.3"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</row>
    <row r="171" spans="35:45" s="4" customFormat="1" x14ac:dyDescent="0.3"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</row>
    <row r="172" spans="35:45" s="4" customFormat="1" x14ac:dyDescent="0.3"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</row>
    <row r="173" spans="35:45" s="4" customFormat="1" x14ac:dyDescent="0.3"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</row>
    <row r="174" spans="35:45" s="4" customFormat="1" x14ac:dyDescent="0.3"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</row>
    <row r="175" spans="35:45" s="4" customFormat="1" x14ac:dyDescent="0.3"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</row>
    <row r="176" spans="35:45" s="4" customFormat="1" x14ac:dyDescent="0.3"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</row>
    <row r="177" spans="35:45" s="4" customFormat="1" x14ac:dyDescent="0.3"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</row>
    <row r="178" spans="35:45" s="4" customFormat="1" x14ac:dyDescent="0.3"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</row>
    <row r="179" spans="35:45" s="4" customFormat="1" x14ac:dyDescent="0.3"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</row>
    <row r="180" spans="35:45" s="4" customFormat="1" x14ac:dyDescent="0.3"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</row>
    <row r="181" spans="35:45" s="4" customFormat="1" x14ac:dyDescent="0.3"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</row>
    <row r="182" spans="35:45" s="4" customFormat="1" x14ac:dyDescent="0.3"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</row>
    <row r="183" spans="35:45" s="4" customFormat="1" x14ac:dyDescent="0.3"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</row>
    <row r="184" spans="35:45" s="4" customFormat="1" x14ac:dyDescent="0.3"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</row>
    <row r="185" spans="35:45" s="4" customFormat="1" x14ac:dyDescent="0.3"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</row>
    <row r="186" spans="35:45" s="4" customFormat="1" x14ac:dyDescent="0.3"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</row>
    <row r="187" spans="35:45" s="4" customFormat="1" x14ac:dyDescent="0.3"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</row>
    <row r="188" spans="35:45" s="4" customFormat="1" x14ac:dyDescent="0.3"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</row>
    <row r="189" spans="35:45" s="4" customFormat="1" x14ac:dyDescent="0.3"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</row>
    <row r="190" spans="35:45" s="4" customFormat="1" x14ac:dyDescent="0.3"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</row>
    <row r="191" spans="35:45" s="4" customFormat="1" x14ac:dyDescent="0.3"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</row>
    <row r="192" spans="35:45" s="4" customFormat="1" x14ac:dyDescent="0.3"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</row>
    <row r="193" spans="35:45" s="4" customFormat="1" x14ac:dyDescent="0.3"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</row>
    <row r="194" spans="35:45" s="4" customFormat="1" x14ac:dyDescent="0.3"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</row>
    <row r="195" spans="35:45" s="4" customFormat="1" x14ac:dyDescent="0.3"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</row>
    <row r="196" spans="35:45" s="4" customFormat="1" x14ac:dyDescent="0.3"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</row>
    <row r="197" spans="35:45" s="4" customFormat="1" x14ac:dyDescent="0.3"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</row>
    <row r="198" spans="35:45" s="4" customFormat="1" x14ac:dyDescent="0.3"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</row>
    <row r="199" spans="35:45" s="4" customFormat="1" x14ac:dyDescent="0.3"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</row>
    <row r="200" spans="35:45" s="4" customFormat="1" x14ac:dyDescent="0.3"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</row>
    <row r="201" spans="35:45" s="4" customFormat="1" x14ac:dyDescent="0.3"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</row>
    <row r="202" spans="35:45" s="4" customFormat="1" x14ac:dyDescent="0.3"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</row>
    <row r="203" spans="35:45" s="4" customFormat="1" x14ac:dyDescent="0.3"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</row>
    <row r="204" spans="35:45" s="4" customFormat="1" x14ac:dyDescent="0.3"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</row>
    <row r="205" spans="35:45" s="4" customFormat="1" x14ac:dyDescent="0.3"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</row>
    <row r="206" spans="35:45" s="4" customFormat="1" x14ac:dyDescent="0.3"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</row>
    <row r="207" spans="35:45" s="4" customFormat="1" x14ac:dyDescent="0.3"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</row>
    <row r="208" spans="35:45" s="4" customFormat="1" x14ac:dyDescent="0.3"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</row>
    <row r="209" spans="35:45" s="4" customFormat="1" x14ac:dyDescent="0.3"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</row>
    <row r="210" spans="35:45" s="4" customFormat="1" x14ac:dyDescent="0.3"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</row>
    <row r="211" spans="35:45" s="4" customFormat="1" x14ac:dyDescent="0.3"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</row>
    <row r="212" spans="35:45" s="4" customFormat="1" x14ac:dyDescent="0.3"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</row>
    <row r="213" spans="35:45" s="4" customFormat="1" x14ac:dyDescent="0.3"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</row>
    <row r="214" spans="35:45" s="4" customFormat="1" x14ac:dyDescent="0.3"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</row>
    <row r="215" spans="35:45" s="4" customFormat="1" x14ac:dyDescent="0.3"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</row>
    <row r="216" spans="35:45" s="4" customFormat="1" x14ac:dyDescent="0.3"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</row>
    <row r="217" spans="35:45" s="4" customFormat="1" x14ac:dyDescent="0.3"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</row>
    <row r="218" spans="35:45" s="4" customFormat="1" x14ac:dyDescent="0.3"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</row>
    <row r="219" spans="35:45" s="4" customFormat="1" x14ac:dyDescent="0.3"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</row>
    <row r="220" spans="35:45" s="4" customFormat="1" x14ac:dyDescent="0.3"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</row>
    <row r="221" spans="35:45" s="4" customFormat="1" x14ac:dyDescent="0.3"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</row>
    <row r="222" spans="35:45" s="4" customFormat="1" x14ac:dyDescent="0.3"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</row>
    <row r="223" spans="35:45" s="4" customFormat="1" x14ac:dyDescent="0.3"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</row>
    <row r="224" spans="35:45" s="4" customFormat="1" x14ac:dyDescent="0.3"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</row>
    <row r="225" spans="35:45" s="4" customFormat="1" x14ac:dyDescent="0.3"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</row>
    <row r="226" spans="35:45" s="4" customFormat="1" x14ac:dyDescent="0.3"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</row>
    <row r="227" spans="35:45" s="4" customFormat="1" x14ac:dyDescent="0.3"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</row>
    <row r="228" spans="35:45" s="4" customFormat="1" x14ac:dyDescent="0.3"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</row>
    <row r="229" spans="35:45" s="4" customFormat="1" x14ac:dyDescent="0.3"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</row>
    <row r="230" spans="35:45" s="4" customFormat="1" x14ac:dyDescent="0.3"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</row>
    <row r="231" spans="35:45" s="4" customFormat="1" x14ac:dyDescent="0.3"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</row>
    <row r="232" spans="35:45" s="4" customFormat="1" x14ac:dyDescent="0.3"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</row>
    <row r="233" spans="35:45" s="4" customFormat="1" x14ac:dyDescent="0.3"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</row>
    <row r="234" spans="35:45" s="4" customFormat="1" x14ac:dyDescent="0.3"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</row>
    <row r="235" spans="35:45" s="4" customFormat="1" x14ac:dyDescent="0.3"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</row>
    <row r="236" spans="35:45" s="4" customFormat="1" x14ac:dyDescent="0.3"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</row>
    <row r="237" spans="35:45" s="4" customFormat="1" x14ac:dyDescent="0.3"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</row>
    <row r="238" spans="35:45" s="4" customFormat="1" x14ac:dyDescent="0.3"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</row>
    <row r="239" spans="35:45" s="4" customFormat="1" x14ac:dyDescent="0.3"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</row>
    <row r="240" spans="35:45" s="4" customFormat="1" x14ac:dyDescent="0.3"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</row>
    <row r="241" spans="35:45" s="4" customFormat="1" x14ac:dyDescent="0.3"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</row>
    <row r="242" spans="35:45" s="4" customFormat="1" x14ac:dyDescent="0.3"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</row>
    <row r="243" spans="35:45" s="4" customFormat="1" x14ac:dyDescent="0.3"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</row>
    <row r="244" spans="35:45" s="4" customFormat="1" x14ac:dyDescent="0.3"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</row>
    <row r="245" spans="35:45" s="4" customFormat="1" x14ac:dyDescent="0.3"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</row>
    <row r="246" spans="35:45" s="4" customFormat="1" x14ac:dyDescent="0.3"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</row>
    <row r="247" spans="35:45" s="4" customFormat="1" x14ac:dyDescent="0.3"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</row>
    <row r="248" spans="35:45" s="4" customFormat="1" x14ac:dyDescent="0.3"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</row>
    <row r="249" spans="35:45" s="4" customFormat="1" x14ac:dyDescent="0.3"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</row>
    <row r="250" spans="35:45" s="4" customFormat="1" x14ac:dyDescent="0.3"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</row>
    <row r="251" spans="35:45" s="4" customFormat="1" x14ac:dyDescent="0.3"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</row>
    <row r="252" spans="35:45" s="4" customFormat="1" x14ac:dyDescent="0.3"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</row>
    <row r="253" spans="35:45" s="4" customFormat="1" x14ac:dyDescent="0.3"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</row>
    <row r="254" spans="35:45" s="4" customFormat="1" x14ac:dyDescent="0.3"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</row>
    <row r="255" spans="35:45" s="4" customFormat="1" x14ac:dyDescent="0.3"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</row>
    <row r="256" spans="35:45" s="4" customFormat="1" x14ac:dyDescent="0.3"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</row>
    <row r="257" spans="35:45" s="4" customFormat="1" x14ac:dyDescent="0.3"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</row>
    <row r="258" spans="35:45" s="4" customFormat="1" x14ac:dyDescent="0.3"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</row>
    <row r="259" spans="35:45" s="4" customFormat="1" x14ac:dyDescent="0.3"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</row>
    <row r="260" spans="35:45" s="4" customFormat="1" x14ac:dyDescent="0.3"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</row>
    <row r="261" spans="35:45" s="4" customFormat="1" x14ac:dyDescent="0.3"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</row>
    <row r="262" spans="35:45" s="4" customFormat="1" x14ac:dyDescent="0.3"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</row>
    <row r="263" spans="35:45" s="4" customFormat="1" x14ac:dyDescent="0.3"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</row>
    <row r="264" spans="35:45" s="4" customFormat="1" x14ac:dyDescent="0.3"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</row>
    <row r="265" spans="35:45" s="4" customFormat="1" x14ac:dyDescent="0.3"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</row>
    <row r="266" spans="35:45" s="4" customFormat="1" x14ac:dyDescent="0.3"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</row>
    <row r="267" spans="35:45" s="4" customFormat="1" x14ac:dyDescent="0.3"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</row>
    <row r="268" spans="35:45" s="4" customFormat="1" x14ac:dyDescent="0.3"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</row>
    <row r="269" spans="35:45" s="4" customFormat="1" x14ac:dyDescent="0.3"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</row>
    <row r="270" spans="35:45" s="4" customFormat="1" x14ac:dyDescent="0.3"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</row>
    <row r="271" spans="35:45" s="4" customFormat="1" x14ac:dyDescent="0.3"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</row>
    <row r="272" spans="35:45" s="4" customFormat="1" x14ac:dyDescent="0.3"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</row>
    <row r="273" spans="35:45" s="4" customFormat="1" x14ac:dyDescent="0.3"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</row>
    <row r="274" spans="35:45" s="4" customFormat="1" x14ac:dyDescent="0.3"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</row>
    <row r="275" spans="35:45" s="4" customFormat="1" x14ac:dyDescent="0.3"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</row>
    <row r="276" spans="35:45" s="4" customFormat="1" x14ac:dyDescent="0.3"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</row>
    <row r="277" spans="35:45" s="4" customFormat="1" x14ac:dyDescent="0.3"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</row>
    <row r="278" spans="35:45" s="4" customFormat="1" x14ac:dyDescent="0.3"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</row>
    <row r="279" spans="35:45" s="4" customFormat="1" x14ac:dyDescent="0.3"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</row>
    <row r="280" spans="35:45" s="4" customFormat="1" x14ac:dyDescent="0.3"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</row>
    <row r="281" spans="35:45" s="4" customFormat="1" x14ac:dyDescent="0.3"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</row>
    <row r="282" spans="35:45" s="4" customFormat="1" x14ac:dyDescent="0.3"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</row>
    <row r="283" spans="35:45" s="4" customFormat="1" x14ac:dyDescent="0.3"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</row>
    <row r="284" spans="35:45" s="4" customFormat="1" x14ac:dyDescent="0.3"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</row>
    <row r="285" spans="35:45" s="4" customFormat="1" x14ac:dyDescent="0.3"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</row>
    <row r="286" spans="35:45" s="4" customFormat="1" x14ac:dyDescent="0.3"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</row>
    <row r="287" spans="35:45" s="4" customFormat="1" x14ac:dyDescent="0.3"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</row>
  </sheetData>
  <sheetProtection formatRows="0" insertRows="0" deleteRows="0" autoFilter="0"/>
  <mergeCells count="79">
    <mergeCell ref="I44:J44"/>
    <mergeCell ref="I51:J51"/>
    <mergeCell ref="I58:J58"/>
    <mergeCell ref="I70:J70"/>
    <mergeCell ref="I77:J77"/>
    <mergeCell ref="AA25:AG25"/>
    <mergeCell ref="K26:L26"/>
    <mergeCell ref="M26:N26"/>
    <mergeCell ref="O26:P26"/>
    <mergeCell ref="Q26:R26"/>
    <mergeCell ref="S26:T26"/>
    <mergeCell ref="U26:V26"/>
    <mergeCell ref="W26:X26"/>
    <mergeCell ref="Y26:Z26"/>
    <mergeCell ref="U18:Z18"/>
    <mergeCell ref="A77:C77"/>
    <mergeCell ref="D77:H77"/>
    <mergeCell ref="K77:L77"/>
    <mergeCell ref="K78:L78"/>
    <mergeCell ref="M77:S77"/>
    <mergeCell ref="A70:C70"/>
    <mergeCell ref="D70:H70"/>
    <mergeCell ref="K70:P70"/>
    <mergeCell ref="A58:C58"/>
    <mergeCell ref="D58:H58"/>
    <mergeCell ref="K58:X58"/>
    <mergeCell ref="Q70:W70"/>
    <mergeCell ref="Q59:R59"/>
    <mergeCell ref="S59:T59"/>
    <mergeCell ref="U59:V59"/>
    <mergeCell ref="W59:X59"/>
    <mergeCell ref="K71:L71"/>
    <mergeCell ref="M71:N71"/>
    <mergeCell ref="O71:P71"/>
    <mergeCell ref="K59:L59"/>
    <mergeCell ref="M59:N59"/>
    <mergeCell ref="O59:P59"/>
    <mergeCell ref="Y58:AE58"/>
    <mergeCell ref="AE51:AK51"/>
    <mergeCell ref="A51:C51"/>
    <mergeCell ref="D51:H51"/>
    <mergeCell ref="K51:AD51"/>
    <mergeCell ref="K52:L52"/>
    <mergeCell ref="M52:N52"/>
    <mergeCell ref="O52:P52"/>
    <mergeCell ref="Q52:R52"/>
    <mergeCell ref="S52:T52"/>
    <mergeCell ref="U52:V52"/>
    <mergeCell ref="W52:X52"/>
    <mergeCell ref="Y52:Z52"/>
    <mergeCell ref="AA52:AB52"/>
    <mergeCell ref="AC52:AD52"/>
    <mergeCell ref="Q45:R45"/>
    <mergeCell ref="S45:T45"/>
    <mergeCell ref="K25:Z25"/>
    <mergeCell ref="A32:C32"/>
    <mergeCell ref="D32:H32"/>
    <mergeCell ref="K33:L33"/>
    <mergeCell ref="M33:N33"/>
    <mergeCell ref="K32:N32"/>
    <mergeCell ref="A44:C44"/>
    <mergeCell ref="D44:H44"/>
    <mergeCell ref="K44:T44"/>
    <mergeCell ref="K45:L45"/>
    <mergeCell ref="M45:N45"/>
    <mergeCell ref="O45:P45"/>
    <mergeCell ref="U44:AA44"/>
    <mergeCell ref="O32:U32"/>
    <mergeCell ref="A18:C18"/>
    <mergeCell ref="K18:T18"/>
    <mergeCell ref="A25:C25"/>
    <mergeCell ref="D25:H25"/>
    <mergeCell ref="D18:H18"/>
    <mergeCell ref="K19:L19"/>
    <mergeCell ref="M19:N19"/>
    <mergeCell ref="O19:P19"/>
    <mergeCell ref="Q19:R19"/>
    <mergeCell ref="S19:T19"/>
    <mergeCell ref="I25:J25"/>
  </mergeCells>
  <dataValidations count="11">
    <dataValidation type="list" allowBlank="1" showInputMessage="1" showErrorMessage="1" sqref="U21:U23 AA28:AA30 M80:M103 Q73:Q75 Y61:Y68 AE54:AE56 U47:U49 O35:O42" xr:uid="{00000000-0002-0000-0000-000000000000}">
      <formula1>$AK$1:$AK$3</formula1>
    </dataValidation>
    <dataValidation type="list" allowBlank="1" showInputMessage="1" showErrorMessage="1" sqref="W21:W23 O80:O103 AC28:AC30 S73:S75 AA61:AA68 AG54:AG56 W47:W49 Q35:Q42" xr:uid="{00000000-0002-0000-0000-000001000000}">
      <formula1>$AL$2:$AL$3</formula1>
    </dataValidation>
    <dataValidation type="list" allowBlank="1" showInputMessage="1" showErrorMessage="1" sqref="V47:V49" xr:uid="{00000000-0002-0000-0000-000003000000}">
      <formula1>$AJ$10:$AJ$10</formula1>
    </dataValidation>
    <dataValidation type="list" allowBlank="1" showInputMessage="1" showErrorMessage="1" sqref="Z61:Z68" xr:uid="{00000000-0002-0000-0000-000004000000}">
      <formula1>$AK$14:$AK$14</formula1>
    </dataValidation>
    <dataValidation type="list" allowBlank="1" showInputMessage="1" showErrorMessage="1" sqref="R73:R75" xr:uid="{00000000-0002-0000-0000-000005000000}">
      <formula1>$AK$16:$AK$16</formula1>
    </dataValidation>
    <dataValidation type="list" allowBlank="1" showInputMessage="1" showErrorMessage="1" sqref="N80:N103" xr:uid="{00000000-0002-0000-0000-000006000000}">
      <formula1>$AK$18:$AK$18</formula1>
    </dataValidation>
    <dataValidation type="list" allowBlank="1" showInputMessage="1" showErrorMessage="1" sqref="AB28:AB30" xr:uid="{00000000-0002-0000-0000-000007000000}">
      <formula1>$AJ$4:$AJ$5</formula1>
    </dataValidation>
    <dataValidation type="list" allowBlank="1" showInputMessage="1" showErrorMessage="1" sqref="AF54:AF56" xr:uid="{00000000-0002-0000-0000-000009000000}">
      <formula1>$AJ$12:$AJ$12</formula1>
    </dataValidation>
    <dataValidation type="list" allowBlank="1" showInputMessage="1" showErrorMessage="1" sqref="V21:V23" xr:uid="{00000000-0002-0000-0000-00000A000000}">
      <formula1>$AJ$1:$AJ$2</formula1>
    </dataValidation>
    <dataValidation type="list" allowBlank="1" showInputMessage="1" showErrorMessage="1" sqref="X21:X23 P80:P103 T73:T75 AB61:AB68 AH54:AH56 X47:X49 AD28:AD30 R35:R42" xr:uid="{00000000-0002-0000-0000-000008000000}">
      <formula1>$AN$1:$AN$14</formula1>
    </dataValidation>
    <dataValidation type="list" allowBlank="1" showInputMessage="1" showErrorMessage="1" sqref="P35:P42" xr:uid="{00000000-0002-0000-0000-000002000000}">
      <formula1>$AJ$7:$AJ$8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DW101"/>
  <sheetViews>
    <sheetView tabSelected="1" topLeftCell="A29" zoomScale="50" zoomScaleNormal="50" workbookViewId="0">
      <selection activeCell="C49" sqref="C49"/>
    </sheetView>
  </sheetViews>
  <sheetFormatPr defaultColWidth="11.44140625" defaultRowHeight="14.4" x14ac:dyDescent="0.3"/>
  <cols>
    <col min="2" max="2" width="55.77734375" customWidth="1"/>
    <col min="3" max="3" width="33.21875" customWidth="1"/>
    <col min="4" max="4" width="23.21875" customWidth="1"/>
    <col min="5" max="5" width="24.44140625" customWidth="1"/>
    <col min="6" max="6" width="26.77734375" customWidth="1"/>
    <col min="7" max="7" width="33.21875" customWidth="1"/>
    <col min="8" max="8" width="30.21875" customWidth="1"/>
    <col min="9" max="9" width="27.21875" customWidth="1"/>
    <col min="10" max="10" width="28.77734375" customWidth="1"/>
    <col min="11" max="11" width="24.44140625" customWidth="1"/>
    <col min="12" max="12" width="21.21875" customWidth="1"/>
    <col min="13" max="13" width="19" customWidth="1"/>
    <col min="14" max="14" width="27.5546875" customWidth="1"/>
    <col min="15" max="15" width="29.5546875" customWidth="1"/>
    <col min="16" max="16" width="34" customWidth="1"/>
    <col min="17" max="17" width="41.21875" customWidth="1"/>
    <col min="18" max="18" width="26.77734375" customWidth="1"/>
    <col min="19" max="19" width="28.21875" customWidth="1"/>
    <col min="20" max="20" width="23.77734375" customWidth="1"/>
    <col min="21" max="21" width="32.21875" customWidth="1"/>
    <col min="22" max="22" width="34.77734375" customWidth="1"/>
    <col min="23" max="23" width="25.21875" customWidth="1"/>
    <col min="24" max="24" width="23.21875" customWidth="1"/>
    <col min="25" max="25" width="27.77734375" customWidth="1"/>
    <col min="26" max="26" width="30.21875" customWidth="1"/>
    <col min="27" max="27" width="31.44140625" customWidth="1"/>
    <col min="28" max="28" width="49" customWidth="1"/>
    <col min="29" max="29" width="24.21875" customWidth="1"/>
    <col min="30" max="30" width="24.77734375" customWidth="1"/>
    <col min="31" max="31" width="28.5546875" customWidth="1"/>
    <col min="32" max="32" width="28.5546875" style="2" customWidth="1"/>
    <col min="33" max="33" width="46.77734375" style="22" customWidth="1"/>
    <col min="34" max="34" width="49.21875" style="22" customWidth="1"/>
    <col min="35" max="57" width="46.77734375" style="22" customWidth="1"/>
  </cols>
  <sheetData>
    <row r="1" spans="1:127" x14ac:dyDescent="0.3">
      <c r="AF1" s="22" t="s">
        <v>4</v>
      </c>
      <c r="AG1" s="23" t="s">
        <v>16</v>
      </c>
      <c r="AH1" s="23" t="s">
        <v>21</v>
      </c>
      <c r="AI1" s="23" t="s">
        <v>3</v>
      </c>
      <c r="AJ1" s="23" t="s">
        <v>30</v>
      </c>
      <c r="AK1" s="22" t="s">
        <v>37</v>
      </c>
    </row>
    <row r="2" spans="1:127" s="5" customFormat="1" ht="61.2" x14ac:dyDescent="1.1000000000000001">
      <c r="E2" s="11" t="s">
        <v>105</v>
      </c>
      <c r="AF2" s="22" t="s">
        <v>7</v>
      </c>
      <c r="AG2" s="23" t="s">
        <v>17</v>
      </c>
      <c r="AH2" s="23" t="s">
        <v>23</v>
      </c>
      <c r="AI2" s="23" t="s">
        <v>6</v>
      </c>
      <c r="AJ2" s="23" t="s">
        <v>31</v>
      </c>
      <c r="AK2" s="23" t="s">
        <v>32</v>
      </c>
      <c r="AL2" s="23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</row>
    <row r="3" spans="1:127" x14ac:dyDescent="0.3">
      <c r="AF3" s="22" t="s">
        <v>9</v>
      </c>
      <c r="AG3" s="23" t="s">
        <v>18</v>
      </c>
      <c r="AI3" s="23" t="s">
        <v>8</v>
      </c>
      <c r="AJ3" s="22" t="s">
        <v>33</v>
      </c>
      <c r="AK3" s="22" t="s">
        <v>36</v>
      </c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</row>
    <row r="4" spans="1:127" s="7" customFormat="1" ht="31.2" x14ac:dyDescent="0.6">
      <c r="A4" s="5"/>
      <c r="B4" s="5"/>
      <c r="C4" s="6" t="s">
        <v>140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22" t="s">
        <v>10</v>
      </c>
      <c r="AG4" s="22"/>
      <c r="AH4" s="23" t="s">
        <v>24</v>
      </c>
      <c r="AI4" s="23"/>
      <c r="AJ4" s="22" t="s">
        <v>104</v>
      </c>
      <c r="AK4" s="23" t="s">
        <v>40</v>
      </c>
      <c r="AL4" s="23"/>
      <c r="AM4" s="27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</row>
    <row r="5" spans="1:127" s="7" customFormat="1" ht="23.4" x14ac:dyDescent="0.45">
      <c r="A5" s="87" t="s">
        <v>66</v>
      </c>
      <c r="B5" s="88"/>
      <c r="C5" s="92"/>
      <c r="D5" s="87" t="s">
        <v>48</v>
      </c>
      <c r="E5" s="88"/>
      <c r="F5" s="88"/>
      <c r="G5" s="88"/>
      <c r="H5" s="92"/>
      <c r="I5" s="38"/>
      <c r="J5" s="39"/>
      <c r="K5" s="89" t="s">
        <v>71</v>
      </c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89" t="s">
        <v>83</v>
      </c>
      <c r="AB5" s="90"/>
      <c r="AC5" s="90"/>
      <c r="AD5" s="90"/>
      <c r="AE5" s="90"/>
      <c r="AF5" s="22" t="s">
        <v>11</v>
      </c>
      <c r="AG5" s="23" t="s">
        <v>19</v>
      </c>
      <c r="AH5" s="22"/>
      <c r="AI5" s="24"/>
      <c r="AJ5" s="22" t="s">
        <v>35</v>
      </c>
      <c r="AK5" s="23" t="s">
        <v>41</v>
      </c>
      <c r="AL5" s="23"/>
      <c r="AM5" s="27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</row>
    <row r="6" spans="1:127" s="7" customFormat="1" ht="47.25" customHeight="1" x14ac:dyDescent="0.3">
      <c r="A6" s="8" t="s">
        <v>65</v>
      </c>
      <c r="B6" s="9" t="s">
        <v>69</v>
      </c>
      <c r="C6" s="9" t="s">
        <v>79</v>
      </c>
      <c r="D6" s="9" t="s">
        <v>103</v>
      </c>
      <c r="E6" s="9" t="s">
        <v>72</v>
      </c>
      <c r="F6" s="9" t="s">
        <v>63</v>
      </c>
      <c r="G6" s="9" t="s">
        <v>73</v>
      </c>
      <c r="H6" s="9" t="s">
        <v>60</v>
      </c>
      <c r="I6" s="8" t="s">
        <v>28</v>
      </c>
      <c r="J6" s="8" t="s">
        <v>61</v>
      </c>
      <c r="K6" s="95" t="s">
        <v>111</v>
      </c>
      <c r="L6" s="96"/>
      <c r="M6" s="95" t="s">
        <v>108</v>
      </c>
      <c r="N6" s="96"/>
      <c r="O6" s="95" t="s">
        <v>107</v>
      </c>
      <c r="P6" s="96"/>
      <c r="Q6" s="95" t="s">
        <v>91</v>
      </c>
      <c r="R6" s="96"/>
      <c r="S6" s="95" t="s">
        <v>107</v>
      </c>
      <c r="T6" s="96"/>
      <c r="U6" s="95" t="s">
        <v>109</v>
      </c>
      <c r="V6" s="96"/>
      <c r="W6" s="95" t="s">
        <v>97</v>
      </c>
      <c r="X6" s="96"/>
      <c r="Y6" s="95" t="s">
        <v>86</v>
      </c>
      <c r="Z6" s="96"/>
      <c r="AA6" s="9" t="s">
        <v>110</v>
      </c>
      <c r="AB6" s="9" t="s">
        <v>81</v>
      </c>
      <c r="AC6" s="9" t="s">
        <v>82</v>
      </c>
      <c r="AD6" s="9" t="s">
        <v>29</v>
      </c>
      <c r="AE6" s="9" t="s">
        <v>27</v>
      </c>
      <c r="AF6" s="22"/>
      <c r="AG6" s="23" t="s">
        <v>20</v>
      </c>
      <c r="AH6" s="23" t="s">
        <v>22</v>
      </c>
      <c r="AI6" s="24"/>
      <c r="AJ6" s="23" t="s">
        <v>38</v>
      </c>
      <c r="AK6" s="23" t="s">
        <v>42</v>
      </c>
      <c r="AL6" s="23"/>
      <c r="AM6" s="27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</row>
    <row r="7" spans="1:127" s="7" customFormat="1" ht="13.2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2" t="s">
        <v>75</v>
      </c>
      <c r="L7" s="12" t="s">
        <v>76</v>
      </c>
      <c r="M7" s="12" t="s">
        <v>75</v>
      </c>
      <c r="N7" s="12" t="s">
        <v>76</v>
      </c>
      <c r="O7" s="12" t="s">
        <v>75</v>
      </c>
      <c r="P7" s="12" t="s">
        <v>76</v>
      </c>
      <c r="Q7" s="12" t="s">
        <v>75</v>
      </c>
      <c r="R7" s="12" t="s">
        <v>76</v>
      </c>
      <c r="S7" s="12" t="s">
        <v>75</v>
      </c>
      <c r="T7" s="12" t="s">
        <v>76</v>
      </c>
      <c r="U7" s="12" t="s">
        <v>75</v>
      </c>
      <c r="V7" s="12" t="s">
        <v>76</v>
      </c>
      <c r="W7" s="12" t="s">
        <v>75</v>
      </c>
      <c r="X7" s="12" t="s">
        <v>76</v>
      </c>
      <c r="Y7" s="12" t="s">
        <v>75</v>
      </c>
      <c r="Z7" s="12" t="s">
        <v>76</v>
      </c>
      <c r="AA7" s="10"/>
      <c r="AB7" s="10"/>
      <c r="AC7" s="10"/>
      <c r="AD7" s="10"/>
      <c r="AE7" s="10"/>
      <c r="AF7" s="44"/>
      <c r="AG7" s="22"/>
      <c r="AH7" s="22"/>
      <c r="AI7" s="24"/>
      <c r="AJ7" s="23" t="s">
        <v>39</v>
      </c>
      <c r="AK7" s="23" t="s">
        <v>43</v>
      </c>
      <c r="AL7" s="23"/>
      <c r="AM7" s="27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</row>
    <row r="8" spans="1:127" s="4" customFormat="1" ht="43.2" x14ac:dyDescent="0.3">
      <c r="A8" s="33"/>
      <c r="B8" s="33" t="s">
        <v>277</v>
      </c>
      <c r="C8" s="48" t="s">
        <v>275</v>
      </c>
      <c r="D8" s="49">
        <v>1600000</v>
      </c>
      <c r="E8" s="33"/>
      <c r="F8" s="33">
        <v>90</v>
      </c>
      <c r="G8" s="33">
        <v>10</v>
      </c>
      <c r="H8" s="33"/>
      <c r="I8" s="33" t="s">
        <v>149</v>
      </c>
      <c r="J8" s="33" t="s">
        <v>160</v>
      </c>
      <c r="K8" s="50">
        <v>44696</v>
      </c>
      <c r="L8" s="33"/>
      <c r="M8" s="50">
        <v>44757</v>
      </c>
      <c r="N8" s="33"/>
      <c r="O8" s="50">
        <v>44793</v>
      </c>
      <c r="P8" s="33"/>
      <c r="Q8" s="50">
        <v>44803</v>
      </c>
      <c r="R8" s="33"/>
      <c r="S8" s="71">
        <v>44809</v>
      </c>
      <c r="T8" s="72"/>
      <c r="U8" s="73">
        <v>44819</v>
      </c>
      <c r="V8" s="12" t="s">
        <v>78</v>
      </c>
      <c r="W8" s="50">
        <v>44824</v>
      </c>
      <c r="X8" s="33"/>
      <c r="Y8" s="50">
        <v>44834</v>
      </c>
      <c r="Z8" s="33"/>
      <c r="AA8" s="33" t="s">
        <v>10</v>
      </c>
      <c r="AB8" s="33" t="s">
        <v>16</v>
      </c>
      <c r="AC8" s="33" t="s">
        <v>6</v>
      </c>
      <c r="AD8" s="33"/>
      <c r="AE8" s="33"/>
      <c r="AF8" s="45"/>
      <c r="AG8" s="26"/>
      <c r="AH8" s="26"/>
      <c r="AI8" s="25"/>
      <c r="AJ8" s="26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</row>
    <row r="9" spans="1:127" s="4" customFormat="1" ht="28.8" x14ac:dyDescent="0.3">
      <c r="A9" s="33"/>
      <c r="B9" s="53" t="s">
        <v>274</v>
      </c>
      <c r="C9" s="54" t="s">
        <v>279</v>
      </c>
      <c r="D9" s="55">
        <v>900000</v>
      </c>
      <c r="E9" s="53"/>
      <c r="F9" s="53">
        <v>90</v>
      </c>
      <c r="G9" s="53">
        <v>10</v>
      </c>
      <c r="H9" s="53"/>
      <c r="I9" s="53" t="s">
        <v>164</v>
      </c>
      <c r="J9" s="53" t="s">
        <v>163</v>
      </c>
      <c r="K9" s="50">
        <v>44666</v>
      </c>
      <c r="L9" s="33"/>
      <c r="M9" s="50">
        <v>44727</v>
      </c>
      <c r="N9" s="33"/>
      <c r="O9" s="50">
        <v>44762</v>
      </c>
      <c r="P9" s="33"/>
      <c r="Q9" s="50">
        <v>44772</v>
      </c>
      <c r="R9" s="33"/>
      <c r="S9" s="71" t="s">
        <v>198</v>
      </c>
      <c r="T9" s="72"/>
      <c r="U9" s="73" t="s">
        <v>199</v>
      </c>
      <c r="V9" s="12"/>
      <c r="W9" s="50">
        <v>44977</v>
      </c>
      <c r="X9" s="33"/>
      <c r="Y9" s="50">
        <v>44985</v>
      </c>
      <c r="Z9" s="33"/>
      <c r="AA9" s="33" t="s">
        <v>10</v>
      </c>
      <c r="AB9" s="33" t="s">
        <v>16</v>
      </c>
      <c r="AC9" s="33" t="s">
        <v>8</v>
      </c>
      <c r="AD9" s="33"/>
      <c r="AE9" s="33"/>
      <c r="AF9" s="45"/>
      <c r="AG9" s="26"/>
      <c r="AH9" s="26"/>
      <c r="AI9" s="25"/>
      <c r="AJ9" s="26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</row>
    <row r="10" spans="1:127" s="4" customFormat="1" ht="44.4" customHeight="1" x14ac:dyDescent="0.3">
      <c r="A10" s="33"/>
      <c r="B10" s="33" t="s">
        <v>288</v>
      </c>
      <c r="C10" s="48" t="s">
        <v>275</v>
      </c>
      <c r="D10" s="49">
        <v>2000000</v>
      </c>
      <c r="E10" s="33"/>
      <c r="F10" s="33">
        <v>90</v>
      </c>
      <c r="G10" s="57">
        <v>10</v>
      </c>
      <c r="H10" s="33"/>
      <c r="I10" s="33" t="s">
        <v>149</v>
      </c>
      <c r="J10" s="33" t="s">
        <v>160</v>
      </c>
      <c r="K10" s="50">
        <v>44941</v>
      </c>
      <c r="L10" s="33"/>
      <c r="M10" s="50">
        <v>45000</v>
      </c>
      <c r="N10" s="33"/>
      <c r="O10" s="50">
        <v>45036</v>
      </c>
      <c r="P10" s="33"/>
      <c r="Q10" s="50">
        <v>45046</v>
      </c>
      <c r="R10" s="33"/>
      <c r="S10" s="71">
        <v>45051</v>
      </c>
      <c r="T10" s="72"/>
      <c r="U10" s="73">
        <v>45061</v>
      </c>
      <c r="V10" s="12"/>
      <c r="W10" s="50">
        <v>45066</v>
      </c>
      <c r="X10" s="33"/>
      <c r="Y10" s="50">
        <v>45076</v>
      </c>
      <c r="Z10" s="33"/>
      <c r="AA10" s="33" t="s">
        <v>10</v>
      </c>
      <c r="AB10" s="33" t="s">
        <v>16</v>
      </c>
      <c r="AC10" s="33" t="s">
        <v>8</v>
      </c>
      <c r="AD10" s="33"/>
      <c r="AE10" s="33"/>
      <c r="AF10" s="45"/>
      <c r="AG10" s="26"/>
      <c r="AH10" s="26"/>
      <c r="AI10" s="25"/>
      <c r="AJ10" s="26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</row>
    <row r="11" spans="1:127" s="4" customFormat="1" ht="40.799999999999997" customHeight="1" x14ac:dyDescent="0.3">
      <c r="A11" s="33"/>
      <c r="B11" s="33" t="s">
        <v>276</v>
      </c>
      <c r="C11" s="54" t="s">
        <v>278</v>
      </c>
      <c r="D11" s="49">
        <v>1440000</v>
      </c>
      <c r="E11" s="33"/>
      <c r="F11" s="33">
        <v>90</v>
      </c>
      <c r="G11" s="57">
        <v>10</v>
      </c>
      <c r="H11" s="33"/>
      <c r="I11" s="33" t="s">
        <v>162</v>
      </c>
      <c r="J11" s="33" t="s">
        <v>163</v>
      </c>
      <c r="K11" s="50">
        <v>45122</v>
      </c>
      <c r="L11" s="33"/>
      <c r="M11" s="50">
        <v>45184</v>
      </c>
      <c r="N11" s="33"/>
      <c r="O11" s="50">
        <v>45219</v>
      </c>
      <c r="P11" s="33"/>
      <c r="Q11" s="50">
        <v>45229</v>
      </c>
      <c r="R11" s="33"/>
      <c r="S11" s="50">
        <v>45235</v>
      </c>
      <c r="T11" s="33"/>
      <c r="U11" s="56">
        <v>45245</v>
      </c>
      <c r="V11" s="12"/>
      <c r="W11" s="50">
        <v>45250</v>
      </c>
      <c r="X11" s="33"/>
      <c r="Y11" s="50">
        <v>45260</v>
      </c>
      <c r="Z11" s="33"/>
      <c r="AA11" s="33" t="s">
        <v>10</v>
      </c>
      <c r="AB11" s="33" t="s">
        <v>16</v>
      </c>
      <c r="AC11" s="33" t="s">
        <v>8</v>
      </c>
      <c r="AD11" s="33"/>
      <c r="AE11" s="33"/>
      <c r="AF11" s="45"/>
      <c r="AG11" s="26"/>
      <c r="AH11" s="26"/>
      <c r="AI11" s="25"/>
      <c r="AJ11" s="26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</row>
    <row r="12" spans="1:127" s="4" customFormat="1" x14ac:dyDescent="0.3">
      <c r="A12" s="33"/>
      <c r="B12" s="33"/>
      <c r="C12" s="48"/>
      <c r="D12" s="49">
        <f>SUM(D8:D11)</f>
        <v>5940000</v>
      </c>
      <c r="E12" s="33"/>
      <c r="F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12"/>
      <c r="V12" s="12"/>
      <c r="W12" s="33"/>
      <c r="X12" s="33"/>
      <c r="Y12" s="33"/>
      <c r="Z12" s="33"/>
      <c r="AA12" s="33"/>
      <c r="AB12" s="33"/>
      <c r="AC12" s="33"/>
      <c r="AD12" s="33"/>
      <c r="AE12" s="33"/>
      <c r="AF12" s="45"/>
      <c r="AG12" s="26"/>
      <c r="AH12" s="26"/>
      <c r="AI12" s="25"/>
      <c r="AJ12" s="26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</row>
    <row r="13" spans="1:127" s="4" customFormat="1" x14ac:dyDescent="0.3">
      <c r="A13" s="33"/>
      <c r="B13" s="33"/>
      <c r="C13" s="48"/>
      <c r="D13" s="49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12"/>
      <c r="V13" s="12"/>
      <c r="W13" s="33"/>
      <c r="X13" s="33"/>
      <c r="Y13" s="33"/>
      <c r="Z13" s="33"/>
      <c r="AA13" s="33"/>
      <c r="AB13" s="33"/>
      <c r="AC13" s="33"/>
      <c r="AD13" s="33"/>
      <c r="AE13" s="33"/>
      <c r="AF13" s="45"/>
      <c r="AG13" s="26"/>
      <c r="AH13" s="26"/>
      <c r="AI13" s="25"/>
      <c r="AJ13" s="26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</row>
    <row r="14" spans="1:127" s="4" customFormat="1" x14ac:dyDescent="0.3">
      <c r="A14" s="33"/>
      <c r="B14" s="33"/>
      <c r="C14" s="48"/>
      <c r="D14" s="49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45"/>
      <c r="AG14" s="26"/>
      <c r="AH14" s="26"/>
      <c r="AI14" s="25"/>
      <c r="AJ14" s="26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</row>
    <row r="15" spans="1:127" s="4" customFormat="1" x14ac:dyDescent="0.3">
      <c r="A15" s="33"/>
      <c r="B15" s="33"/>
      <c r="C15" s="48"/>
      <c r="D15" s="49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4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</row>
    <row r="16" spans="1:127" s="7" customFormat="1" ht="31.2" x14ac:dyDescent="0.6">
      <c r="A16" s="5"/>
      <c r="B16" s="5"/>
      <c r="C16" s="6" t="s">
        <v>106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F16" s="16"/>
      <c r="AG16" s="23"/>
      <c r="AH16" s="23"/>
      <c r="AI16" s="24"/>
      <c r="AJ16" s="23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7" customFormat="1" ht="23.4" x14ac:dyDescent="0.45">
      <c r="A17" s="87" t="s">
        <v>66</v>
      </c>
      <c r="B17" s="88"/>
      <c r="C17" s="92"/>
      <c r="D17" s="87" t="s">
        <v>48</v>
      </c>
      <c r="E17" s="88"/>
      <c r="F17" s="88"/>
      <c r="G17" s="88"/>
      <c r="H17" s="92"/>
      <c r="I17" s="38"/>
      <c r="J17" s="39"/>
      <c r="K17" s="89" t="s">
        <v>71</v>
      </c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89" t="s">
        <v>83</v>
      </c>
      <c r="Z17" s="90"/>
      <c r="AA17" s="90"/>
      <c r="AB17" s="90"/>
      <c r="AC17" s="90"/>
      <c r="AF17" s="16"/>
      <c r="AG17" s="22"/>
      <c r="AH17" s="22"/>
      <c r="AI17" s="24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7" customFormat="1" ht="47.25" customHeight="1" x14ac:dyDescent="0.3">
      <c r="A18" s="8" t="s">
        <v>65</v>
      </c>
      <c r="B18" s="9" t="s">
        <v>69</v>
      </c>
      <c r="C18" s="9" t="s">
        <v>79</v>
      </c>
      <c r="D18" s="9" t="s">
        <v>103</v>
      </c>
      <c r="E18" s="9" t="s">
        <v>72</v>
      </c>
      <c r="F18" s="9" t="s">
        <v>63</v>
      </c>
      <c r="G18" s="9" t="s">
        <v>73</v>
      </c>
      <c r="H18" s="9" t="s">
        <v>60</v>
      </c>
      <c r="I18" s="8" t="s">
        <v>28</v>
      </c>
      <c r="J18" s="8" t="s">
        <v>61</v>
      </c>
      <c r="K18" s="95" t="s">
        <v>111</v>
      </c>
      <c r="L18" s="96"/>
      <c r="M18" s="95" t="s">
        <v>108</v>
      </c>
      <c r="N18" s="96"/>
      <c r="O18" s="95" t="s">
        <v>107</v>
      </c>
      <c r="P18" s="96"/>
      <c r="Q18" s="95" t="s">
        <v>91</v>
      </c>
      <c r="R18" s="96"/>
      <c r="S18" s="95" t="s">
        <v>112</v>
      </c>
      <c r="T18" s="96"/>
      <c r="U18" s="95" t="s">
        <v>97</v>
      </c>
      <c r="V18" s="96"/>
      <c r="W18" s="95" t="s">
        <v>86</v>
      </c>
      <c r="X18" s="106"/>
      <c r="Y18" s="9" t="s">
        <v>110</v>
      </c>
      <c r="Z18" s="9" t="s">
        <v>81</v>
      </c>
      <c r="AA18" s="9" t="s">
        <v>82</v>
      </c>
      <c r="AB18" s="9" t="s">
        <v>29</v>
      </c>
      <c r="AC18" s="9" t="s">
        <v>27</v>
      </c>
      <c r="AF18" s="16"/>
      <c r="AG18" s="23"/>
      <c r="AH18" s="23"/>
      <c r="AI18" s="24"/>
      <c r="AJ18" s="2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7" customFormat="1" ht="16.95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2" t="s">
        <v>75</v>
      </c>
      <c r="L19" s="12" t="s">
        <v>76</v>
      </c>
      <c r="M19" s="12" t="s">
        <v>75</v>
      </c>
      <c r="N19" s="12" t="s">
        <v>76</v>
      </c>
      <c r="O19" s="12" t="s">
        <v>75</v>
      </c>
      <c r="P19" s="12" t="s">
        <v>76</v>
      </c>
      <c r="Q19" s="12" t="s">
        <v>75</v>
      </c>
      <c r="R19" s="12" t="s">
        <v>76</v>
      </c>
      <c r="S19" s="12" t="s">
        <v>75</v>
      </c>
      <c r="T19" s="12" t="s">
        <v>76</v>
      </c>
      <c r="U19" s="12" t="s">
        <v>75</v>
      </c>
      <c r="V19" s="12" t="s">
        <v>76</v>
      </c>
      <c r="W19" s="12" t="s">
        <v>75</v>
      </c>
      <c r="X19" s="12" t="s">
        <v>76</v>
      </c>
      <c r="Y19" s="10"/>
      <c r="Z19" s="10"/>
      <c r="AA19" s="10"/>
      <c r="AB19" s="10"/>
      <c r="AC19" s="10"/>
      <c r="AF19" s="16"/>
      <c r="AG19" s="22"/>
      <c r="AH19" s="22"/>
      <c r="AI19" s="27"/>
      <c r="AJ19" s="23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</row>
    <row r="20" spans="1:127" s="4" customFormat="1" ht="15" customHeight="1" x14ac:dyDescent="0.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F20" s="17"/>
      <c r="AG20" s="25"/>
      <c r="AH20" s="25"/>
      <c r="AI20" s="26"/>
      <c r="AJ20" s="25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</row>
    <row r="21" spans="1:127" s="4" customFormat="1" x14ac:dyDescent="0.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F21" s="17"/>
      <c r="AG21" s="25"/>
      <c r="AH21" s="25"/>
      <c r="AI21" s="26"/>
      <c r="AJ21" s="25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</row>
    <row r="22" spans="1:127" s="4" customFormat="1" x14ac:dyDescent="0.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F22" s="17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</row>
    <row r="23" spans="1:127" s="7" customFormat="1" ht="31.2" x14ac:dyDescent="0.6">
      <c r="A23" s="5"/>
      <c r="B23" s="5"/>
      <c r="C23" s="6" t="s">
        <v>120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AF23" s="16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</row>
    <row r="24" spans="1:127" s="7" customFormat="1" ht="23.4" x14ac:dyDescent="0.45">
      <c r="A24" s="87" t="s">
        <v>66</v>
      </c>
      <c r="B24" s="88"/>
      <c r="C24" s="92"/>
      <c r="D24" s="87" t="s">
        <v>48</v>
      </c>
      <c r="E24" s="88"/>
      <c r="F24" s="88"/>
      <c r="G24" s="88"/>
      <c r="H24" s="92"/>
      <c r="I24" s="38"/>
      <c r="J24" s="39"/>
      <c r="K24" s="89" t="s">
        <v>71</v>
      </c>
      <c r="L24" s="90"/>
      <c r="M24" s="90"/>
      <c r="N24" s="90"/>
      <c r="O24" s="90"/>
      <c r="P24" s="90"/>
      <c r="Q24" s="90"/>
      <c r="R24" s="90"/>
      <c r="S24" s="90"/>
      <c r="T24" s="90"/>
      <c r="U24" s="89" t="s">
        <v>83</v>
      </c>
      <c r="V24" s="90"/>
      <c r="W24" s="90"/>
      <c r="X24" s="90"/>
      <c r="Y24" s="90"/>
      <c r="AF24" s="16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</row>
    <row r="25" spans="1:127" s="7" customFormat="1" ht="32.25" customHeight="1" x14ac:dyDescent="0.3">
      <c r="A25" s="8" t="s">
        <v>65</v>
      </c>
      <c r="B25" s="9" t="s">
        <v>69</v>
      </c>
      <c r="C25" s="9" t="s">
        <v>79</v>
      </c>
      <c r="D25" s="9" t="s">
        <v>103</v>
      </c>
      <c r="E25" s="9" t="s">
        <v>72</v>
      </c>
      <c r="F25" s="9" t="s">
        <v>63</v>
      </c>
      <c r="G25" s="9" t="s">
        <v>73</v>
      </c>
      <c r="H25" s="9" t="s">
        <v>60</v>
      </c>
      <c r="I25" s="8" t="s">
        <v>28</v>
      </c>
      <c r="J25" s="8" t="s">
        <v>61</v>
      </c>
      <c r="K25" s="95" t="s">
        <v>113</v>
      </c>
      <c r="L25" s="96"/>
      <c r="M25" s="95" t="s">
        <v>108</v>
      </c>
      <c r="N25" s="96"/>
      <c r="O25" s="95" t="s">
        <v>112</v>
      </c>
      <c r="P25" s="96"/>
      <c r="Q25" s="95" t="s">
        <v>97</v>
      </c>
      <c r="R25" s="96"/>
      <c r="S25" s="95" t="s">
        <v>86</v>
      </c>
      <c r="T25" s="106"/>
      <c r="U25" s="9" t="s">
        <v>110</v>
      </c>
      <c r="V25" s="9" t="s">
        <v>81</v>
      </c>
      <c r="W25" s="9" t="s">
        <v>82</v>
      </c>
      <c r="X25" s="9" t="s">
        <v>29</v>
      </c>
      <c r="Y25" s="9" t="s">
        <v>27</v>
      </c>
      <c r="AF25" s="16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</row>
    <row r="26" spans="1:127" s="7" customFormat="1" ht="15.6" customHeight="1" x14ac:dyDescent="0.3">
      <c r="A26" s="10"/>
      <c r="B26" s="10"/>
      <c r="C26" s="51"/>
      <c r="D26" s="52"/>
      <c r="E26" s="10"/>
      <c r="F26" s="10"/>
      <c r="G26" s="10"/>
      <c r="H26" s="10"/>
      <c r="I26" s="10"/>
      <c r="J26" s="10"/>
      <c r="K26" s="12" t="s">
        <v>75</v>
      </c>
      <c r="L26" s="12" t="s">
        <v>76</v>
      </c>
      <c r="M26" s="12" t="s">
        <v>75</v>
      </c>
      <c r="N26" s="12" t="s">
        <v>76</v>
      </c>
      <c r="O26" s="12" t="s">
        <v>75</v>
      </c>
      <c r="P26" s="12" t="s">
        <v>76</v>
      </c>
      <c r="Q26" s="12" t="s">
        <v>75</v>
      </c>
      <c r="R26" s="12" t="s">
        <v>76</v>
      </c>
      <c r="S26" s="12" t="s">
        <v>75</v>
      </c>
      <c r="T26" s="12" t="s">
        <v>76</v>
      </c>
      <c r="U26" s="10"/>
      <c r="V26" s="10"/>
      <c r="W26" s="10"/>
      <c r="X26" s="10"/>
      <c r="Y26" s="10"/>
      <c r="AF26" s="16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</row>
    <row r="27" spans="1:127" s="7" customFormat="1" ht="55.2" customHeight="1" x14ac:dyDescent="0.3">
      <c r="A27" s="53"/>
      <c r="B27" s="33" t="s">
        <v>196</v>
      </c>
      <c r="C27" s="48" t="s">
        <v>166</v>
      </c>
      <c r="D27" s="49">
        <v>200000</v>
      </c>
      <c r="E27" s="33"/>
      <c r="F27" s="33">
        <v>100</v>
      </c>
      <c r="G27" s="33">
        <v>0</v>
      </c>
      <c r="H27" s="33"/>
      <c r="I27" s="59">
        <v>4.5</v>
      </c>
      <c r="J27" s="33" t="s">
        <v>167</v>
      </c>
      <c r="K27" s="67">
        <v>44666</v>
      </c>
      <c r="L27" s="68"/>
      <c r="M27" s="67">
        <v>44727</v>
      </c>
      <c r="N27" s="68"/>
      <c r="O27" s="67">
        <v>44742</v>
      </c>
      <c r="P27" s="12"/>
      <c r="Q27" s="56">
        <v>44757</v>
      </c>
      <c r="R27" s="12"/>
      <c r="S27" s="56">
        <v>44772</v>
      </c>
      <c r="T27" s="12"/>
      <c r="U27" s="53" t="s">
        <v>10</v>
      </c>
      <c r="V27" s="53" t="s">
        <v>24</v>
      </c>
      <c r="W27" s="53" t="s">
        <v>8</v>
      </c>
      <c r="X27" s="53"/>
      <c r="Y27" s="53"/>
      <c r="AF27" s="16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</row>
    <row r="28" spans="1:127" s="7" customFormat="1" ht="42" customHeight="1" x14ac:dyDescent="0.3">
      <c r="A28" s="53"/>
      <c r="B28" s="53" t="s">
        <v>282</v>
      </c>
      <c r="C28" s="54" t="s">
        <v>197</v>
      </c>
      <c r="D28" s="55">
        <v>200000</v>
      </c>
      <c r="E28" s="53"/>
      <c r="F28" s="53">
        <v>75</v>
      </c>
      <c r="G28" s="53">
        <v>25</v>
      </c>
      <c r="H28" s="53"/>
      <c r="I28" s="53" t="s">
        <v>149</v>
      </c>
      <c r="J28" s="53" t="s">
        <v>160</v>
      </c>
      <c r="K28" s="65">
        <v>44696</v>
      </c>
      <c r="L28" s="66"/>
      <c r="M28" s="65">
        <v>44757</v>
      </c>
      <c r="N28" s="66"/>
      <c r="O28" s="65">
        <v>44778</v>
      </c>
      <c r="P28" s="12"/>
      <c r="Q28" s="69">
        <v>44788</v>
      </c>
      <c r="R28" s="12"/>
      <c r="S28" s="56">
        <v>44803</v>
      </c>
      <c r="T28" s="12"/>
      <c r="U28" s="53" t="s">
        <v>10</v>
      </c>
      <c r="V28" s="53" t="s">
        <v>24</v>
      </c>
      <c r="W28" s="53" t="s">
        <v>8</v>
      </c>
      <c r="X28" s="53"/>
      <c r="Y28" s="53"/>
      <c r="AF28" s="16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</row>
    <row r="29" spans="1:127" s="4" customFormat="1" ht="43.2" x14ac:dyDescent="0.3">
      <c r="A29" s="70"/>
      <c r="B29" s="53" t="s">
        <v>283</v>
      </c>
      <c r="C29" s="54" t="s">
        <v>159</v>
      </c>
      <c r="D29" s="55">
        <v>200000</v>
      </c>
      <c r="E29" s="53"/>
      <c r="F29" s="53">
        <v>75</v>
      </c>
      <c r="G29" s="53">
        <v>25</v>
      </c>
      <c r="H29" s="53"/>
      <c r="I29" s="53" t="s">
        <v>149</v>
      </c>
      <c r="J29" s="53" t="s">
        <v>160</v>
      </c>
      <c r="K29" s="65">
        <v>44696</v>
      </c>
      <c r="L29" s="66"/>
      <c r="M29" s="65">
        <v>44757</v>
      </c>
      <c r="N29" s="66"/>
      <c r="O29" s="65">
        <v>44778</v>
      </c>
      <c r="P29" s="12"/>
      <c r="Q29" s="69">
        <v>44788</v>
      </c>
      <c r="R29" s="12"/>
      <c r="S29" s="56">
        <v>44803</v>
      </c>
      <c r="T29" s="33"/>
      <c r="U29" s="33" t="s">
        <v>10</v>
      </c>
      <c r="V29" s="33" t="s">
        <v>24</v>
      </c>
      <c r="W29" s="33" t="s">
        <v>8</v>
      </c>
      <c r="X29" s="33"/>
      <c r="Y29" s="33"/>
      <c r="AF29" s="17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</row>
    <row r="30" spans="1:127" s="4" customFormat="1" ht="57.6" x14ac:dyDescent="0.3">
      <c r="A30" s="70"/>
      <c r="B30" s="33" t="s">
        <v>153</v>
      </c>
      <c r="C30" s="48" t="s">
        <v>154</v>
      </c>
      <c r="D30" s="49">
        <v>120000</v>
      </c>
      <c r="E30" s="33"/>
      <c r="F30" s="33">
        <v>100</v>
      </c>
      <c r="G30" s="33">
        <v>0</v>
      </c>
      <c r="H30" s="33"/>
      <c r="I30" s="33" t="s">
        <v>149</v>
      </c>
      <c r="J30" s="33" t="s">
        <v>155</v>
      </c>
      <c r="K30" s="50">
        <v>44696</v>
      </c>
      <c r="L30" s="33"/>
      <c r="M30" s="50">
        <v>44757</v>
      </c>
      <c r="N30" s="66"/>
      <c r="O30" s="65">
        <v>44778</v>
      </c>
      <c r="P30" s="12"/>
      <c r="Q30" s="69">
        <v>44788</v>
      </c>
      <c r="R30" s="12"/>
      <c r="S30" s="56">
        <v>44803</v>
      </c>
      <c r="T30" s="33"/>
      <c r="U30" s="33" t="s">
        <v>10</v>
      </c>
      <c r="V30" s="33" t="s">
        <v>24</v>
      </c>
      <c r="W30" s="33" t="s">
        <v>8</v>
      </c>
      <c r="X30" s="33"/>
      <c r="Y30" s="33"/>
      <c r="AF30" s="17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</row>
    <row r="31" spans="1:127" s="4" customFormat="1" ht="43.2" x14ac:dyDescent="0.3">
      <c r="A31" s="70"/>
      <c r="B31" s="53" t="s">
        <v>285</v>
      </c>
      <c r="C31" s="54" t="s">
        <v>284</v>
      </c>
      <c r="D31" s="55">
        <v>180000</v>
      </c>
      <c r="E31" s="53"/>
      <c r="F31" s="53">
        <v>80</v>
      </c>
      <c r="G31" s="53">
        <v>20</v>
      </c>
      <c r="H31" s="53"/>
      <c r="I31" s="53" t="s">
        <v>172</v>
      </c>
      <c r="J31" s="53" t="s">
        <v>155</v>
      </c>
      <c r="K31" s="65">
        <v>44727</v>
      </c>
      <c r="L31" s="66"/>
      <c r="M31" s="65">
        <v>44788</v>
      </c>
      <c r="N31" s="66"/>
      <c r="O31" s="65">
        <v>44809</v>
      </c>
      <c r="P31" s="12"/>
      <c r="Q31" s="69">
        <v>44819</v>
      </c>
      <c r="R31" s="12"/>
      <c r="S31" s="56">
        <v>44834</v>
      </c>
      <c r="T31" s="33"/>
      <c r="U31" s="33" t="s">
        <v>10</v>
      </c>
      <c r="V31" s="33" t="s">
        <v>24</v>
      </c>
      <c r="W31" s="33" t="s">
        <v>8</v>
      </c>
      <c r="X31" s="33"/>
      <c r="Y31" s="33">
        <v>3</v>
      </c>
      <c r="AF31" s="17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</row>
    <row r="32" spans="1:127" s="4" customFormat="1" ht="43.2" x14ac:dyDescent="0.3">
      <c r="A32" s="70"/>
      <c r="B32" s="53" t="s">
        <v>286</v>
      </c>
      <c r="C32" s="54" t="s">
        <v>284</v>
      </c>
      <c r="D32" s="55">
        <v>150000</v>
      </c>
      <c r="E32" s="53"/>
      <c r="F32" s="53">
        <v>80</v>
      </c>
      <c r="G32" s="53">
        <v>20</v>
      </c>
      <c r="H32" s="53"/>
      <c r="I32" s="53" t="s">
        <v>172</v>
      </c>
      <c r="J32" s="53" t="s">
        <v>155</v>
      </c>
      <c r="K32" s="65">
        <v>44941</v>
      </c>
      <c r="L32" s="66"/>
      <c r="M32" s="65">
        <v>45000</v>
      </c>
      <c r="N32" s="66"/>
      <c r="O32" s="65">
        <v>45021</v>
      </c>
      <c r="P32" s="12"/>
      <c r="Q32" s="69">
        <v>45031</v>
      </c>
      <c r="R32" s="12"/>
      <c r="S32" s="56">
        <v>45046</v>
      </c>
      <c r="T32" s="33"/>
      <c r="U32" s="33" t="s">
        <v>10</v>
      </c>
      <c r="V32" s="33" t="s">
        <v>24</v>
      </c>
      <c r="W32" s="33" t="s">
        <v>8</v>
      </c>
      <c r="X32" s="33"/>
      <c r="Y32" s="33">
        <v>3</v>
      </c>
      <c r="AF32" s="17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</row>
    <row r="33" spans="1:57" s="4" customFormat="1" x14ac:dyDescent="0.3">
      <c r="A33" s="70"/>
      <c r="B33" s="53"/>
      <c r="C33" s="54"/>
      <c r="D33" s="55"/>
      <c r="E33" s="53"/>
      <c r="F33" s="53"/>
      <c r="G33" s="53"/>
      <c r="H33" s="53"/>
      <c r="I33" s="53"/>
      <c r="J33" s="53"/>
      <c r="K33" s="65"/>
      <c r="L33" s="66"/>
      <c r="M33" s="65"/>
      <c r="N33" s="66"/>
      <c r="O33" s="65"/>
      <c r="P33" s="12"/>
      <c r="Q33" s="69"/>
      <c r="R33" s="12"/>
      <c r="S33" s="56"/>
      <c r="T33" s="33"/>
      <c r="U33" s="33"/>
      <c r="V33" s="33"/>
      <c r="W33" s="33"/>
      <c r="X33" s="33"/>
      <c r="Y33" s="33"/>
      <c r="AF33" s="17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</row>
    <row r="34" spans="1:57" s="4" customFormat="1" x14ac:dyDescent="0.3">
      <c r="A34" s="70"/>
      <c r="B34" s="53"/>
      <c r="C34" s="54"/>
      <c r="D34" s="55">
        <f>SUM(D27:D33)</f>
        <v>1050000</v>
      </c>
      <c r="E34" s="53"/>
      <c r="F34" s="53"/>
      <c r="G34" s="53"/>
      <c r="H34" s="53"/>
      <c r="I34" s="53"/>
      <c r="J34" s="53"/>
      <c r="K34" s="65"/>
      <c r="L34" s="66"/>
      <c r="M34" s="65"/>
      <c r="N34" s="66"/>
      <c r="O34" s="65"/>
      <c r="P34" s="12"/>
      <c r="Q34" s="69"/>
      <c r="R34" s="12"/>
      <c r="S34" s="56"/>
      <c r="T34" s="33"/>
      <c r="U34" s="33"/>
      <c r="V34" s="33"/>
      <c r="W34" s="33"/>
      <c r="X34" s="33"/>
      <c r="Y34" s="33"/>
      <c r="AF34" s="17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</row>
    <row r="35" spans="1:57" s="4" customFormat="1" x14ac:dyDescent="0.3">
      <c r="A35" s="70"/>
      <c r="B35" s="53"/>
      <c r="C35" s="54"/>
      <c r="D35" s="55"/>
      <c r="E35" s="53"/>
      <c r="F35" s="53"/>
      <c r="G35" s="53"/>
      <c r="H35" s="53"/>
      <c r="I35" s="53"/>
      <c r="J35" s="53"/>
      <c r="K35" s="65"/>
      <c r="L35" s="66"/>
      <c r="M35" s="65"/>
      <c r="N35" s="66"/>
      <c r="O35" s="65"/>
      <c r="P35" s="12"/>
      <c r="Q35" s="69"/>
      <c r="R35" s="12"/>
      <c r="S35" s="56"/>
      <c r="T35" s="33"/>
      <c r="U35" s="33"/>
      <c r="V35" s="33"/>
      <c r="W35" s="33"/>
      <c r="X35" s="33"/>
      <c r="Y35" s="33"/>
      <c r="AF35" s="17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</row>
    <row r="36" spans="1:57" s="4" customFormat="1" x14ac:dyDescent="0.3">
      <c r="A36" s="33"/>
      <c r="B36" s="33"/>
      <c r="C36" s="33"/>
      <c r="D36" s="48"/>
      <c r="E36" s="49"/>
      <c r="F36" s="33"/>
      <c r="G36" s="33"/>
      <c r="H36" s="33"/>
      <c r="I36" s="33"/>
      <c r="J36" s="59"/>
      <c r="K36" s="33"/>
      <c r="L36" s="50"/>
      <c r="M36" s="33"/>
      <c r="N36" s="50"/>
      <c r="O36" s="33"/>
      <c r="P36" s="50"/>
      <c r="Q36" s="56"/>
      <c r="R36" s="12"/>
      <c r="S36" s="56"/>
      <c r="T36" s="33"/>
      <c r="U36" s="33"/>
      <c r="V36" s="33"/>
      <c r="W36" s="33"/>
      <c r="X36" s="33"/>
      <c r="Y36" s="33"/>
      <c r="AF36" s="17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</row>
    <row r="37" spans="1:57" s="4" customFormat="1" x14ac:dyDescent="0.3">
      <c r="A37" s="33"/>
      <c r="B37" s="53"/>
      <c r="C37" s="54"/>
      <c r="D37" s="55"/>
      <c r="E37" s="53"/>
      <c r="F37" s="53"/>
      <c r="G37" s="53"/>
      <c r="H37" s="53"/>
      <c r="I37" s="53"/>
      <c r="J37" s="53"/>
      <c r="K37" s="56"/>
      <c r="L37" s="12"/>
      <c r="M37" s="56"/>
      <c r="N37" s="12"/>
      <c r="O37" s="56"/>
      <c r="P37" s="12"/>
      <c r="Q37" s="56"/>
      <c r="R37" s="12"/>
      <c r="S37" s="56"/>
      <c r="T37" s="33"/>
      <c r="U37" s="33"/>
      <c r="V37" s="33"/>
      <c r="W37" s="33"/>
      <c r="X37" s="33"/>
      <c r="Y37" s="33"/>
      <c r="AF37" s="17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</row>
    <row r="38" spans="1:57" s="4" customFormat="1" x14ac:dyDescent="0.3">
      <c r="A38" s="33"/>
      <c r="B38" s="33"/>
      <c r="C38" s="48"/>
      <c r="D38" s="49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AF38" s="17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</row>
    <row r="39" spans="1:57" s="7" customFormat="1" ht="31.2" x14ac:dyDescent="0.6">
      <c r="A39" s="5"/>
      <c r="B39" s="5"/>
      <c r="C39" s="6" t="s">
        <v>142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AF39" s="16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</row>
    <row r="40" spans="1:57" s="7" customFormat="1" ht="23.4" x14ac:dyDescent="0.45">
      <c r="A40" s="87" t="s">
        <v>66</v>
      </c>
      <c r="B40" s="88"/>
      <c r="C40" s="92"/>
      <c r="D40" s="87" t="s">
        <v>48</v>
      </c>
      <c r="E40" s="88"/>
      <c r="F40" s="88"/>
      <c r="G40" s="88"/>
      <c r="H40" s="92"/>
      <c r="I40" s="38"/>
      <c r="J40" s="39"/>
      <c r="K40" s="89" t="s">
        <v>71</v>
      </c>
      <c r="L40" s="90"/>
      <c r="M40" s="90"/>
      <c r="N40" s="90"/>
      <c r="O40" s="90"/>
      <c r="P40" s="90"/>
      <c r="Q40" s="89" t="s">
        <v>83</v>
      </c>
      <c r="R40" s="90"/>
      <c r="S40" s="90"/>
      <c r="T40" s="90"/>
      <c r="U40" s="90"/>
      <c r="AF40" s="16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</row>
    <row r="41" spans="1:57" s="7" customFormat="1" ht="44.25" customHeight="1" x14ac:dyDescent="0.3">
      <c r="A41" s="8" t="s">
        <v>65</v>
      </c>
      <c r="B41" s="9" t="s">
        <v>69</v>
      </c>
      <c r="C41" s="9" t="s">
        <v>79</v>
      </c>
      <c r="D41" s="9" t="s">
        <v>103</v>
      </c>
      <c r="E41" s="9" t="s">
        <v>72</v>
      </c>
      <c r="F41" s="9" t="s">
        <v>63</v>
      </c>
      <c r="G41" s="9" t="s">
        <v>73</v>
      </c>
      <c r="H41" s="9" t="s">
        <v>60</v>
      </c>
      <c r="I41" s="8" t="s">
        <v>28</v>
      </c>
      <c r="J41" s="8" t="s">
        <v>61</v>
      </c>
      <c r="K41" s="98" t="s">
        <v>114</v>
      </c>
      <c r="L41" s="98"/>
      <c r="M41" s="95" t="s">
        <v>97</v>
      </c>
      <c r="N41" s="96"/>
      <c r="O41" s="95" t="s">
        <v>86</v>
      </c>
      <c r="P41" s="106"/>
      <c r="Q41" s="9" t="s">
        <v>110</v>
      </c>
      <c r="R41" s="9" t="s">
        <v>81</v>
      </c>
      <c r="S41" s="9" t="s">
        <v>82</v>
      </c>
      <c r="T41" s="9" t="s">
        <v>29</v>
      </c>
      <c r="U41" s="9" t="s">
        <v>27</v>
      </c>
      <c r="AF41" s="16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</row>
    <row r="42" spans="1:57" s="7" customFormat="1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2" t="s">
        <v>75</v>
      </c>
      <c r="L42" s="12" t="s">
        <v>76</v>
      </c>
      <c r="M42" s="12" t="s">
        <v>75</v>
      </c>
      <c r="N42" s="12" t="s">
        <v>76</v>
      </c>
      <c r="O42" s="12" t="s">
        <v>75</v>
      </c>
      <c r="P42" s="12" t="s">
        <v>76</v>
      </c>
      <c r="Q42" s="10"/>
      <c r="R42" s="10"/>
      <c r="S42" s="10"/>
      <c r="T42" s="10"/>
      <c r="U42" s="10"/>
      <c r="AF42" s="16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</row>
    <row r="43" spans="1:57" s="4" customFormat="1" ht="28.8" x14ac:dyDescent="0.3">
      <c r="A43" s="33"/>
      <c r="B43" s="33" t="s">
        <v>280</v>
      </c>
      <c r="C43" s="48" t="s">
        <v>213</v>
      </c>
      <c r="D43" s="49">
        <v>24000</v>
      </c>
      <c r="E43" s="33"/>
      <c r="F43" s="33">
        <v>100</v>
      </c>
      <c r="G43" s="33"/>
      <c r="H43" s="33"/>
      <c r="I43" s="33" t="s">
        <v>149</v>
      </c>
      <c r="J43" s="33" t="s">
        <v>150</v>
      </c>
      <c r="K43" s="50">
        <v>44666</v>
      </c>
      <c r="L43" s="33"/>
      <c r="M43" s="50">
        <v>44706</v>
      </c>
      <c r="N43" s="33"/>
      <c r="O43" s="50">
        <v>44713</v>
      </c>
      <c r="P43" s="33"/>
      <c r="Q43" s="33" t="s">
        <v>11</v>
      </c>
      <c r="R43" s="33" t="s">
        <v>20</v>
      </c>
      <c r="S43" s="33" t="s">
        <v>8</v>
      </c>
      <c r="T43" s="33"/>
      <c r="U43" s="33">
        <v>4</v>
      </c>
      <c r="AF43" s="17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</row>
    <row r="44" spans="1:57" s="4" customFormat="1" x14ac:dyDescent="0.3">
      <c r="A44" s="33"/>
      <c r="N44" s="33"/>
      <c r="O44" s="50">
        <v>44732</v>
      </c>
      <c r="P44" s="33"/>
      <c r="Q44" s="33"/>
      <c r="R44" s="33" t="s">
        <v>20</v>
      </c>
      <c r="S44" s="33" t="s">
        <v>8</v>
      </c>
      <c r="T44" s="33"/>
      <c r="U44" s="33"/>
      <c r="AF44" s="17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</row>
    <row r="45" spans="1:57" s="4" customFormat="1" ht="42" customHeight="1" x14ac:dyDescent="0.3">
      <c r="A45" s="33"/>
      <c r="B45" s="76" t="s">
        <v>281</v>
      </c>
      <c r="C45" s="77" t="s">
        <v>161</v>
      </c>
      <c r="D45" s="78">
        <v>16000</v>
      </c>
      <c r="E45" s="79"/>
      <c r="F45" s="79">
        <v>100</v>
      </c>
      <c r="G45" s="79"/>
      <c r="H45" s="79"/>
      <c r="I45" s="79" t="s">
        <v>162</v>
      </c>
      <c r="J45" s="79" t="s">
        <v>163</v>
      </c>
      <c r="K45" s="80">
        <v>44635</v>
      </c>
      <c r="L45" s="79"/>
      <c r="M45" s="80">
        <v>44666</v>
      </c>
      <c r="N45" s="79"/>
      <c r="O45" s="80">
        <v>44681</v>
      </c>
      <c r="P45" s="79"/>
      <c r="Q45" s="79"/>
      <c r="R45" s="79" t="s">
        <v>20</v>
      </c>
      <c r="S45" s="79"/>
      <c r="T45" s="79"/>
      <c r="U45" s="79">
        <v>4</v>
      </c>
      <c r="AF45" s="17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</row>
    <row r="46" spans="1:57" s="4" customFormat="1" x14ac:dyDescent="0.3">
      <c r="A46" s="33"/>
      <c r="B46" s="33"/>
      <c r="C46" s="33"/>
      <c r="D46" s="83">
        <f>SUM(D43:D45)</f>
        <v>40000</v>
      </c>
      <c r="E46" s="49">
        <v>646000</v>
      </c>
      <c r="F46" s="49">
        <v>1050000</v>
      </c>
      <c r="G46" s="49">
        <v>5940000</v>
      </c>
      <c r="H46" s="49">
        <f>SUM(D46:G46)</f>
        <v>7676000</v>
      </c>
      <c r="I46" s="49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AF46" s="17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</row>
    <row r="47" spans="1:57" s="4" customFormat="1" x14ac:dyDescent="0.3">
      <c r="A47" s="33"/>
      <c r="B47" s="33"/>
      <c r="C47" s="33"/>
      <c r="D47" s="33"/>
      <c r="E47" s="49"/>
      <c r="F47" s="49"/>
      <c r="G47" s="49"/>
      <c r="H47" s="49"/>
      <c r="I47" s="49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AF47" s="17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</row>
    <row r="48" spans="1:57" s="4" customFormat="1" ht="43.2" x14ac:dyDescent="0.3">
      <c r="A48" s="33"/>
      <c r="B48" s="33" t="s">
        <v>293</v>
      </c>
      <c r="C48" s="48" t="s">
        <v>294</v>
      </c>
      <c r="D48" s="49">
        <v>8250000000</v>
      </c>
      <c r="E48" s="33"/>
      <c r="F48" s="33">
        <v>80</v>
      </c>
      <c r="G48" s="33">
        <v>20</v>
      </c>
      <c r="H48" s="33"/>
      <c r="I48" s="33"/>
      <c r="J48" s="33"/>
      <c r="K48" s="50">
        <v>44635</v>
      </c>
      <c r="L48" s="33"/>
      <c r="M48" s="50">
        <v>44666</v>
      </c>
      <c r="N48" s="33"/>
      <c r="O48" s="50">
        <v>44681</v>
      </c>
      <c r="P48" s="33"/>
      <c r="Q48" s="33"/>
      <c r="R48" s="79" t="s">
        <v>19</v>
      </c>
      <c r="S48" s="33"/>
      <c r="T48" s="33"/>
      <c r="U48" s="33"/>
      <c r="V48" s="33"/>
      <c r="AF48" s="17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</row>
    <row r="49" spans="1:57" s="4" customFormat="1" x14ac:dyDescent="0.3">
      <c r="A49" s="33"/>
      <c r="B49" s="33"/>
      <c r="C49" s="33"/>
      <c r="D49" s="33"/>
      <c r="E49" s="49"/>
      <c r="F49" s="49"/>
      <c r="G49" s="49"/>
      <c r="H49" s="49"/>
      <c r="I49" s="49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AF49" s="17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</row>
    <row r="50" spans="1:57" s="4" customFormat="1" x14ac:dyDescent="0.3">
      <c r="A50" s="33"/>
      <c r="B50" s="33"/>
      <c r="C50" s="48"/>
      <c r="D50" s="49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AF50" s="17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</row>
    <row r="51" spans="1:57" s="7" customFormat="1" ht="31.2" x14ac:dyDescent="0.6">
      <c r="A51" s="5"/>
      <c r="B51" s="5"/>
      <c r="C51" s="6" t="s">
        <v>141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AF51" s="16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</row>
    <row r="52" spans="1:57" s="7" customFormat="1" ht="23.4" x14ac:dyDescent="0.45">
      <c r="A52" s="87" t="s">
        <v>66</v>
      </c>
      <c r="B52" s="88"/>
      <c r="C52" s="92"/>
      <c r="D52" s="87" t="s">
        <v>48</v>
      </c>
      <c r="E52" s="88"/>
      <c r="F52" s="88"/>
      <c r="G52" s="88"/>
      <c r="H52" s="92"/>
      <c r="I52" s="38"/>
      <c r="J52" s="39"/>
      <c r="K52" s="89" t="s">
        <v>71</v>
      </c>
      <c r="L52" s="90"/>
      <c r="M52" s="90"/>
      <c r="N52" s="90"/>
      <c r="O52" s="89" t="s">
        <v>83</v>
      </c>
      <c r="P52" s="90"/>
      <c r="Q52" s="90"/>
      <c r="R52" s="90"/>
      <c r="S52" s="90"/>
      <c r="AF52" s="16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</row>
    <row r="53" spans="1:57" s="7" customFormat="1" ht="47.25" customHeight="1" x14ac:dyDescent="0.3">
      <c r="A53" s="8" t="s">
        <v>65</v>
      </c>
      <c r="B53" s="9" t="s">
        <v>69</v>
      </c>
      <c r="C53" s="9" t="s">
        <v>79</v>
      </c>
      <c r="D53" s="9" t="s">
        <v>103</v>
      </c>
      <c r="E53" s="9" t="s">
        <v>72</v>
      </c>
      <c r="F53" s="9" t="s">
        <v>63</v>
      </c>
      <c r="G53" s="9" t="s">
        <v>73</v>
      </c>
      <c r="H53" s="9" t="s">
        <v>60</v>
      </c>
      <c r="I53" s="8" t="s">
        <v>28</v>
      </c>
      <c r="J53" s="8" t="s">
        <v>61</v>
      </c>
      <c r="K53" s="95" t="s">
        <v>112</v>
      </c>
      <c r="L53" s="96"/>
      <c r="M53" s="95" t="s">
        <v>86</v>
      </c>
      <c r="N53" s="106"/>
      <c r="O53" s="9" t="s">
        <v>110</v>
      </c>
      <c r="P53" s="9" t="s">
        <v>81</v>
      </c>
      <c r="Q53" s="9" t="s">
        <v>82</v>
      </c>
      <c r="R53" s="9" t="s">
        <v>29</v>
      </c>
      <c r="S53" s="9" t="s">
        <v>27</v>
      </c>
      <c r="AF53" s="16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</row>
    <row r="54" spans="1:57" s="7" customFormat="1" x14ac:dyDescent="0.3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2" t="s">
        <v>75</v>
      </c>
      <c r="L54" s="12" t="s">
        <v>76</v>
      </c>
      <c r="M54" s="12" t="s">
        <v>75</v>
      </c>
      <c r="N54" s="12" t="s">
        <v>76</v>
      </c>
      <c r="O54" s="10"/>
      <c r="P54" s="10"/>
      <c r="Q54" s="10"/>
      <c r="R54" s="10"/>
      <c r="S54" s="10"/>
      <c r="AF54" s="16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</row>
    <row r="55" spans="1:57" s="4" customFormat="1" ht="43.2" x14ac:dyDescent="0.3">
      <c r="A55" s="33"/>
      <c r="B55" s="33" t="s">
        <v>165</v>
      </c>
      <c r="C55" s="48" t="s">
        <v>200</v>
      </c>
      <c r="D55" s="49">
        <v>54000</v>
      </c>
      <c r="E55" s="33"/>
      <c r="F55" s="33">
        <v>95</v>
      </c>
      <c r="G55" s="33">
        <v>5</v>
      </c>
      <c r="H55" s="33"/>
      <c r="I55" s="33" t="s">
        <v>149</v>
      </c>
      <c r="J55" s="33" t="s">
        <v>151</v>
      </c>
      <c r="K55" s="50">
        <v>44757</v>
      </c>
      <c r="L55" s="33"/>
      <c r="M55" s="58" t="s">
        <v>152</v>
      </c>
      <c r="N55" s="33"/>
      <c r="O55" s="50" t="s">
        <v>208</v>
      </c>
      <c r="P55" s="33" t="s">
        <v>21</v>
      </c>
      <c r="Q55" s="33" t="s">
        <v>8</v>
      </c>
      <c r="R55" s="33"/>
      <c r="S55" s="33"/>
      <c r="AF55" s="17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</row>
    <row r="56" spans="1:57" s="4" customFormat="1" ht="43.2" x14ac:dyDescent="0.3">
      <c r="A56" s="33"/>
      <c r="B56" s="33" t="s">
        <v>165</v>
      </c>
      <c r="C56" s="48" t="s">
        <v>201</v>
      </c>
      <c r="D56" s="49">
        <v>54000</v>
      </c>
      <c r="E56" s="33"/>
      <c r="F56" s="33">
        <v>95</v>
      </c>
      <c r="G56" s="33">
        <v>5</v>
      </c>
      <c r="H56" s="33"/>
      <c r="I56" s="33" t="s">
        <v>149</v>
      </c>
      <c r="J56" s="33" t="s">
        <v>151</v>
      </c>
      <c r="K56" s="50">
        <v>44757</v>
      </c>
      <c r="L56" s="33"/>
      <c r="M56" s="58" t="s">
        <v>152</v>
      </c>
      <c r="N56" s="33"/>
      <c r="O56" s="50" t="s">
        <v>208</v>
      </c>
      <c r="P56" s="33" t="s">
        <v>21</v>
      </c>
      <c r="Q56" s="33" t="s">
        <v>6</v>
      </c>
      <c r="R56" s="33"/>
      <c r="S56" s="33"/>
      <c r="AF56" s="17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</row>
    <row r="57" spans="1:57" s="4" customFormat="1" ht="43.2" x14ac:dyDescent="0.3">
      <c r="A57" s="33"/>
      <c r="B57" s="33" t="s">
        <v>165</v>
      </c>
      <c r="C57" s="48" t="s">
        <v>202</v>
      </c>
      <c r="D57" s="49">
        <v>54000</v>
      </c>
      <c r="E57" s="33"/>
      <c r="F57" s="33">
        <v>95</v>
      </c>
      <c r="G57" s="33">
        <v>5</v>
      </c>
      <c r="H57" s="33"/>
      <c r="I57" s="33" t="s">
        <v>149</v>
      </c>
      <c r="J57" s="33" t="s">
        <v>151</v>
      </c>
      <c r="K57" s="50">
        <v>44757</v>
      </c>
      <c r="L57" s="33"/>
      <c r="M57" s="58" t="s">
        <v>152</v>
      </c>
      <c r="N57" s="33"/>
      <c r="O57" s="50" t="s">
        <v>208</v>
      </c>
      <c r="P57" s="33" t="s">
        <v>21</v>
      </c>
      <c r="Q57" s="33" t="s">
        <v>188</v>
      </c>
      <c r="R57" s="33"/>
      <c r="S57" s="33"/>
      <c r="AF57" s="17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</row>
    <row r="58" spans="1:57" s="4" customFormat="1" ht="43.2" x14ac:dyDescent="0.3">
      <c r="A58" s="33"/>
      <c r="B58" s="33" t="s">
        <v>165</v>
      </c>
      <c r="C58" s="48" t="s">
        <v>203</v>
      </c>
      <c r="D58" s="49">
        <v>54000</v>
      </c>
      <c r="E58" s="33"/>
      <c r="F58" s="33">
        <v>95</v>
      </c>
      <c r="G58" s="33">
        <v>5</v>
      </c>
      <c r="H58" s="33"/>
      <c r="I58" s="33" t="s">
        <v>149</v>
      </c>
      <c r="J58" s="33" t="s">
        <v>151</v>
      </c>
      <c r="K58" s="50">
        <v>44757</v>
      </c>
      <c r="L58" s="33"/>
      <c r="M58" s="58" t="s">
        <v>152</v>
      </c>
      <c r="N58" s="33"/>
      <c r="O58" s="50" t="s">
        <v>208</v>
      </c>
      <c r="P58" s="33" t="s">
        <v>21</v>
      </c>
      <c r="Q58" s="33" t="s">
        <v>207</v>
      </c>
      <c r="R58" s="33"/>
      <c r="S58" s="33"/>
      <c r="AF58" s="17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</row>
    <row r="59" spans="1:57" s="4" customFormat="1" ht="43.2" x14ac:dyDescent="0.3">
      <c r="A59" s="33"/>
      <c r="B59" s="33" t="s">
        <v>165</v>
      </c>
      <c r="C59" s="48" t="s">
        <v>204</v>
      </c>
      <c r="D59" s="49">
        <v>54000</v>
      </c>
      <c r="E59" s="33"/>
      <c r="F59" s="33">
        <v>95</v>
      </c>
      <c r="G59" s="33">
        <v>5</v>
      </c>
      <c r="H59" s="33"/>
      <c r="I59" s="33" t="s">
        <v>149</v>
      </c>
      <c r="J59" s="33" t="s">
        <v>151</v>
      </c>
      <c r="K59" s="50">
        <v>44757</v>
      </c>
      <c r="L59" s="33"/>
      <c r="M59" s="74">
        <v>44798</v>
      </c>
      <c r="N59" s="33"/>
      <c r="O59" s="50" t="s">
        <v>208</v>
      </c>
      <c r="P59" s="33" t="s">
        <v>21</v>
      </c>
      <c r="Q59" s="33" t="s">
        <v>207</v>
      </c>
      <c r="R59" s="33"/>
      <c r="S59" s="33"/>
      <c r="AF59" s="17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</row>
    <row r="60" spans="1:57" s="4" customFormat="1" ht="43.2" x14ac:dyDescent="0.3">
      <c r="A60" s="33"/>
      <c r="B60" s="33" t="s">
        <v>165</v>
      </c>
      <c r="C60" s="48" t="s">
        <v>205</v>
      </c>
      <c r="D60" s="49">
        <v>54000</v>
      </c>
      <c r="E60" s="33"/>
      <c r="F60" s="33">
        <v>95</v>
      </c>
      <c r="G60" s="33">
        <v>5</v>
      </c>
      <c r="H60" s="33"/>
      <c r="I60" s="33" t="s">
        <v>149</v>
      </c>
      <c r="J60" s="33" t="s">
        <v>151</v>
      </c>
      <c r="K60" s="50">
        <v>44757</v>
      </c>
      <c r="L60" s="33"/>
      <c r="M60" s="58" t="s">
        <v>152</v>
      </c>
      <c r="N60" s="33"/>
      <c r="O60" s="50" t="s">
        <v>208</v>
      </c>
      <c r="P60" s="33" t="s">
        <v>21</v>
      </c>
      <c r="Q60" s="33" t="s">
        <v>207</v>
      </c>
      <c r="R60" s="33"/>
      <c r="S60" s="33"/>
      <c r="AF60" s="17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</row>
    <row r="61" spans="1:57" s="4" customFormat="1" ht="43.2" x14ac:dyDescent="0.3">
      <c r="A61" s="33"/>
      <c r="B61" s="33" t="s">
        <v>212</v>
      </c>
      <c r="C61" s="48" t="s">
        <v>206</v>
      </c>
      <c r="D61" s="49">
        <v>72000</v>
      </c>
      <c r="E61" s="33"/>
      <c r="F61" s="33">
        <v>95</v>
      </c>
      <c r="G61" s="33">
        <v>5</v>
      </c>
      <c r="H61" s="33"/>
      <c r="I61" s="33" t="s">
        <v>149</v>
      </c>
      <c r="J61" s="33" t="s">
        <v>151</v>
      </c>
      <c r="K61" s="50">
        <v>44757</v>
      </c>
      <c r="L61" s="33"/>
      <c r="M61" s="74">
        <v>44798</v>
      </c>
      <c r="N61" s="33"/>
      <c r="O61" s="50" t="s">
        <v>208</v>
      </c>
      <c r="P61" s="33" t="s">
        <v>21</v>
      </c>
      <c r="Q61" s="33" t="s">
        <v>8</v>
      </c>
      <c r="R61" s="33"/>
      <c r="S61" s="33"/>
      <c r="AF61" s="17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</row>
    <row r="62" spans="1:57" s="4" customFormat="1" ht="43.2" x14ac:dyDescent="0.3">
      <c r="A62" s="33"/>
      <c r="B62" s="33" t="s">
        <v>214</v>
      </c>
      <c r="C62" s="48" t="s">
        <v>215</v>
      </c>
      <c r="D62" s="49">
        <v>250000</v>
      </c>
      <c r="E62" s="33"/>
      <c r="F62" s="33">
        <v>100</v>
      </c>
      <c r="G62" s="33">
        <v>0</v>
      </c>
      <c r="H62" s="33"/>
      <c r="I62" s="33" t="s">
        <v>149</v>
      </c>
      <c r="J62" s="33" t="s">
        <v>151</v>
      </c>
      <c r="K62" s="50">
        <v>44696</v>
      </c>
      <c r="L62" s="33"/>
      <c r="M62" s="74">
        <v>44727</v>
      </c>
      <c r="N62" s="33"/>
      <c r="O62" s="50" t="s">
        <v>208</v>
      </c>
      <c r="P62" s="33" t="s">
        <v>21</v>
      </c>
      <c r="Q62" s="33" t="s">
        <v>8</v>
      </c>
      <c r="R62" s="33"/>
      <c r="S62" s="33">
        <v>13</v>
      </c>
      <c r="AF62" s="17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</row>
    <row r="63" spans="1:57" s="4" customFormat="1" x14ac:dyDescent="0.3">
      <c r="A63" s="33"/>
      <c r="B63" s="33"/>
      <c r="C63" s="48"/>
      <c r="D63" s="49"/>
      <c r="E63" s="33"/>
      <c r="F63" s="33"/>
      <c r="G63" s="33"/>
      <c r="H63" s="33"/>
      <c r="I63" s="33"/>
      <c r="J63" s="33"/>
      <c r="K63" s="50"/>
      <c r="L63" s="33"/>
      <c r="M63" s="58"/>
      <c r="N63" s="33"/>
      <c r="O63" s="33"/>
      <c r="P63" s="33"/>
      <c r="Q63" s="33"/>
      <c r="R63" s="33"/>
      <c r="S63" s="33"/>
      <c r="AF63" s="17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</row>
    <row r="64" spans="1:57" s="4" customFormat="1" ht="31.2" x14ac:dyDescent="0.6">
      <c r="A64" s="33"/>
      <c r="B64" s="5"/>
      <c r="C64" s="5"/>
      <c r="D64" s="6" t="s">
        <v>70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AF64" s="17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</row>
    <row r="65" spans="1:57" s="4" customFormat="1" ht="23.4" x14ac:dyDescent="0.45">
      <c r="A65" s="33"/>
      <c r="B65" s="87" t="s">
        <v>66</v>
      </c>
      <c r="C65" s="88"/>
      <c r="D65" s="92"/>
      <c r="E65" s="87" t="s">
        <v>48</v>
      </c>
      <c r="F65" s="88"/>
      <c r="G65" s="88"/>
      <c r="H65" s="88"/>
      <c r="I65" s="92"/>
      <c r="J65" s="87"/>
      <c r="K65" s="88"/>
      <c r="L65" s="92" t="s">
        <v>71</v>
      </c>
      <c r="M65" s="105"/>
      <c r="N65" s="105"/>
      <c r="O65" s="105"/>
      <c r="P65" s="105"/>
      <c r="Q65" s="105"/>
      <c r="R65" s="89" t="s">
        <v>83</v>
      </c>
      <c r="S65" s="90"/>
      <c r="T65" s="90"/>
      <c r="U65" s="90"/>
      <c r="V65" s="90"/>
      <c r="W65" s="90"/>
      <c r="X65" s="90"/>
      <c r="AF65" s="17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</row>
    <row r="66" spans="1:57" s="4" customFormat="1" ht="62.4" x14ac:dyDescent="0.3">
      <c r="A66" s="33"/>
      <c r="B66" s="8" t="s">
        <v>65</v>
      </c>
      <c r="C66" s="9" t="s">
        <v>69</v>
      </c>
      <c r="D66" s="9" t="s">
        <v>79</v>
      </c>
      <c r="E66" s="9" t="s">
        <v>103</v>
      </c>
      <c r="F66" s="9" t="s">
        <v>72</v>
      </c>
      <c r="G66" s="9" t="s">
        <v>63</v>
      </c>
      <c r="H66" s="9" t="s">
        <v>73</v>
      </c>
      <c r="I66" s="9" t="s">
        <v>60</v>
      </c>
      <c r="J66" s="8" t="s">
        <v>28</v>
      </c>
      <c r="K66" s="8" t="s">
        <v>61</v>
      </c>
      <c r="L66" s="99" t="s">
        <v>96</v>
      </c>
      <c r="M66" s="96"/>
      <c r="N66" s="95" t="s">
        <v>97</v>
      </c>
      <c r="O66" s="96"/>
      <c r="P66" s="98" t="s">
        <v>86</v>
      </c>
      <c r="Q66" s="98"/>
      <c r="R66" s="9" t="s">
        <v>80</v>
      </c>
      <c r="S66" s="9" t="s">
        <v>81</v>
      </c>
      <c r="T66" s="9" t="s">
        <v>82</v>
      </c>
      <c r="U66" s="9" t="s">
        <v>29</v>
      </c>
      <c r="V66" s="9" t="s">
        <v>27</v>
      </c>
      <c r="W66" s="9" t="s">
        <v>13</v>
      </c>
      <c r="X66" s="9" t="s">
        <v>74</v>
      </c>
      <c r="AF66" s="17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</row>
    <row r="67" spans="1:57" s="4" customFormat="1" x14ac:dyDescent="0.3">
      <c r="A67" s="33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2" t="s">
        <v>75</v>
      </c>
      <c r="M67" s="12" t="s">
        <v>76</v>
      </c>
      <c r="N67" s="12" t="s">
        <v>143</v>
      </c>
      <c r="O67" s="12" t="s">
        <v>76</v>
      </c>
      <c r="P67" s="12" t="s">
        <v>75</v>
      </c>
      <c r="Q67" s="12" t="s">
        <v>76</v>
      </c>
      <c r="R67" s="10"/>
      <c r="S67" s="10"/>
      <c r="T67" s="10"/>
      <c r="U67" s="10"/>
      <c r="V67" s="10"/>
      <c r="W67" s="10"/>
      <c r="X67" s="10"/>
      <c r="AF67" s="17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</row>
    <row r="68" spans="1:57" s="4" customFormat="1" x14ac:dyDescent="0.3">
      <c r="A68" s="33"/>
      <c r="B68" s="33"/>
      <c r="R68" s="33"/>
      <c r="S68" s="33"/>
      <c r="T68" s="33"/>
      <c r="U68" s="33"/>
      <c r="V68" s="33"/>
      <c r="W68" s="33"/>
      <c r="X68" s="33"/>
      <c r="AF68" s="17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</row>
    <row r="69" spans="1:57" s="4" customFormat="1" x14ac:dyDescent="0.3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AF69" s="17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</row>
    <row r="70" spans="1:57" s="4" customFormat="1" x14ac:dyDescent="0.3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AF70" s="17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</row>
    <row r="71" spans="1:57" x14ac:dyDescent="0.3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3"/>
      <c r="P71" s="33"/>
      <c r="Q71" s="33"/>
      <c r="R71" s="33"/>
      <c r="S71" s="35"/>
    </row>
    <row r="72" spans="1:57" x14ac:dyDescent="0.3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3"/>
      <c r="P72" s="33"/>
      <c r="Q72" s="33"/>
      <c r="R72" s="33"/>
      <c r="S72" s="35"/>
    </row>
    <row r="73" spans="1:57" x14ac:dyDescent="0.3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3"/>
      <c r="P73" s="33"/>
      <c r="Q73" s="33"/>
      <c r="R73" s="33"/>
      <c r="S73" s="35"/>
    </row>
    <row r="74" spans="1:57" x14ac:dyDescent="0.3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3"/>
      <c r="P74" s="33"/>
      <c r="Q74" s="33"/>
      <c r="R74" s="33"/>
      <c r="S74" s="35"/>
    </row>
    <row r="75" spans="1:57" x14ac:dyDescent="0.3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3"/>
      <c r="P75" s="33"/>
      <c r="Q75" s="33"/>
      <c r="R75" s="33"/>
      <c r="S75" s="35"/>
    </row>
    <row r="76" spans="1:57" x14ac:dyDescent="0.3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3"/>
      <c r="P76" s="33"/>
      <c r="Q76" s="33"/>
      <c r="R76" s="33"/>
      <c r="S76" s="35"/>
    </row>
    <row r="77" spans="1:57" x14ac:dyDescent="0.3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3"/>
      <c r="P77" s="33"/>
      <c r="Q77" s="33"/>
      <c r="R77" s="33"/>
      <c r="S77" s="35"/>
    </row>
    <row r="78" spans="1:57" x14ac:dyDescent="0.3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3"/>
      <c r="P78" s="33"/>
      <c r="Q78" s="33"/>
      <c r="R78" s="33"/>
      <c r="S78" s="35"/>
    </row>
    <row r="79" spans="1:57" x14ac:dyDescent="0.3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3"/>
      <c r="P79" s="33"/>
      <c r="Q79" s="33"/>
      <c r="R79" s="33"/>
      <c r="S79" s="35"/>
    </row>
    <row r="80" spans="1:57" x14ac:dyDescent="0.3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3"/>
      <c r="P80" s="33"/>
      <c r="Q80" s="33"/>
      <c r="R80" s="33"/>
      <c r="S80" s="35"/>
    </row>
    <row r="81" spans="1:19" x14ac:dyDescent="0.3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3"/>
      <c r="P81" s="33"/>
      <c r="Q81" s="33"/>
      <c r="R81" s="33"/>
      <c r="S81" s="35"/>
    </row>
    <row r="82" spans="1:19" x14ac:dyDescent="0.3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3"/>
      <c r="P82" s="33"/>
      <c r="Q82" s="33"/>
      <c r="R82" s="33"/>
      <c r="S82" s="35"/>
    </row>
    <row r="83" spans="1:19" x14ac:dyDescent="0.3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3"/>
      <c r="P83" s="33"/>
      <c r="Q83" s="33"/>
      <c r="R83" s="33"/>
      <c r="S83" s="35"/>
    </row>
    <row r="84" spans="1:19" x14ac:dyDescent="0.3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3"/>
      <c r="P84" s="33"/>
      <c r="Q84" s="33"/>
      <c r="R84" s="33"/>
      <c r="S84" s="35"/>
    </row>
    <row r="85" spans="1:19" x14ac:dyDescent="0.3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3"/>
      <c r="P85" s="33"/>
      <c r="Q85" s="33"/>
      <c r="R85" s="33"/>
      <c r="S85" s="35"/>
    </row>
    <row r="86" spans="1:19" x14ac:dyDescent="0.3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3"/>
      <c r="P86" s="33"/>
      <c r="Q86" s="33"/>
      <c r="R86" s="33"/>
      <c r="S86" s="35"/>
    </row>
    <row r="87" spans="1:19" x14ac:dyDescent="0.3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3"/>
      <c r="P87" s="33"/>
      <c r="Q87" s="33"/>
      <c r="R87" s="33"/>
      <c r="S87" s="35"/>
    </row>
    <row r="88" spans="1:19" x14ac:dyDescent="0.3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3"/>
      <c r="P88" s="33"/>
      <c r="Q88" s="33"/>
      <c r="R88" s="33"/>
      <c r="S88" s="35"/>
    </row>
    <row r="89" spans="1:19" x14ac:dyDescent="0.3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3"/>
      <c r="P89" s="33"/>
      <c r="Q89" s="33"/>
      <c r="R89" s="33"/>
      <c r="S89" s="35"/>
    </row>
    <row r="90" spans="1:19" x14ac:dyDescent="0.3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3"/>
      <c r="P90" s="33"/>
      <c r="Q90" s="33"/>
      <c r="R90" s="33"/>
      <c r="S90" s="35"/>
    </row>
    <row r="91" spans="1:19" x14ac:dyDescent="0.3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3"/>
      <c r="P91" s="33"/>
      <c r="Q91" s="33"/>
      <c r="R91" s="33"/>
      <c r="S91" s="35"/>
    </row>
    <row r="92" spans="1:19" x14ac:dyDescent="0.3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3"/>
      <c r="P92" s="33"/>
      <c r="Q92" s="33"/>
      <c r="R92" s="33"/>
      <c r="S92" s="35"/>
    </row>
    <row r="93" spans="1:19" x14ac:dyDescent="0.3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3"/>
      <c r="P93" s="33"/>
      <c r="Q93" s="33"/>
      <c r="R93" s="33"/>
      <c r="S93" s="35"/>
    </row>
    <row r="94" spans="1:19" x14ac:dyDescent="0.3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3"/>
      <c r="P94" s="33"/>
      <c r="Q94" s="33"/>
      <c r="R94" s="33"/>
      <c r="S94" s="35"/>
    </row>
    <row r="95" spans="1:19" x14ac:dyDescent="0.3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3"/>
      <c r="P95" s="33"/>
      <c r="Q95" s="33"/>
      <c r="R95" s="33"/>
      <c r="S95" s="35"/>
    </row>
    <row r="96" spans="1:19" x14ac:dyDescent="0.3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3"/>
      <c r="P96" s="33"/>
      <c r="Q96" s="33"/>
      <c r="R96" s="33"/>
      <c r="S96" s="35"/>
    </row>
    <row r="97" spans="1:19" x14ac:dyDescent="0.3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3"/>
      <c r="P97" s="33"/>
      <c r="Q97" s="33"/>
      <c r="R97" s="33"/>
      <c r="S97" s="35"/>
    </row>
    <row r="98" spans="1:19" x14ac:dyDescent="0.3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3"/>
      <c r="P98" s="33"/>
      <c r="Q98" s="33"/>
      <c r="R98" s="33"/>
      <c r="S98" s="35"/>
    </row>
    <row r="99" spans="1:19" x14ac:dyDescent="0.3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3"/>
      <c r="P99" s="33"/>
      <c r="Q99" s="33"/>
      <c r="R99" s="33"/>
      <c r="S99" s="35"/>
    </row>
    <row r="100" spans="1:19" x14ac:dyDescent="0.3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3"/>
      <c r="P100" s="33"/>
      <c r="Q100" s="33"/>
      <c r="R100" s="33"/>
      <c r="S100" s="35"/>
    </row>
    <row r="101" spans="1:19" x14ac:dyDescent="0.3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3"/>
      <c r="P101" s="33"/>
      <c r="Q101" s="33"/>
      <c r="R101" s="33"/>
      <c r="S101" s="35"/>
    </row>
  </sheetData>
  <sheetProtection formatRows="0" insertRows="0" deleteRows="0"/>
  <mergeCells count="53">
    <mergeCell ref="L66:M66"/>
    <mergeCell ref="N66:O66"/>
    <mergeCell ref="P66:Q66"/>
    <mergeCell ref="B65:D65"/>
    <mergeCell ref="E65:I65"/>
    <mergeCell ref="J65:K65"/>
    <mergeCell ref="L65:Q65"/>
    <mergeCell ref="R65:X65"/>
    <mergeCell ref="A52:C52"/>
    <mergeCell ref="D52:H52"/>
    <mergeCell ref="K52:N52"/>
    <mergeCell ref="K53:L53"/>
    <mergeCell ref="M53:N53"/>
    <mergeCell ref="A40:C40"/>
    <mergeCell ref="D40:H40"/>
    <mergeCell ref="K40:P40"/>
    <mergeCell ref="K41:L41"/>
    <mergeCell ref="M41:N41"/>
    <mergeCell ref="O41:P41"/>
    <mergeCell ref="Q40:U40"/>
    <mergeCell ref="O52:S52"/>
    <mergeCell ref="K25:L25"/>
    <mergeCell ref="M25:N25"/>
    <mergeCell ref="O25:P25"/>
    <mergeCell ref="Q25:R25"/>
    <mergeCell ref="S25:T25"/>
    <mergeCell ref="Y17:AC17"/>
    <mergeCell ref="U24:Y24"/>
    <mergeCell ref="Y6:Z6"/>
    <mergeCell ref="A17:C17"/>
    <mergeCell ref="D17:H17"/>
    <mergeCell ref="K17:X17"/>
    <mergeCell ref="U18:V18"/>
    <mergeCell ref="W18:X18"/>
    <mergeCell ref="A24:C24"/>
    <mergeCell ref="D24:H24"/>
    <mergeCell ref="K24:T24"/>
    <mergeCell ref="K18:L18"/>
    <mergeCell ref="M18:N18"/>
    <mergeCell ref="O18:P18"/>
    <mergeCell ref="Q18:R18"/>
    <mergeCell ref="S18:T18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dataValidations count="14">
    <dataValidation type="list" allowBlank="1" showInputMessage="1" showErrorMessage="1" sqref="W29:W38 AC8:AC15 AA20:AA22 S50 S43:S45 Q55:Q63 Q69:Q101" xr:uid="{00000000-0002-0000-0100-000002000000}">
      <formula1>$AI$2:$AI$3</formula1>
    </dataValidation>
    <dataValidation type="list" allowBlank="1" showInputMessage="1" showErrorMessage="1" sqref="X29:X38 AD8:AD15 AB20:AB22 T50 T43:T45 R55:R63 R69:R101" xr:uid="{00000000-0002-0000-0100-000005000000}">
      <formula1>$AJ$1:$AJ$7</formula1>
    </dataValidation>
    <dataValidation type="list" allowBlank="1" showInputMessage="1" showErrorMessage="1" sqref="AB8:AB15" xr:uid="{00000000-0002-0000-0100-000008000000}">
      <formula1>$AG$1:$AG$3</formula1>
    </dataValidation>
    <dataValidation type="list" allowBlank="1" showInputMessage="1" showErrorMessage="1" sqref="Z20:Z22" xr:uid="{00000000-0002-0000-0100-000009000000}">
      <formula1>$AH$6:$AH$6</formula1>
    </dataValidation>
    <dataValidation type="list" allowBlank="1" showInputMessage="1" showErrorMessage="1" sqref="Y21:Y22 AA14:AA15 Q50 U36:U38 Q44:Q45 O63 O69:O101" xr:uid="{00000000-0002-0000-0100-000001000000}">
      <formula1>#REF!</formula1>
    </dataValidation>
    <dataValidation type="list" allowBlank="1" showInputMessage="1" showErrorMessage="1" sqref="P55:P63 P69:P101" xr:uid="{00000000-0002-0000-0100-000004000000}">
      <formula1>$AH$1:$AH$2</formula1>
    </dataValidation>
    <dataValidation type="list" allowBlank="1" showInputMessage="1" showErrorMessage="1" sqref="Q43" xr:uid="{4D5F23C9-159B-4959-B903-57B0BFC1A24A}">
      <formula1>$AF$4:$AF$5</formula1>
    </dataValidation>
    <dataValidation type="list" allowBlank="1" showInputMessage="1" showErrorMessage="1" sqref="AA8:AA13 Y20 U29:U35" xr:uid="{70483CF9-58B8-4854-AD23-68587BCB59D9}">
      <formula1>$AF$4</formula1>
    </dataValidation>
    <dataValidation type="list" allowBlank="1" showInputMessage="1" showErrorMessage="1" sqref="R50 R43:R45 R48" xr:uid="{00000000-0002-0000-0100-000007000000}">
      <formula1>$AG$5:$AG$6</formula1>
    </dataValidation>
    <dataValidation type="list" allowBlank="1" showInputMessage="1" showErrorMessage="1" sqref="V29:V38" xr:uid="{00000000-0002-0000-0100-000003000000}">
      <formula1>$AH$4:$AH$4</formula1>
    </dataValidation>
    <dataValidation type="list" allowBlank="1" showInputMessage="1" showErrorMessage="1" sqref="U68" xr:uid="{E265AA0D-3D7D-4309-90DB-14F24E70882E}">
      <formula1>$AN$1:$AN$14</formula1>
    </dataValidation>
    <dataValidation type="list" allowBlank="1" showInputMessage="1" showErrorMessage="1" sqref="S68" xr:uid="{6BB3B443-0C7D-4D4D-B16B-B629A422F6AA}">
      <formula1>$AK$16:$AK$16</formula1>
    </dataValidation>
    <dataValidation type="list" allowBlank="1" showInputMessage="1" showErrorMessage="1" sqref="T68" xr:uid="{0FB77C0B-0C96-4FE2-A021-D5061D392C11}">
      <formula1>$AL$2:$AL$3</formula1>
    </dataValidation>
    <dataValidation type="list" allowBlank="1" showInputMessage="1" showErrorMessage="1" sqref="R68" xr:uid="{1E0EBB10-FE71-4338-83BC-897B759897BA}">
      <formula1>$AK$1:$AK$3</formula1>
    </dataValidation>
  </dataValidations>
  <pageMargins left="0.23622047244094491" right="0.23622047244094491" top="0.74803149606299213" bottom="0.74803149606299213" header="0.31496062992125984" footer="0.31496062992125984"/>
  <pageSetup scale="43" fitToWidth="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topLeftCell="A6" zoomScale="60" zoomScaleNormal="60" workbookViewId="0">
      <selection activeCell="I19" sqref="I19:J19"/>
    </sheetView>
  </sheetViews>
  <sheetFormatPr defaultColWidth="11.44140625" defaultRowHeight="14.4" x14ac:dyDescent="0.3"/>
  <cols>
    <col min="2" max="2" width="39.21875" customWidth="1"/>
    <col min="3" max="3" width="51.21875" customWidth="1"/>
    <col min="4" max="4" width="23.5546875" customWidth="1"/>
    <col min="5" max="5" width="21.21875" customWidth="1"/>
    <col min="7" max="7" width="15.77734375" customWidth="1"/>
    <col min="8" max="8" width="16" customWidth="1"/>
    <col min="9" max="9" width="24.77734375" customWidth="1"/>
    <col min="10" max="10" width="29.21875" customWidth="1"/>
    <col min="11" max="11" width="16.21875" customWidth="1"/>
    <col min="12" max="12" width="24.44140625" customWidth="1"/>
    <col min="13" max="13" width="19" customWidth="1"/>
    <col min="14" max="14" width="20" customWidth="1"/>
    <col min="15" max="15" width="17.5546875" customWidth="1"/>
    <col min="16" max="16" width="18.5546875" customWidth="1"/>
    <col min="17" max="17" width="31.77734375" customWidth="1"/>
    <col min="18" max="18" width="28" customWidth="1"/>
    <col min="19" max="19" width="16.77734375" customWidth="1"/>
    <col min="20" max="20" width="19.21875" customWidth="1"/>
    <col min="21" max="21" width="22.77734375" customWidth="1"/>
    <col min="22" max="22" width="28.21875" customWidth="1"/>
    <col min="23" max="23" width="20.21875" customWidth="1"/>
    <col min="24" max="24" width="25" customWidth="1"/>
    <col min="25" max="25" width="16.44140625" customWidth="1"/>
    <col min="26" max="26" width="20.21875" customWidth="1"/>
    <col min="27" max="27" width="21.5546875" customWidth="1"/>
    <col min="28" max="28" width="27.5546875" customWidth="1"/>
    <col min="29" max="29" width="23.44140625" customWidth="1"/>
    <col min="39" max="39" width="11.44140625" style="19"/>
    <col min="40" max="40" width="44.5546875" style="19" bestFit="1" customWidth="1"/>
    <col min="41" max="41" width="13.21875" style="19" bestFit="1" customWidth="1"/>
  </cols>
  <sheetData>
    <row r="1" spans="1:99" x14ac:dyDescent="0.3">
      <c r="AM1" s="19" t="s">
        <v>6</v>
      </c>
      <c r="AN1" s="19" t="s">
        <v>16</v>
      </c>
      <c r="AO1" s="19" t="s">
        <v>2</v>
      </c>
      <c r="AP1" s="19" t="s">
        <v>30</v>
      </c>
    </row>
    <row r="2" spans="1:99" s="5" customFormat="1" ht="61.2" x14ac:dyDescent="1.1000000000000001">
      <c r="E2" s="11" t="s">
        <v>115</v>
      </c>
      <c r="AM2" s="19" t="s">
        <v>8</v>
      </c>
      <c r="AN2" s="19" t="s">
        <v>17</v>
      </c>
      <c r="AO2" s="19"/>
      <c r="AP2" s="19" t="s">
        <v>31</v>
      </c>
      <c r="AQ2" s="30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</row>
    <row r="3" spans="1:99" x14ac:dyDescent="0.3">
      <c r="AN3" s="18"/>
      <c r="AP3" s="18" t="s">
        <v>33</v>
      </c>
      <c r="AQ3" s="28"/>
    </row>
    <row r="4" spans="1:99" s="7" customFormat="1" ht="31.2" x14ac:dyDescent="0.6">
      <c r="A4" s="5"/>
      <c r="B4" s="5"/>
      <c r="C4" s="6" t="s">
        <v>119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M4" s="20"/>
      <c r="AN4" s="19" t="s">
        <v>19</v>
      </c>
      <c r="AO4" s="20"/>
      <c r="AP4" s="18" t="s">
        <v>34</v>
      </c>
      <c r="AQ4" s="31"/>
    </row>
    <row r="5" spans="1:99" s="7" customFormat="1" ht="23.4" x14ac:dyDescent="0.45">
      <c r="A5" s="87" t="s">
        <v>66</v>
      </c>
      <c r="B5" s="88"/>
      <c r="C5" s="88"/>
      <c r="D5" s="87" t="s">
        <v>48</v>
      </c>
      <c r="E5" s="88"/>
      <c r="F5" s="88"/>
      <c r="G5" s="88"/>
      <c r="H5" s="92"/>
      <c r="I5" s="38"/>
      <c r="J5" s="39"/>
      <c r="K5" s="89" t="s">
        <v>71</v>
      </c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89" t="s">
        <v>83</v>
      </c>
      <c r="AB5" s="90"/>
      <c r="AC5" s="90"/>
      <c r="AD5" s="90"/>
      <c r="AE5" s="90"/>
      <c r="AM5" s="20"/>
      <c r="AN5" s="18"/>
      <c r="AO5" s="20"/>
      <c r="AP5" s="18" t="s">
        <v>35</v>
      </c>
      <c r="AQ5" s="31"/>
    </row>
    <row r="6" spans="1:99" s="7" customFormat="1" ht="47.25" customHeight="1" x14ac:dyDescent="0.3">
      <c r="A6" s="8" t="s">
        <v>65</v>
      </c>
      <c r="B6" s="9" t="s">
        <v>69</v>
      </c>
      <c r="C6" s="9" t="s">
        <v>79</v>
      </c>
      <c r="D6" s="9" t="s">
        <v>103</v>
      </c>
      <c r="E6" s="9" t="s">
        <v>72</v>
      </c>
      <c r="F6" s="9" t="s">
        <v>63</v>
      </c>
      <c r="G6" s="9" t="s">
        <v>73</v>
      </c>
      <c r="H6" s="9" t="s">
        <v>60</v>
      </c>
      <c r="I6" s="8" t="s">
        <v>28</v>
      </c>
      <c r="J6" s="8" t="s">
        <v>61</v>
      </c>
      <c r="K6" s="95" t="s">
        <v>111</v>
      </c>
      <c r="L6" s="96"/>
      <c r="M6" s="95" t="s">
        <v>108</v>
      </c>
      <c r="N6" s="96"/>
      <c r="O6" s="95" t="s">
        <v>102</v>
      </c>
      <c r="P6" s="96"/>
      <c r="Q6" s="95" t="s">
        <v>91</v>
      </c>
      <c r="R6" s="96"/>
      <c r="S6" s="95" t="s">
        <v>107</v>
      </c>
      <c r="T6" s="96"/>
      <c r="U6" s="95" t="s">
        <v>109</v>
      </c>
      <c r="V6" s="96"/>
      <c r="W6" s="95" t="s">
        <v>97</v>
      </c>
      <c r="X6" s="96"/>
      <c r="Y6" s="95" t="s">
        <v>86</v>
      </c>
      <c r="Z6" s="96"/>
      <c r="AA6" s="9" t="s">
        <v>110</v>
      </c>
      <c r="AB6" s="9" t="s">
        <v>81</v>
      </c>
      <c r="AC6" s="9" t="s">
        <v>82</v>
      </c>
      <c r="AD6" s="9" t="s">
        <v>29</v>
      </c>
      <c r="AE6" s="9" t="s">
        <v>27</v>
      </c>
      <c r="AM6" s="20"/>
      <c r="AN6" s="19" t="s">
        <v>24</v>
      </c>
      <c r="AO6" s="20"/>
      <c r="AP6" s="19" t="s">
        <v>38</v>
      </c>
      <c r="AQ6" s="31"/>
    </row>
    <row r="7" spans="1:99" s="7" customFormat="1" ht="13.2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2" t="s">
        <v>118</v>
      </c>
      <c r="L7" s="12" t="s">
        <v>76</v>
      </c>
      <c r="M7" s="12" t="s">
        <v>118</v>
      </c>
      <c r="N7" s="12" t="s">
        <v>76</v>
      </c>
      <c r="O7" s="12" t="s">
        <v>118</v>
      </c>
      <c r="P7" s="12" t="s">
        <v>76</v>
      </c>
      <c r="Q7" s="12" t="s">
        <v>118</v>
      </c>
      <c r="R7" s="12" t="s">
        <v>76</v>
      </c>
      <c r="S7" s="12" t="s">
        <v>118</v>
      </c>
      <c r="T7" s="12" t="s">
        <v>76</v>
      </c>
      <c r="U7" s="12" t="s">
        <v>118</v>
      </c>
      <c r="V7" s="12" t="s">
        <v>76</v>
      </c>
      <c r="W7" s="12" t="s">
        <v>118</v>
      </c>
      <c r="X7" s="12" t="s">
        <v>76</v>
      </c>
      <c r="Y7" s="12" t="s">
        <v>118</v>
      </c>
      <c r="Z7" s="12" t="s">
        <v>76</v>
      </c>
      <c r="AA7" s="10"/>
      <c r="AB7" s="10"/>
      <c r="AC7" s="10"/>
      <c r="AD7" s="10"/>
      <c r="AE7" s="10"/>
      <c r="AM7" s="20"/>
      <c r="AN7" s="18"/>
      <c r="AO7" s="20"/>
      <c r="AP7" s="19" t="s">
        <v>39</v>
      </c>
      <c r="AQ7" s="31"/>
    </row>
    <row r="8" spans="1:99" s="4" customFormat="1" x14ac:dyDescent="0.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12" t="s">
        <v>78</v>
      </c>
      <c r="X8" s="12" t="s">
        <v>78</v>
      </c>
      <c r="Y8" s="33"/>
      <c r="Z8" s="33"/>
      <c r="AA8" s="33"/>
      <c r="AB8" s="33"/>
      <c r="AC8" s="33"/>
      <c r="AD8" s="33"/>
      <c r="AE8" s="33"/>
      <c r="AM8" s="21"/>
      <c r="AN8" s="32"/>
      <c r="AO8" s="29"/>
      <c r="AP8" s="32"/>
      <c r="AQ8" s="32"/>
    </row>
    <row r="9" spans="1:99" s="4" customFormat="1" x14ac:dyDescent="0.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M9" s="21"/>
      <c r="AN9" s="32"/>
      <c r="AO9" s="29"/>
      <c r="AP9" s="32"/>
      <c r="AQ9" s="32"/>
    </row>
    <row r="10" spans="1:99" s="4" customFormat="1" x14ac:dyDescent="0.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M10" s="21"/>
      <c r="AN10" s="29"/>
      <c r="AO10" s="29"/>
      <c r="AP10" s="32"/>
      <c r="AQ10" s="32"/>
    </row>
    <row r="11" spans="1:99" s="7" customFormat="1" ht="31.2" x14ac:dyDescent="0.6">
      <c r="A11" s="5"/>
      <c r="B11" s="5"/>
      <c r="C11" s="6" t="s">
        <v>116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M11" s="20"/>
      <c r="AN11" s="30"/>
      <c r="AO11" s="30"/>
      <c r="AP11" s="31"/>
      <c r="AQ11" s="31"/>
    </row>
    <row r="12" spans="1:99" s="7" customFormat="1" ht="23.4" x14ac:dyDescent="0.45">
      <c r="A12" s="87" t="s">
        <v>66</v>
      </c>
      <c r="B12" s="88"/>
      <c r="C12" s="88"/>
      <c r="D12" s="87" t="s">
        <v>48</v>
      </c>
      <c r="E12" s="88"/>
      <c r="F12" s="88"/>
      <c r="G12" s="88"/>
      <c r="H12" s="92"/>
      <c r="I12" s="38"/>
      <c r="J12" s="39"/>
      <c r="K12" s="89" t="s">
        <v>71</v>
      </c>
      <c r="L12" s="90"/>
      <c r="M12" s="90"/>
      <c r="N12" s="90"/>
      <c r="O12" s="90"/>
      <c r="P12" s="90"/>
      <c r="Q12" s="90"/>
      <c r="R12" s="90"/>
      <c r="S12" s="90"/>
      <c r="T12" s="90"/>
      <c r="U12" s="89" t="s">
        <v>83</v>
      </c>
      <c r="V12" s="90"/>
      <c r="W12" s="90"/>
      <c r="X12" s="90"/>
      <c r="Y12" s="90"/>
      <c r="AM12" s="20"/>
      <c r="AN12" s="30"/>
      <c r="AO12" s="20"/>
    </row>
    <row r="13" spans="1:99" s="7" customFormat="1" ht="46.8" x14ac:dyDescent="0.3">
      <c r="A13" s="8" t="s">
        <v>65</v>
      </c>
      <c r="B13" s="9" t="s">
        <v>69</v>
      </c>
      <c r="C13" s="9" t="s">
        <v>79</v>
      </c>
      <c r="D13" s="9" t="s">
        <v>103</v>
      </c>
      <c r="E13" s="9" t="s">
        <v>72</v>
      </c>
      <c r="F13" s="9" t="s">
        <v>63</v>
      </c>
      <c r="G13" s="9" t="s">
        <v>73</v>
      </c>
      <c r="H13" s="9" t="s">
        <v>60</v>
      </c>
      <c r="I13" s="8" t="s">
        <v>28</v>
      </c>
      <c r="J13" s="8" t="s">
        <v>61</v>
      </c>
      <c r="K13" s="95" t="s">
        <v>111</v>
      </c>
      <c r="L13" s="96"/>
      <c r="M13" s="95" t="s">
        <v>108</v>
      </c>
      <c r="N13" s="96"/>
      <c r="O13" s="95" t="s">
        <v>112</v>
      </c>
      <c r="P13" s="96"/>
      <c r="Q13" s="95" t="s">
        <v>97</v>
      </c>
      <c r="R13" s="96"/>
      <c r="S13" s="95" t="s">
        <v>86</v>
      </c>
      <c r="T13" s="106"/>
      <c r="U13" s="9" t="s">
        <v>110</v>
      </c>
      <c r="V13" s="9" t="s">
        <v>81</v>
      </c>
      <c r="W13" s="9" t="s">
        <v>82</v>
      </c>
      <c r="X13" s="9" t="s">
        <v>29</v>
      </c>
      <c r="Y13" s="9" t="s">
        <v>27</v>
      </c>
      <c r="AM13" s="20"/>
      <c r="AN13" s="30"/>
      <c r="AO13" s="20"/>
    </row>
    <row r="14" spans="1:99" s="7" customFormat="1" ht="15.6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2" t="s">
        <v>118</v>
      </c>
      <c r="L14" s="12" t="s">
        <v>76</v>
      </c>
      <c r="M14" s="12" t="s">
        <v>118</v>
      </c>
      <c r="N14" s="12" t="s">
        <v>76</v>
      </c>
      <c r="O14" s="12" t="s">
        <v>118</v>
      </c>
      <c r="P14" s="12" t="s">
        <v>76</v>
      </c>
      <c r="Q14" s="12" t="s">
        <v>118</v>
      </c>
      <c r="R14" s="12" t="s">
        <v>76</v>
      </c>
      <c r="S14" s="12" t="s">
        <v>118</v>
      </c>
      <c r="T14" s="12" t="s">
        <v>76</v>
      </c>
      <c r="U14" s="10"/>
      <c r="V14" s="10"/>
      <c r="W14" s="10"/>
      <c r="X14" s="10"/>
      <c r="Y14" s="10"/>
      <c r="AM14" s="20"/>
      <c r="AN14" s="20"/>
      <c r="AO14" s="20"/>
    </row>
    <row r="15" spans="1:99" s="4" customFormat="1" x14ac:dyDescent="0.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12" t="s">
        <v>78</v>
      </c>
      <c r="R15" s="12" t="s">
        <v>78</v>
      </c>
      <c r="S15" s="33"/>
      <c r="T15" s="33"/>
      <c r="U15" s="33"/>
      <c r="V15" s="33"/>
      <c r="W15" s="33"/>
      <c r="X15" s="33"/>
      <c r="Y15" s="33"/>
      <c r="AM15" s="21"/>
      <c r="AN15" s="21"/>
      <c r="AO15" s="21"/>
    </row>
    <row r="16" spans="1:99" s="4" customFormat="1" x14ac:dyDescent="0.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AM16" s="21"/>
      <c r="AN16" s="21"/>
      <c r="AO16" s="21"/>
    </row>
    <row r="17" spans="1:41" s="4" customFormat="1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AM17" s="21"/>
      <c r="AN17" s="21"/>
      <c r="AO17" s="21"/>
    </row>
    <row r="18" spans="1:41" s="7" customFormat="1" ht="31.2" x14ac:dyDescent="0.6">
      <c r="A18" s="5"/>
      <c r="B18" s="5"/>
      <c r="C18" s="6" t="s">
        <v>117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AM18" s="20"/>
      <c r="AN18" s="20"/>
      <c r="AO18" s="20"/>
    </row>
    <row r="19" spans="1:41" s="7" customFormat="1" ht="23.4" x14ac:dyDescent="0.45">
      <c r="A19" s="87" t="s">
        <v>66</v>
      </c>
      <c r="B19" s="88"/>
      <c r="C19" s="88"/>
      <c r="D19" s="87" t="s">
        <v>48</v>
      </c>
      <c r="E19" s="88"/>
      <c r="F19" s="88"/>
      <c r="G19" s="88"/>
      <c r="H19" s="92"/>
      <c r="I19" s="38"/>
      <c r="J19" s="39"/>
      <c r="K19" s="89" t="s">
        <v>71</v>
      </c>
      <c r="L19" s="90"/>
      <c r="M19" s="90"/>
      <c r="N19" s="90"/>
      <c r="O19" s="90"/>
      <c r="P19" s="90"/>
      <c r="Q19" s="89" t="s">
        <v>83</v>
      </c>
      <c r="R19" s="90"/>
      <c r="S19" s="90"/>
      <c r="T19" s="90"/>
      <c r="U19" s="90"/>
      <c r="AM19" s="20"/>
      <c r="AN19" s="20"/>
      <c r="AO19" s="20"/>
    </row>
    <row r="20" spans="1:41" s="7" customFormat="1" ht="46.8" x14ac:dyDescent="0.3">
      <c r="A20" s="8" t="s">
        <v>65</v>
      </c>
      <c r="B20" s="9" t="s">
        <v>69</v>
      </c>
      <c r="C20" s="9" t="s">
        <v>79</v>
      </c>
      <c r="D20" s="9" t="s">
        <v>103</v>
      </c>
      <c r="E20" s="9" t="s">
        <v>72</v>
      </c>
      <c r="F20" s="9" t="s">
        <v>63</v>
      </c>
      <c r="G20" s="9" t="s">
        <v>73</v>
      </c>
      <c r="H20" s="9" t="s">
        <v>60</v>
      </c>
      <c r="I20" s="8" t="s">
        <v>28</v>
      </c>
      <c r="J20" s="8" t="s">
        <v>61</v>
      </c>
      <c r="K20" s="95" t="s">
        <v>114</v>
      </c>
      <c r="L20" s="96"/>
      <c r="M20" s="95" t="s">
        <v>97</v>
      </c>
      <c r="N20" s="96"/>
      <c r="O20" s="95" t="s">
        <v>86</v>
      </c>
      <c r="P20" s="106"/>
      <c r="Q20" s="9" t="s">
        <v>110</v>
      </c>
      <c r="R20" s="9" t="s">
        <v>81</v>
      </c>
      <c r="S20" s="9" t="s">
        <v>82</v>
      </c>
      <c r="T20" s="9" t="s">
        <v>29</v>
      </c>
      <c r="U20" s="9" t="s">
        <v>27</v>
      </c>
      <c r="AM20" s="20"/>
      <c r="AN20" s="20"/>
      <c r="AO20" s="20"/>
    </row>
    <row r="21" spans="1:41" s="7" customFormat="1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2" t="s">
        <v>118</v>
      </c>
      <c r="L21" s="12" t="s">
        <v>76</v>
      </c>
      <c r="M21" s="12" t="s">
        <v>118</v>
      </c>
      <c r="N21" s="12" t="s">
        <v>76</v>
      </c>
      <c r="O21" s="12" t="s">
        <v>118</v>
      </c>
      <c r="P21" s="12" t="s">
        <v>76</v>
      </c>
      <c r="Q21" s="10"/>
      <c r="R21" s="10"/>
      <c r="S21" s="10"/>
      <c r="T21" s="10"/>
      <c r="U21" s="10"/>
      <c r="AM21" s="20"/>
      <c r="AN21" s="20"/>
      <c r="AO21" s="20"/>
    </row>
    <row r="22" spans="1:41" s="4" customFormat="1" x14ac:dyDescent="0.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AM22" s="21"/>
      <c r="AN22" s="21"/>
      <c r="AO22" s="21"/>
    </row>
    <row r="23" spans="1:41" s="4" customFormat="1" x14ac:dyDescent="0.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AM23" s="21"/>
      <c r="AN23" s="21"/>
      <c r="AO23" s="21"/>
    </row>
    <row r="24" spans="1:41" s="4" customForma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AM24" s="21"/>
      <c r="AN24" s="21"/>
      <c r="AO24" s="21"/>
    </row>
    <row r="25" spans="1:41" s="4" customForma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AM25" s="21"/>
      <c r="AN25" s="21"/>
      <c r="AO25" s="21"/>
    </row>
    <row r="26" spans="1:41" s="4" customForma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AM26" s="21"/>
      <c r="AN26" s="21"/>
      <c r="AO26" s="21"/>
    </row>
    <row r="27" spans="1:41" s="4" customFormat="1" x14ac:dyDescent="0.3">
      <c r="A27" s="33"/>
      <c r="B27" s="33"/>
      <c r="C27" s="33"/>
      <c r="D27" s="33" t="s">
        <v>78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AM27" s="21"/>
      <c r="AN27" s="21"/>
      <c r="AO27" s="21"/>
    </row>
    <row r="28" spans="1:41" s="4" customFormat="1" x14ac:dyDescent="0.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AM28" s="21"/>
      <c r="AN28" s="21"/>
      <c r="AO28" s="21"/>
    </row>
    <row r="29" spans="1:41" s="4" customFormat="1" x14ac:dyDescent="0.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AM29" s="21"/>
      <c r="AN29" s="21"/>
      <c r="AO29" s="21"/>
    </row>
    <row r="30" spans="1:41" s="4" customFormat="1" x14ac:dyDescent="0.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AM30" s="21"/>
      <c r="AN30" s="21"/>
      <c r="AO30" s="21"/>
    </row>
    <row r="31" spans="1:41" s="4" customFormat="1" x14ac:dyDescent="0.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AM31" s="21"/>
      <c r="AN31" s="21"/>
      <c r="AO31" s="21"/>
    </row>
    <row r="32" spans="1:41" s="4" customFormat="1" x14ac:dyDescent="0.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AM32" s="21"/>
      <c r="AN32" s="21"/>
      <c r="AO32" s="21"/>
    </row>
    <row r="33" spans="1:41" s="4" customFormat="1" x14ac:dyDescent="0.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AM33" s="21"/>
      <c r="AN33" s="21"/>
      <c r="AO33" s="21"/>
    </row>
    <row r="34" spans="1:41" s="4" customFormat="1" x14ac:dyDescent="0.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AM34" s="21"/>
      <c r="AN34" s="21"/>
      <c r="AO34" s="21"/>
    </row>
    <row r="35" spans="1:41" s="4" customFormat="1" x14ac:dyDescent="0.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AM35" s="21"/>
      <c r="AN35" s="21"/>
      <c r="AO35" s="21"/>
    </row>
    <row r="36" spans="1:41" s="4" customFormat="1" x14ac:dyDescent="0.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AM36" s="21"/>
      <c r="AN36" s="21"/>
      <c r="AO36" s="21"/>
    </row>
    <row r="37" spans="1:41" s="4" customFormat="1" x14ac:dyDescent="0.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AM37" s="21"/>
      <c r="AN37" s="21"/>
      <c r="AO37" s="21"/>
    </row>
    <row r="38" spans="1:41" s="4" customFormat="1" x14ac:dyDescent="0.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AM38" s="21"/>
      <c r="AN38" s="21"/>
      <c r="AO38" s="21"/>
    </row>
    <row r="39" spans="1:41" s="4" customFormat="1" x14ac:dyDescent="0.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AM39" s="21"/>
      <c r="AN39" s="21"/>
      <c r="AO39" s="21"/>
    </row>
    <row r="40" spans="1:41" s="4" customFormat="1" x14ac:dyDescent="0.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AM40" s="21"/>
      <c r="AN40" s="21"/>
      <c r="AO40" s="21"/>
    </row>
    <row r="41" spans="1:41" s="4" customFormat="1" x14ac:dyDescent="0.3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AM41" s="21"/>
      <c r="AN41" s="21"/>
      <c r="AO41" s="21"/>
    </row>
    <row r="42" spans="1:41" s="4" customFormat="1" x14ac:dyDescent="0.3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AM42" s="21"/>
      <c r="AN42" s="21"/>
      <c r="AO42" s="21"/>
    </row>
    <row r="43" spans="1:41" s="4" customFormat="1" x14ac:dyDescent="0.3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AM43" s="21"/>
      <c r="AN43" s="21"/>
      <c r="AO43" s="21"/>
    </row>
    <row r="44" spans="1:41" s="4" customFormat="1" x14ac:dyDescent="0.3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AM44" s="21"/>
      <c r="AN44" s="21"/>
      <c r="AO44" s="21"/>
    </row>
    <row r="45" spans="1:41" s="4" customFormat="1" x14ac:dyDescent="0.3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AM45" s="21"/>
      <c r="AN45" s="21"/>
      <c r="AO45" s="21"/>
    </row>
    <row r="46" spans="1:41" s="4" customFormat="1" x14ac:dyDescent="0.3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AM46" s="21"/>
      <c r="AN46" s="21"/>
      <c r="AO46" s="21"/>
    </row>
    <row r="47" spans="1:41" s="4" customFormat="1" x14ac:dyDescent="0.3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AM47" s="21"/>
      <c r="AN47" s="21"/>
      <c r="AO47" s="21"/>
    </row>
    <row r="48" spans="1:41" s="4" customFormat="1" x14ac:dyDescent="0.3">
      <c r="AM48" s="21"/>
      <c r="AN48" s="21"/>
      <c r="AO48" s="21"/>
    </row>
    <row r="49" spans="39:41" s="4" customFormat="1" x14ac:dyDescent="0.3">
      <c r="AM49" s="21"/>
      <c r="AN49" s="21"/>
      <c r="AO49" s="21"/>
    </row>
    <row r="50" spans="39:41" s="4" customFormat="1" x14ac:dyDescent="0.3">
      <c r="AM50" s="21"/>
      <c r="AN50" s="21"/>
      <c r="AO50" s="21"/>
    </row>
    <row r="51" spans="39:41" s="4" customFormat="1" x14ac:dyDescent="0.3">
      <c r="AM51" s="21"/>
      <c r="AN51" s="21"/>
      <c r="AO51" s="21"/>
    </row>
    <row r="52" spans="39:41" s="4" customFormat="1" x14ac:dyDescent="0.3">
      <c r="AM52" s="21"/>
      <c r="AN52" s="21"/>
      <c r="AO52" s="21"/>
    </row>
    <row r="53" spans="39:41" s="4" customFormat="1" x14ac:dyDescent="0.3">
      <c r="AM53" s="21"/>
      <c r="AN53" s="21"/>
      <c r="AO53" s="21"/>
    </row>
    <row r="54" spans="39:41" s="4" customFormat="1" x14ac:dyDescent="0.3">
      <c r="AM54" s="21"/>
      <c r="AN54" s="21"/>
      <c r="AO54" s="21"/>
    </row>
    <row r="55" spans="39:41" s="4" customFormat="1" x14ac:dyDescent="0.3">
      <c r="AM55" s="21"/>
      <c r="AN55" s="21"/>
      <c r="AO55" s="21"/>
    </row>
    <row r="56" spans="39:41" s="4" customFormat="1" x14ac:dyDescent="0.3">
      <c r="AM56" s="21"/>
      <c r="AN56" s="21"/>
      <c r="AO56" s="21"/>
    </row>
    <row r="57" spans="39:41" s="4" customFormat="1" x14ac:dyDescent="0.3">
      <c r="AM57" s="21"/>
      <c r="AN57" s="21"/>
      <c r="AO57" s="21"/>
    </row>
    <row r="58" spans="39:41" s="4" customFormat="1" x14ac:dyDescent="0.3">
      <c r="AM58" s="21"/>
      <c r="AN58" s="21"/>
      <c r="AO58" s="21"/>
    </row>
    <row r="59" spans="39:41" s="4" customFormat="1" x14ac:dyDescent="0.3">
      <c r="AM59" s="21"/>
      <c r="AN59" s="21"/>
      <c r="AO59" s="21"/>
    </row>
    <row r="60" spans="39:41" s="4" customFormat="1" x14ac:dyDescent="0.3">
      <c r="AM60" s="21"/>
      <c r="AN60" s="21"/>
      <c r="AO60" s="21"/>
    </row>
    <row r="61" spans="39:41" s="4" customFormat="1" x14ac:dyDescent="0.3">
      <c r="AM61" s="21"/>
      <c r="AN61" s="21"/>
      <c r="AO61" s="21"/>
    </row>
    <row r="62" spans="39:41" s="4" customFormat="1" x14ac:dyDescent="0.3">
      <c r="AM62" s="21"/>
      <c r="AN62" s="21"/>
      <c r="AO62" s="21"/>
    </row>
    <row r="63" spans="39:41" s="4" customFormat="1" x14ac:dyDescent="0.3">
      <c r="AM63" s="21"/>
      <c r="AN63" s="21"/>
      <c r="AO63" s="21"/>
    </row>
    <row r="64" spans="39:41" s="4" customFormat="1" x14ac:dyDescent="0.3">
      <c r="AM64" s="21"/>
      <c r="AN64" s="21"/>
      <c r="AO64" s="21"/>
    </row>
    <row r="65" spans="39:41" s="4" customFormat="1" x14ac:dyDescent="0.3">
      <c r="AM65" s="21"/>
      <c r="AN65" s="21"/>
      <c r="AO65" s="21"/>
    </row>
    <row r="66" spans="39:41" s="4" customFormat="1" x14ac:dyDescent="0.3">
      <c r="AM66" s="21"/>
      <c r="AN66" s="21"/>
      <c r="AO66" s="21"/>
    </row>
    <row r="67" spans="39:41" s="4" customFormat="1" x14ac:dyDescent="0.3">
      <c r="AM67" s="21"/>
      <c r="AN67" s="21"/>
      <c r="AO67" s="21"/>
    </row>
    <row r="68" spans="39:41" s="4" customFormat="1" x14ac:dyDescent="0.3">
      <c r="AM68" s="21"/>
      <c r="AN68" s="21"/>
      <c r="AO68" s="21"/>
    </row>
    <row r="69" spans="39:41" s="4" customFormat="1" x14ac:dyDescent="0.3">
      <c r="AM69" s="21"/>
      <c r="AN69" s="21"/>
      <c r="AO69" s="21"/>
    </row>
    <row r="70" spans="39:41" s="4" customFormat="1" x14ac:dyDescent="0.3">
      <c r="AM70" s="21"/>
      <c r="AN70" s="21"/>
      <c r="AO70" s="21"/>
    </row>
    <row r="71" spans="39:41" s="4" customFormat="1" x14ac:dyDescent="0.3">
      <c r="AM71" s="21"/>
      <c r="AN71" s="21"/>
      <c r="AO71" s="21"/>
    </row>
    <row r="72" spans="39:41" s="4" customFormat="1" x14ac:dyDescent="0.3">
      <c r="AM72" s="21"/>
      <c r="AN72" s="21"/>
      <c r="AO72" s="21"/>
    </row>
    <row r="73" spans="39:41" s="4" customFormat="1" x14ac:dyDescent="0.3">
      <c r="AM73" s="21"/>
      <c r="AN73" s="21"/>
      <c r="AO73" s="21"/>
    </row>
    <row r="74" spans="39:41" s="4" customFormat="1" x14ac:dyDescent="0.3">
      <c r="AM74" s="21"/>
      <c r="AN74" s="21"/>
      <c r="AO74" s="21"/>
    </row>
    <row r="75" spans="39:41" s="4" customFormat="1" x14ac:dyDescent="0.3">
      <c r="AM75" s="21"/>
      <c r="AN75" s="21"/>
      <c r="AO75" s="21"/>
    </row>
    <row r="76" spans="39:41" s="4" customFormat="1" x14ac:dyDescent="0.3">
      <c r="AM76" s="21"/>
      <c r="AN76" s="21"/>
      <c r="AO76" s="21"/>
    </row>
    <row r="77" spans="39:41" s="4" customFormat="1" x14ac:dyDescent="0.3">
      <c r="AM77" s="21"/>
      <c r="AN77" s="21"/>
      <c r="AO77" s="21"/>
    </row>
    <row r="78" spans="39:41" s="4" customFormat="1" x14ac:dyDescent="0.3">
      <c r="AM78" s="21"/>
      <c r="AN78" s="21"/>
      <c r="AO78" s="21"/>
    </row>
    <row r="79" spans="39:41" s="4" customFormat="1" x14ac:dyDescent="0.3">
      <c r="AM79" s="21"/>
      <c r="AN79" s="21"/>
      <c r="AO79" s="21"/>
    </row>
    <row r="80" spans="39:41" s="4" customFormat="1" x14ac:dyDescent="0.3">
      <c r="AM80" s="21"/>
      <c r="AN80" s="21"/>
      <c r="AO80" s="21"/>
    </row>
    <row r="81" spans="39:41" s="4" customFormat="1" x14ac:dyDescent="0.3">
      <c r="AM81" s="21"/>
      <c r="AN81" s="21"/>
      <c r="AO81" s="21"/>
    </row>
    <row r="82" spans="39:41" s="4" customFormat="1" x14ac:dyDescent="0.3">
      <c r="AM82" s="21"/>
      <c r="AN82" s="21"/>
      <c r="AO82" s="21"/>
    </row>
    <row r="83" spans="39:41" s="4" customFormat="1" x14ac:dyDescent="0.3">
      <c r="AM83" s="21"/>
      <c r="AN83" s="21"/>
      <c r="AO83" s="21"/>
    </row>
    <row r="84" spans="39:41" s="4" customFormat="1" x14ac:dyDescent="0.3">
      <c r="AM84" s="21"/>
      <c r="AN84" s="21"/>
      <c r="AO84" s="21"/>
    </row>
    <row r="85" spans="39:41" s="4" customFormat="1" x14ac:dyDescent="0.3">
      <c r="AM85" s="21"/>
      <c r="AN85" s="21"/>
      <c r="AO85" s="21"/>
    </row>
    <row r="86" spans="39:41" s="4" customFormat="1" x14ac:dyDescent="0.3">
      <c r="AM86" s="21"/>
      <c r="AN86" s="21"/>
      <c r="AO86" s="21"/>
    </row>
    <row r="87" spans="39:41" s="4" customFormat="1" x14ac:dyDescent="0.3">
      <c r="AM87" s="21"/>
      <c r="AN87" s="21"/>
      <c r="AO87" s="21"/>
    </row>
    <row r="88" spans="39:41" s="4" customFormat="1" x14ac:dyDescent="0.3">
      <c r="AM88" s="21"/>
      <c r="AN88" s="21"/>
      <c r="AO88" s="21"/>
    </row>
    <row r="89" spans="39:41" s="4" customFormat="1" x14ac:dyDescent="0.3">
      <c r="AM89" s="21"/>
      <c r="AN89" s="21"/>
      <c r="AO89" s="21"/>
    </row>
    <row r="90" spans="39:41" s="4" customFormat="1" x14ac:dyDescent="0.3">
      <c r="AM90" s="21"/>
      <c r="AN90" s="21"/>
      <c r="AO90" s="21"/>
    </row>
    <row r="91" spans="39:41" s="4" customFormat="1" x14ac:dyDescent="0.3">
      <c r="AM91" s="21"/>
      <c r="AN91" s="21"/>
      <c r="AO91" s="21"/>
    </row>
    <row r="92" spans="39:41" s="4" customFormat="1" x14ac:dyDescent="0.3">
      <c r="AM92" s="21"/>
      <c r="AN92" s="21"/>
      <c r="AO92" s="21"/>
    </row>
    <row r="93" spans="39:41" s="4" customFormat="1" x14ac:dyDescent="0.3">
      <c r="AM93" s="21"/>
      <c r="AN93" s="21"/>
      <c r="AO93" s="21"/>
    </row>
    <row r="94" spans="39:41" s="4" customFormat="1" x14ac:dyDescent="0.3">
      <c r="AM94" s="21"/>
      <c r="AN94" s="21"/>
      <c r="AO94" s="21"/>
    </row>
    <row r="95" spans="39:41" s="4" customFormat="1" x14ac:dyDescent="0.3">
      <c r="AM95" s="21"/>
      <c r="AN95" s="21"/>
      <c r="AO95" s="21"/>
    </row>
    <row r="96" spans="39:41" s="4" customFormat="1" x14ac:dyDescent="0.3">
      <c r="AM96" s="21"/>
      <c r="AN96" s="21"/>
      <c r="AO96" s="21"/>
    </row>
    <row r="97" spans="39:41" s="4" customFormat="1" x14ac:dyDescent="0.3">
      <c r="AM97" s="21"/>
      <c r="AN97" s="21"/>
      <c r="AO97" s="21"/>
    </row>
    <row r="98" spans="39:41" s="4" customFormat="1" x14ac:dyDescent="0.3">
      <c r="AM98" s="21"/>
      <c r="AN98" s="21"/>
      <c r="AO98" s="21"/>
    </row>
    <row r="99" spans="39:41" s="4" customFormat="1" x14ac:dyDescent="0.3">
      <c r="AM99" s="21"/>
      <c r="AN99" s="21"/>
      <c r="AO99" s="21"/>
    </row>
    <row r="100" spans="39:41" s="4" customFormat="1" x14ac:dyDescent="0.3">
      <c r="AM100" s="21"/>
      <c r="AN100" s="21"/>
      <c r="AO100" s="21"/>
    </row>
    <row r="101" spans="39:41" s="4" customFormat="1" x14ac:dyDescent="0.3">
      <c r="AM101" s="21"/>
      <c r="AN101" s="21"/>
      <c r="AO101" s="21"/>
    </row>
    <row r="102" spans="39:41" s="4" customFormat="1" x14ac:dyDescent="0.3">
      <c r="AM102" s="21"/>
      <c r="AN102" s="21"/>
      <c r="AO102" s="21"/>
    </row>
    <row r="103" spans="39:41" s="4" customFormat="1" x14ac:dyDescent="0.3">
      <c r="AM103" s="21"/>
      <c r="AN103" s="21"/>
      <c r="AO103" s="21"/>
    </row>
    <row r="104" spans="39:41" s="4" customFormat="1" x14ac:dyDescent="0.3">
      <c r="AM104" s="21"/>
      <c r="AN104" s="21"/>
      <c r="AO104" s="21"/>
    </row>
    <row r="105" spans="39:41" s="4" customFormat="1" x14ac:dyDescent="0.3">
      <c r="AM105" s="21"/>
      <c r="AN105" s="21"/>
      <c r="AO105" s="21"/>
    </row>
    <row r="106" spans="39:41" s="4" customFormat="1" x14ac:dyDescent="0.3">
      <c r="AM106" s="21"/>
      <c r="AN106" s="21"/>
      <c r="AO106" s="21"/>
    </row>
    <row r="107" spans="39:41" s="4" customFormat="1" x14ac:dyDescent="0.3">
      <c r="AM107" s="21"/>
      <c r="AN107" s="21"/>
      <c r="AO107" s="21"/>
    </row>
    <row r="108" spans="39:41" s="4" customFormat="1" x14ac:dyDescent="0.3">
      <c r="AM108" s="21"/>
      <c r="AN108" s="21"/>
      <c r="AO108" s="21"/>
    </row>
    <row r="109" spans="39:41" s="4" customFormat="1" x14ac:dyDescent="0.3">
      <c r="AM109" s="21"/>
      <c r="AN109" s="21"/>
      <c r="AO109" s="21"/>
    </row>
    <row r="110" spans="39:41" s="4" customFormat="1" x14ac:dyDescent="0.3">
      <c r="AM110" s="21"/>
      <c r="AN110" s="21"/>
      <c r="AO110" s="21"/>
    </row>
    <row r="111" spans="39:41" s="4" customFormat="1" x14ac:dyDescent="0.3">
      <c r="AM111" s="21"/>
      <c r="AN111" s="21"/>
      <c r="AO111" s="21"/>
    </row>
    <row r="112" spans="39:41" s="4" customFormat="1" x14ac:dyDescent="0.3">
      <c r="AM112" s="21"/>
      <c r="AN112" s="21"/>
      <c r="AO112" s="21"/>
    </row>
    <row r="113" spans="39:41" s="4" customFormat="1" x14ac:dyDescent="0.3">
      <c r="AM113" s="21"/>
      <c r="AN113" s="21"/>
      <c r="AO113" s="21"/>
    </row>
    <row r="114" spans="39:41" s="4" customFormat="1" x14ac:dyDescent="0.3">
      <c r="AM114" s="21"/>
      <c r="AN114" s="21"/>
      <c r="AO114" s="21"/>
    </row>
    <row r="115" spans="39:41" s="4" customFormat="1" x14ac:dyDescent="0.3">
      <c r="AM115" s="21"/>
      <c r="AN115" s="21"/>
      <c r="AO115" s="21"/>
    </row>
    <row r="116" spans="39:41" s="4" customFormat="1" x14ac:dyDescent="0.3">
      <c r="AM116" s="21"/>
      <c r="AN116" s="21"/>
      <c r="AO116" s="21"/>
    </row>
    <row r="117" spans="39:41" s="4" customFormat="1" x14ac:dyDescent="0.3">
      <c r="AM117" s="21"/>
      <c r="AN117" s="21"/>
      <c r="AO117" s="21"/>
    </row>
    <row r="118" spans="39:41" s="4" customFormat="1" x14ac:dyDescent="0.3">
      <c r="AM118" s="21"/>
      <c r="AN118" s="21"/>
      <c r="AO118" s="21"/>
    </row>
    <row r="119" spans="39:41" s="4" customFormat="1" x14ac:dyDescent="0.3">
      <c r="AM119" s="21"/>
      <c r="AN119" s="21"/>
      <c r="AO119" s="21"/>
    </row>
    <row r="120" spans="39:41" s="4" customFormat="1" x14ac:dyDescent="0.3">
      <c r="AM120" s="21"/>
      <c r="AN120" s="21"/>
      <c r="AO120" s="21"/>
    </row>
    <row r="121" spans="39:41" s="4" customFormat="1" x14ac:dyDescent="0.3">
      <c r="AM121" s="21"/>
      <c r="AN121" s="21"/>
      <c r="AO121" s="21"/>
    </row>
    <row r="122" spans="39:41" s="4" customFormat="1" x14ac:dyDescent="0.3">
      <c r="AM122" s="21"/>
      <c r="AN122" s="21"/>
      <c r="AO122" s="21"/>
    </row>
    <row r="123" spans="39:41" s="4" customFormat="1" x14ac:dyDescent="0.3">
      <c r="AM123" s="21"/>
      <c r="AN123" s="21"/>
      <c r="AO123" s="21"/>
    </row>
    <row r="124" spans="39:41" s="4" customFormat="1" x14ac:dyDescent="0.3">
      <c r="AM124" s="21"/>
      <c r="AN124" s="21"/>
      <c r="AO124" s="21"/>
    </row>
    <row r="125" spans="39:41" s="4" customFormat="1" x14ac:dyDescent="0.3">
      <c r="AM125" s="21"/>
      <c r="AN125" s="21"/>
      <c r="AO125" s="21"/>
    </row>
    <row r="126" spans="39:41" s="4" customFormat="1" x14ac:dyDescent="0.3">
      <c r="AM126" s="21"/>
      <c r="AN126" s="21"/>
      <c r="AO126" s="21"/>
    </row>
    <row r="127" spans="39:41" s="4" customFormat="1" x14ac:dyDescent="0.3">
      <c r="AM127" s="21"/>
      <c r="AN127" s="21"/>
      <c r="AO127" s="21"/>
    </row>
    <row r="128" spans="39:41" s="4" customFormat="1" x14ac:dyDescent="0.3">
      <c r="AM128" s="21"/>
      <c r="AN128" s="21"/>
      <c r="AO128" s="21"/>
    </row>
    <row r="129" spans="39:41" s="4" customFormat="1" x14ac:dyDescent="0.3">
      <c r="AM129" s="21"/>
      <c r="AN129" s="21"/>
      <c r="AO129" s="21"/>
    </row>
    <row r="130" spans="39:41" s="4" customFormat="1" x14ac:dyDescent="0.3">
      <c r="AM130" s="21"/>
      <c r="AN130" s="21"/>
      <c r="AO130" s="21"/>
    </row>
    <row r="131" spans="39:41" s="4" customFormat="1" x14ac:dyDescent="0.3">
      <c r="AM131" s="21"/>
      <c r="AN131" s="21"/>
      <c r="AO131" s="21"/>
    </row>
    <row r="132" spans="39:41" s="4" customFormat="1" x14ac:dyDescent="0.3">
      <c r="AM132" s="21"/>
      <c r="AN132" s="21"/>
      <c r="AO132" s="21"/>
    </row>
    <row r="133" spans="39:41" s="4" customFormat="1" x14ac:dyDescent="0.3">
      <c r="AM133" s="21"/>
      <c r="AN133" s="21"/>
      <c r="AO133" s="21"/>
    </row>
    <row r="134" spans="39:41" s="4" customFormat="1" x14ac:dyDescent="0.3">
      <c r="AM134" s="21"/>
      <c r="AN134" s="21"/>
      <c r="AO134" s="21"/>
    </row>
    <row r="135" spans="39:41" s="4" customFormat="1" x14ac:dyDescent="0.3">
      <c r="AM135" s="21"/>
      <c r="AN135" s="21"/>
      <c r="AO135" s="21"/>
    </row>
    <row r="136" spans="39:41" s="4" customFormat="1" x14ac:dyDescent="0.3">
      <c r="AM136" s="21"/>
      <c r="AN136" s="21"/>
      <c r="AO136" s="21"/>
    </row>
    <row r="137" spans="39:41" s="4" customFormat="1" x14ac:dyDescent="0.3">
      <c r="AM137" s="21"/>
      <c r="AN137" s="21"/>
      <c r="AO137" s="21"/>
    </row>
    <row r="138" spans="39:41" s="4" customFormat="1" x14ac:dyDescent="0.3">
      <c r="AM138" s="21"/>
      <c r="AN138" s="21"/>
      <c r="AO138" s="21"/>
    </row>
    <row r="139" spans="39:41" s="4" customFormat="1" x14ac:dyDescent="0.3">
      <c r="AM139" s="21"/>
      <c r="AN139" s="21"/>
      <c r="AO139" s="21"/>
    </row>
    <row r="140" spans="39:41" s="4" customFormat="1" x14ac:dyDescent="0.3">
      <c r="AM140" s="21"/>
      <c r="AN140" s="21"/>
      <c r="AO140" s="21"/>
    </row>
    <row r="141" spans="39:41" s="4" customFormat="1" x14ac:dyDescent="0.3">
      <c r="AM141" s="21"/>
      <c r="AN141" s="21"/>
      <c r="AO141" s="21"/>
    </row>
    <row r="142" spans="39:41" s="4" customFormat="1" x14ac:dyDescent="0.3">
      <c r="AM142" s="21"/>
      <c r="AN142" s="21"/>
      <c r="AO142" s="21"/>
    </row>
    <row r="143" spans="39:41" s="4" customFormat="1" x14ac:dyDescent="0.3">
      <c r="AM143" s="21"/>
      <c r="AN143" s="21"/>
      <c r="AO143" s="21"/>
    </row>
    <row r="144" spans="39:41" s="4" customFormat="1" x14ac:dyDescent="0.3">
      <c r="AM144" s="21"/>
      <c r="AN144" s="21"/>
      <c r="AO144" s="21"/>
    </row>
    <row r="145" spans="39:41" s="4" customFormat="1" x14ac:dyDescent="0.3">
      <c r="AM145" s="21"/>
      <c r="AN145" s="21"/>
      <c r="AO145" s="21"/>
    </row>
    <row r="146" spans="39:41" s="4" customFormat="1" x14ac:dyDescent="0.3">
      <c r="AM146" s="21"/>
      <c r="AN146" s="21"/>
      <c r="AO146" s="21"/>
    </row>
    <row r="147" spans="39:41" s="4" customFormat="1" x14ac:dyDescent="0.3">
      <c r="AM147" s="21"/>
      <c r="AN147" s="21"/>
      <c r="AO147" s="21"/>
    </row>
    <row r="148" spans="39:41" s="4" customFormat="1" x14ac:dyDescent="0.3">
      <c r="AM148" s="21"/>
      <c r="AN148" s="21"/>
      <c r="AO148" s="21"/>
    </row>
    <row r="149" spans="39:41" s="4" customFormat="1" x14ac:dyDescent="0.3">
      <c r="AM149" s="21"/>
      <c r="AN149" s="21"/>
      <c r="AO149" s="21"/>
    </row>
    <row r="150" spans="39:41" s="4" customFormat="1" x14ac:dyDescent="0.3">
      <c r="AM150" s="21"/>
      <c r="AN150" s="21"/>
      <c r="AO150" s="21"/>
    </row>
    <row r="151" spans="39:41" s="4" customFormat="1" x14ac:dyDescent="0.3">
      <c r="AM151" s="21"/>
      <c r="AN151" s="21"/>
      <c r="AO151" s="21"/>
    </row>
    <row r="152" spans="39:41" s="4" customFormat="1" x14ac:dyDescent="0.3">
      <c r="AM152" s="21"/>
      <c r="AN152" s="21"/>
      <c r="AO152" s="21"/>
    </row>
    <row r="153" spans="39:41" s="4" customFormat="1" x14ac:dyDescent="0.3">
      <c r="AM153" s="21"/>
      <c r="AN153" s="21"/>
      <c r="AO153" s="21"/>
    </row>
    <row r="154" spans="39:41" s="4" customFormat="1" x14ac:dyDescent="0.3">
      <c r="AM154" s="21"/>
      <c r="AN154" s="21"/>
      <c r="AO154" s="21"/>
    </row>
    <row r="155" spans="39:41" s="4" customFormat="1" x14ac:dyDescent="0.3">
      <c r="AM155" s="21"/>
      <c r="AN155" s="21"/>
      <c r="AO155" s="21"/>
    </row>
    <row r="156" spans="39:41" s="4" customFormat="1" x14ac:dyDescent="0.3">
      <c r="AM156" s="21"/>
      <c r="AN156" s="21"/>
      <c r="AO156" s="21"/>
    </row>
    <row r="157" spans="39:41" s="4" customFormat="1" x14ac:dyDescent="0.3">
      <c r="AM157" s="21"/>
      <c r="AN157" s="21"/>
      <c r="AO157" s="21"/>
    </row>
    <row r="158" spans="39:41" s="4" customFormat="1" x14ac:dyDescent="0.3">
      <c r="AM158" s="21"/>
      <c r="AN158" s="21"/>
      <c r="AO158" s="21"/>
    </row>
    <row r="159" spans="39:41" s="4" customFormat="1" x14ac:dyDescent="0.3">
      <c r="AM159" s="21"/>
      <c r="AN159" s="21"/>
      <c r="AO159" s="21"/>
    </row>
    <row r="160" spans="39:41" s="4" customFormat="1" x14ac:dyDescent="0.3">
      <c r="AM160" s="21"/>
      <c r="AN160" s="21"/>
      <c r="AO160" s="21"/>
    </row>
    <row r="161" spans="39:41" s="4" customFormat="1" x14ac:dyDescent="0.3">
      <c r="AM161" s="21"/>
      <c r="AN161" s="21"/>
      <c r="AO161" s="21"/>
    </row>
    <row r="162" spans="39:41" s="4" customFormat="1" x14ac:dyDescent="0.3">
      <c r="AM162" s="21"/>
      <c r="AN162" s="21"/>
      <c r="AO162" s="21"/>
    </row>
    <row r="163" spans="39:41" s="4" customFormat="1" x14ac:dyDescent="0.3">
      <c r="AM163" s="21"/>
      <c r="AN163" s="21"/>
      <c r="AO163" s="21"/>
    </row>
    <row r="164" spans="39:41" s="4" customFormat="1" x14ac:dyDescent="0.3">
      <c r="AM164" s="21"/>
      <c r="AN164" s="21"/>
      <c r="AO164" s="21"/>
    </row>
    <row r="165" spans="39:41" s="4" customFormat="1" x14ac:dyDescent="0.3">
      <c r="AM165" s="21"/>
      <c r="AN165" s="21"/>
      <c r="AO165" s="21"/>
    </row>
    <row r="166" spans="39:41" s="4" customFormat="1" x14ac:dyDescent="0.3">
      <c r="AM166" s="21"/>
      <c r="AN166" s="21"/>
      <c r="AO166" s="21"/>
    </row>
    <row r="167" spans="39:41" s="4" customFormat="1" x14ac:dyDescent="0.3">
      <c r="AM167" s="21"/>
      <c r="AN167" s="21"/>
      <c r="AO167" s="21"/>
    </row>
    <row r="168" spans="39:41" s="4" customFormat="1" x14ac:dyDescent="0.3">
      <c r="AM168" s="21"/>
      <c r="AN168" s="21"/>
      <c r="AO168" s="21"/>
    </row>
    <row r="169" spans="39:41" s="4" customFormat="1" x14ac:dyDescent="0.3">
      <c r="AM169" s="21"/>
      <c r="AN169" s="21"/>
      <c r="AO169" s="21"/>
    </row>
    <row r="170" spans="39:41" s="4" customFormat="1" x14ac:dyDescent="0.3">
      <c r="AM170" s="21"/>
      <c r="AN170" s="21"/>
      <c r="AO170" s="21"/>
    </row>
    <row r="171" spans="39:41" s="4" customFormat="1" x14ac:dyDescent="0.3">
      <c r="AM171" s="21"/>
      <c r="AN171" s="21"/>
      <c r="AO171" s="21"/>
    </row>
    <row r="172" spans="39:41" s="4" customFormat="1" x14ac:dyDescent="0.3">
      <c r="AM172" s="21"/>
      <c r="AN172" s="21"/>
      <c r="AO172" s="21"/>
    </row>
    <row r="173" spans="39:41" s="4" customFormat="1" x14ac:dyDescent="0.3">
      <c r="AM173" s="21"/>
      <c r="AN173" s="21"/>
      <c r="AO173" s="21"/>
    </row>
    <row r="174" spans="39:41" s="4" customFormat="1" x14ac:dyDescent="0.3">
      <c r="AM174" s="21"/>
      <c r="AN174" s="21"/>
      <c r="AO174" s="21"/>
    </row>
    <row r="175" spans="39:41" s="4" customFormat="1" x14ac:dyDescent="0.3">
      <c r="AM175" s="21"/>
      <c r="AN175" s="21"/>
      <c r="AO175" s="21"/>
    </row>
    <row r="176" spans="39:41" s="4" customFormat="1" x14ac:dyDescent="0.3">
      <c r="AM176" s="21"/>
      <c r="AN176" s="21"/>
      <c r="AO176" s="21"/>
    </row>
    <row r="177" spans="39:41" s="4" customFormat="1" x14ac:dyDescent="0.3">
      <c r="AM177" s="21"/>
      <c r="AN177" s="21"/>
      <c r="AO177" s="21"/>
    </row>
    <row r="178" spans="39:41" s="4" customFormat="1" x14ac:dyDescent="0.3">
      <c r="AM178" s="21"/>
      <c r="AN178" s="21"/>
      <c r="AO178" s="21"/>
    </row>
    <row r="179" spans="39:41" s="4" customFormat="1" x14ac:dyDescent="0.3">
      <c r="AM179" s="21"/>
      <c r="AN179" s="21"/>
      <c r="AO179" s="21"/>
    </row>
    <row r="180" spans="39:41" s="4" customFormat="1" x14ac:dyDescent="0.3">
      <c r="AM180" s="21"/>
      <c r="AN180" s="21"/>
      <c r="AO180" s="21"/>
    </row>
    <row r="181" spans="39:41" s="4" customFormat="1" x14ac:dyDescent="0.3">
      <c r="AM181" s="21"/>
      <c r="AN181" s="21"/>
      <c r="AO181" s="21"/>
    </row>
    <row r="182" spans="39:41" s="4" customFormat="1" x14ac:dyDescent="0.3">
      <c r="AM182" s="21"/>
      <c r="AN182" s="21"/>
      <c r="AO182" s="21"/>
    </row>
    <row r="183" spans="39:41" s="4" customFormat="1" x14ac:dyDescent="0.3">
      <c r="AM183" s="21"/>
      <c r="AN183" s="21"/>
      <c r="AO183" s="21"/>
    </row>
    <row r="184" spans="39:41" s="4" customFormat="1" x14ac:dyDescent="0.3">
      <c r="AM184" s="21"/>
      <c r="AN184" s="21"/>
      <c r="AO184" s="21"/>
    </row>
    <row r="185" spans="39:41" s="4" customFormat="1" x14ac:dyDescent="0.3">
      <c r="AM185" s="21"/>
      <c r="AN185" s="21"/>
      <c r="AO185" s="21"/>
    </row>
    <row r="186" spans="39:41" s="4" customFormat="1" x14ac:dyDescent="0.3">
      <c r="AM186" s="21"/>
      <c r="AN186" s="21"/>
      <c r="AO186" s="21"/>
    </row>
    <row r="187" spans="39:41" s="4" customFormat="1" x14ac:dyDescent="0.3">
      <c r="AM187" s="21"/>
      <c r="AN187" s="21"/>
      <c r="AO187" s="21"/>
    </row>
    <row r="188" spans="39:41" s="4" customFormat="1" x14ac:dyDescent="0.3">
      <c r="AM188" s="21"/>
      <c r="AN188" s="21"/>
      <c r="AO188" s="21"/>
    </row>
    <row r="189" spans="39:41" s="4" customFormat="1" x14ac:dyDescent="0.3">
      <c r="AM189" s="21"/>
      <c r="AN189" s="21"/>
      <c r="AO189" s="21"/>
    </row>
    <row r="190" spans="39:41" s="4" customFormat="1" x14ac:dyDescent="0.3">
      <c r="AM190" s="21"/>
      <c r="AN190" s="21"/>
      <c r="AO190" s="21"/>
    </row>
    <row r="191" spans="39:41" s="4" customFormat="1" x14ac:dyDescent="0.3">
      <c r="AM191" s="21"/>
      <c r="AN191" s="21"/>
      <c r="AO191" s="21"/>
    </row>
    <row r="192" spans="39:41" s="4" customFormat="1" x14ac:dyDescent="0.3">
      <c r="AM192" s="21"/>
      <c r="AN192" s="21"/>
      <c r="AO192" s="21"/>
    </row>
    <row r="193" spans="39:41" s="4" customFormat="1" x14ac:dyDescent="0.3">
      <c r="AM193" s="21"/>
      <c r="AN193" s="21"/>
      <c r="AO193" s="21"/>
    </row>
    <row r="194" spans="39:41" s="4" customFormat="1" x14ac:dyDescent="0.3">
      <c r="AM194" s="21"/>
      <c r="AN194" s="21"/>
      <c r="AO194" s="21"/>
    </row>
    <row r="195" spans="39:41" s="4" customFormat="1" x14ac:dyDescent="0.3">
      <c r="AM195" s="21"/>
      <c r="AN195" s="21"/>
      <c r="AO195" s="21"/>
    </row>
    <row r="196" spans="39:41" s="4" customFormat="1" x14ac:dyDescent="0.3">
      <c r="AM196" s="21"/>
      <c r="AN196" s="21"/>
      <c r="AO196" s="21"/>
    </row>
    <row r="197" spans="39:41" s="4" customFormat="1" x14ac:dyDescent="0.3">
      <c r="AM197" s="21"/>
      <c r="AN197" s="21"/>
      <c r="AO197" s="21"/>
    </row>
    <row r="198" spans="39:41" s="4" customFormat="1" x14ac:dyDescent="0.3">
      <c r="AM198" s="21"/>
      <c r="AN198" s="21"/>
      <c r="AO198" s="21"/>
    </row>
    <row r="199" spans="39:41" s="4" customFormat="1" x14ac:dyDescent="0.3">
      <c r="AM199" s="21"/>
      <c r="AN199" s="21"/>
      <c r="AO199" s="21"/>
    </row>
    <row r="200" spans="39:41" s="4" customFormat="1" x14ac:dyDescent="0.3">
      <c r="AM200" s="21"/>
      <c r="AN200" s="21"/>
      <c r="AO200" s="21"/>
    </row>
    <row r="201" spans="39:41" s="4" customFormat="1" x14ac:dyDescent="0.3">
      <c r="AM201" s="21"/>
      <c r="AN201" s="21"/>
      <c r="AO201" s="21"/>
    </row>
    <row r="202" spans="39:41" s="4" customFormat="1" x14ac:dyDescent="0.3">
      <c r="AM202" s="21"/>
      <c r="AN202" s="21"/>
      <c r="AO202" s="21"/>
    </row>
    <row r="203" spans="39:41" s="4" customFormat="1" x14ac:dyDescent="0.3">
      <c r="AM203" s="21"/>
      <c r="AN203" s="21"/>
      <c r="AO203" s="21"/>
    </row>
    <row r="204" spans="39:41" s="4" customFormat="1" x14ac:dyDescent="0.3">
      <c r="AM204" s="21"/>
      <c r="AN204" s="21"/>
      <c r="AO204" s="21"/>
    </row>
    <row r="205" spans="39:41" s="4" customFormat="1" x14ac:dyDescent="0.3">
      <c r="AM205" s="21"/>
      <c r="AN205" s="21"/>
      <c r="AO205" s="21"/>
    </row>
    <row r="206" spans="39:41" s="4" customFormat="1" x14ac:dyDescent="0.3">
      <c r="AM206" s="21"/>
      <c r="AN206" s="21"/>
      <c r="AO206" s="21"/>
    </row>
    <row r="207" spans="39:41" s="4" customFormat="1" x14ac:dyDescent="0.3">
      <c r="AM207" s="21"/>
      <c r="AN207" s="21"/>
      <c r="AO207" s="21"/>
    </row>
    <row r="208" spans="39:41" s="4" customFormat="1" x14ac:dyDescent="0.3">
      <c r="AM208" s="21"/>
      <c r="AN208" s="21"/>
      <c r="AO208" s="21"/>
    </row>
    <row r="209" spans="39:41" s="4" customFormat="1" x14ac:dyDescent="0.3">
      <c r="AM209" s="21"/>
      <c r="AN209" s="21"/>
      <c r="AO209" s="21"/>
    </row>
    <row r="210" spans="39:41" s="4" customFormat="1" x14ac:dyDescent="0.3">
      <c r="AM210" s="21"/>
      <c r="AN210" s="21"/>
      <c r="AO210" s="21"/>
    </row>
    <row r="211" spans="39:41" s="4" customFormat="1" x14ac:dyDescent="0.3">
      <c r="AM211" s="21"/>
      <c r="AN211" s="21"/>
      <c r="AO211" s="21"/>
    </row>
    <row r="212" spans="39:41" s="4" customFormat="1" x14ac:dyDescent="0.3">
      <c r="AM212" s="21"/>
      <c r="AN212" s="21"/>
      <c r="AO212" s="21"/>
    </row>
    <row r="213" spans="39:41" s="4" customFormat="1" x14ac:dyDescent="0.3">
      <c r="AM213" s="21"/>
      <c r="AN213" s="21"/>
      <c r="AO213" s="21"/>
    </row>
    <row r="214" spans="39:41" s="4" customFormat="1" x14ac:dyDescent="0.3">
      <c r="AM214" s="21"/>
      <c r="AN214" s="21"/>
      <c r="AO214" s="21"/>
    </row>
    <row r="215" spans="39:41" s="4" customFormat="1" x14ac:dyDescent="0.3">
      <c r="AM215" s="21"/>
      <c r="AN215" s="21"/>
      <c r="AO215" s="21"/>
    </row>
    <row r="216" spans="39:41" s="4" customFormat="1" x14ac:dyDescent="0.3">
      <c r="AM216" s="21"/>
      <c r="AN216" s="21"/>
      <c r="AO216" s="21"/>
    </row>
    <row r="217" spans="39:41" s="4" customFormat="1" x14ac:dyDescent="0.3">
      <c r="AM217" s="21"/>
      <c r="AN217" s="21"/>
      <c r="AO217" s="21"/>
    </row>
    <row r="218" spans="39:41" s="4" customFormat="1" x14ac:dyDescent="0.3">
      <c r="AM218" s="21"/>
      <c r="AN218" s="21"/>
      <c r="AO218" s="21"/>
    </row>
    <row r="219" spans="39:41" s="4" customFormat="1" x14ac:dyDescent="0.3">
      <c r="AM219" s="21"/>
      <c r="AN219" s="21"/>
      <c r="AO219" s="21"/>
    </row>
    <row r="220" spans="39:41" s="4" customFormat="1" x14ac:dyDescent="0.3">
      <c r="AM220" s="21"/>
      <c r="AN220" s="21"/>
      <c r="AO220" s="21"/>
    </row>
    <row r="221" spans="39:41" s="4" customFormat="1" x14ac:dyDescent="0.3">
      <c r="AM221" s="21"/>
      <c r="AN221" s="21"/>
      <c r="AO221" s="21"/>
    </row>
    <row r="222" spans="39:41" s="4" customFormat="1" x14ac:dyDescent="0.3">
      <c r="AM222" s="21"/>
      <c r="AN222" s="21"/>
      <c r="AO222" s="21"/>
    </row>
    <row r="223" spans="39:41" s="4" customFormat="1" x14ac:dyDescent="0.3">
      <c r="AM223" s="21"/>
      <c r="AN223" s="21"/>
      <c r="AO223" s="21"/>
    </row>
    <row r="224" spans="39:41" s="4" customFormat="1" x14ac:dyDescent="0.3">
      <c r="AM224" s="21"/>
      <c r="AN224" s="21"/>
      <c r="AO224" s="21"/>
    </row>
    <row r="225" spans="39:41" s="4" customFormat="1" x14ac:dyDescent="0.3">
      <c r="AM225" s="21"/>
      <c r="AN225" s="21"/>
      <c r="AO225" s="21"/>
    </row>
    <row r="226" spans="39:41" s="4" customFormat="1" x14ac:dyDescent="0.3">
      <c r="AM226" s="21"/>
      <c r="AN226" s="21"/>
      <c r="AO226" s="21"/>
    </row>
    <row r="227" spans="39:41" s="4" customFormat="1" x14ac:dyDescent="0.3">
      <c r="AM227" s="21"/>
      <c r="AN227" s="21"/>
      <c r="AO227" s="21"/>
    </row>
    <row r="228" spans="39:41" s="4" customFormat="1" x14ac:dyDescent="0.3">
      <c r="AM228" s="21"/>
      <c r="AN228" s="21"/>
      <c r="AO228" s="21"/>
    </row>
    <row r="229" spans="39:41" s="4" customFormat="1" x14ac:dyDescent="0.3">
      <c r="AM229" s="21"/>
      <c r="AN229" s="21"/>
      <c r="AO229" s="21"/>
    </row>
    <row r="230" spans="39:41" s="4" customFormat="1" x14ac:dyDescent="0.3">
      <c r="AM230" s="21"/>
      <c r="AN230" s="21"/>
      <c r="AO230" s="21"/>
    </row>
    <row r="231" spans="39:41" s="4" customFormat="1" x14ac:dyDescent="0.3">
      <c r="AM231" s="21"/>
      <c r="AN231" s="21"/>
      <c r="AO231" s="21"/>
    </row>
    <row r="232" spans="39:41" s="4" customFormat="1" x14ac:dyDescent="0.3">
      <c r="AM232" s="21"/>
      <c r="AN232" s="21"/>
      <c r="AO232" s="21"/>
    </row>
    <row r="233" spans="39:41" s="4" customFormat="1" x14ac:dyDescent="0.3">
      <c r="AM233" s="21"/>
      <c r="AN233" s="21"/>
      <c r="AO233" s="21"/>
    </row>
    <row r="234" spans="39:41" s="4" customFormat="1" x14ac:dyDescent="0.3">
      <c r="AM234" s="21"/>
      <c r="AN234" s="21"/>
      <c r="AO234" s="21"/>
    </row>
    <row r="235" spans="39:41" s="4" customFormat="1" x14ac:dyDescent="0.3">
      <c r="AM235" s="21"/>
      <c r="AN235" s="21"/>
      <c r="AO235" s="21"/>
    </row>
    <row r="236" spans="39:41" s="4" customFormat="1" x14ac:dyDescent="0.3">
      <c r="AM236" s="21"/>
      <c r="AN236" s="21"/>
      <c r="AO236" s="21"/>
    </row>
    <row r="237" spans="39:41" s="4" customFormat="1" x14ac:dyDescent="0.3">
      <c r="AM237" s="21"/>
      <c r="AN237" s="21"/>
      <c r="AO237" s="21"/>
    </row>
    <row r="238" spans="39:41" s="4" customFormat="1" x14ac:dyDescent="0.3">
      <c r="AM238" s="21"/>
      <c r="AN238" s="21"/>
      <c r="AO238" s="21"/>
    </row>
    <row r="239" spans="39:41" s="4" customFormat="1" x14ac:dyDescent="0.3">
      <c r="AM239" s="21"/>
      <c r="AN239" s="21"/>
      <c r="AO239" s="21"/>
    </row>
    <row r="240" spans="39:41" s="4" customFormat="1" x14ac:dyDescent="0.3">
      <c r="AM240" s="21"/>
      <c r="AN240" s="21"/>
      <c r="AO240" s="21"/>
    </row>
    <row r="241" spans="39:41" s="4" customFormat="1" x14ac:dyDescent="0.3">
      <c r="AM241" s="21"/>
      <c r="AN241" s="21"/>
      <c r="AO241" s="21"/>
    </row>
    <row r="242" spans="39:41" s="4" customFormat="1" x14ac:dyDescent="0.3">
      <c r="AM242" s="21"/>
      <c r="AN242" s="21"/>
      <c r="AO242" s="21"/>
    </row>
    <row r="243" spans="39:41" s="4" customFormat="1" x14ac:dyDescent="0.3">
      <c r="AM243" s="21"/>
      <c r="AN243" s="21"/>
      <c r="AO243" s="21"/>
    </row>
    <row r="244" spans="39:41" s="4" customFormat="1" x14ac:dyDescent="0.3">
      <c r="AM244" s="21"/>
      <c r="AN244" s="21"/>
      <c r="AO244" s="21"/>
    </row>
    <row r="245" spans="39:41" s="4" customFormat="1" x14ac:dyDescent="0.3">
      <c r="AM245" s="21"/>
      <c r="AN245" s="21"/>
      <c r="AO245" s="21"/>
    </row>
    <row r="246" spans="39:41" s="4" customFormat="1" x14ac:dyDescent="0.3">
      <c r="AM246" s="21"/>
      <c r="AN246" s="21"/>
      <c r="AO246" s="21"/>
    </row>
    <row r="247" spans="39:41" s="4" customFormat="1" x14ac:dyDescent="0.3">
      <c r="AM247" s="21"/>
      <c r="AN247" s="21"/>
      <c r="AO247" s="21"/>
    </row>
    <row r="248" spans="39:41" s="4" customFormat="1" x14ac:dyDescent="0.3">
      <c r="AM248" s="21"/>
      <c r="AN248" s="21"/>
      <c r="AO248" s="21"/>
    </row>
    <row r="249" spans="39:41" s="4" customFormat="1" x14ac:dyDescent="0.3">
      <c r="AM249" s="21"/>
      <c r="AN249" s="21"/>
      <c r="AO249" s="21"/>
    </row>
    <row r="250" spans="39:41" s="4" customFormat="1" x14ac:dyDescent="0.3">
      <c r="AM250" s="21"/>
      <c r="AN250" s="21"/>
      <c r="AO250" s="21"/>
    </row>
    <row r="251" spans="39:41" s="4" customFormat="1" x14ac:dyDescent="0.3">
      <c r="AM251" s="21"/>
      <c r="AN251" s="21"/>
      <c r="AO251" s="21"/>
    </row>
    <row r="252" spans="39:41" s="4" customFormat="1" x14ac:dyDescent="0.3">
      <c r="AM252" s="21"/>
      <c r="AN252" s="21"/>
      <c r="AO252" s="21"/>
    </row>
    <row r="253" spans="39:41" s="4" customFormat="1" x14ac:dyDescent="0.3">
      <c r="AM253" s="21"/>
      <c r="AN253" s="21"/>
      <c r="AO253" s="21"/>
    </row>
    <row r="254" spans="39:41" s="4" customFormat="1" x14ac:dyDescent="0.3">
      <c r="AM254" s="21"/>
      <c r="AN254" s="21"/>
      <c r="AO254" s="21"/>
    </row>
    <row r="255" spans="39:41" s="4" customFormat="1" x14ac:dyDescent="0.3">
      <c r="AM255" s="21"/>
      <c r="AN255" s="21"/>
      <c r="AO255" s="21"/>
    </row>
    <row r="256" spans="39:41" s="4" customFormat="1" x14ac:dyDescent="0.3">
      <c r="AM256" s="21"/>
      <c r="AN256" s="21"/>
      <c r="AO256" s="21"/>
    </row>
    <row r="257" spans="39:41" s="4" customFormat="1" x14ac:dyDescent="0.3">
      <c r="AM257" s="21"/>
      <c r="AN257" s="21"/>
      <c r="AO257" s="21"/>
    </row>
    <row r="258" spans="39:41" s="4" customFormat="1" x14ac:dyDescent="0.3">
      <c r="AM258" s="21"/>
      <c r="AN258" s="21"/>
      <c r="AO258" s="21"/>
    </row>
    <row r="259" spans="39:41" s="4" customFormat="1" x14ac:dyDescent="0.3">
      <c r="AM259" s="21"/>
      <c r="AN259" s="21"/>
      <c r="AO259" s="21"/>
    </row>
    <row r="260" spans="39:41" s="4" customFormat="1" x14ac:dyDescent="0.3">
      <c r="AM260" s="21"/>
      <c r="AN260" s="21"/>
      <c r="AO260" s="21"/>
    </row>
    <row r="261" spans="39:41" s="4" customFormat="1" x14ac:dyDescent="0.3">
      <c r="AM261" s="21"/>
      <c r="AN261" s="21"/>
      <c r="AO261" s="21"/>
    </row>
    <row r="262" spans="39:41" s="4" customFormat="1" x14ac:dyDescent="0.3">
      <c r="AM262" s="21"/>
      <c r="AN262" s="21"/>
      <c r="AO262" s="21"/>
    </row>
    <row r="263" spans="39:41" s="4" customFormat="1" x14ac:dyDescent="0.3">
      <c r="AM263" s="21"/>
      <c r="AN263" s="21"/>
      <c r="AO263" s="21"/>
    </row>
    <row r="264" spans="39:41" s="4" customFormat="1" x14ac:dyDescent="0.3">
      <c r="AM264" s="21"/>
      <c r="AN264" s="21"/>
      <c r="AO264" s="21"/>
    </row>
    <row r="265" spans="39:41" s="4" customFormat="1" x14ac:dyDescent="0.3">
      <c r="AM265" s="21"/>
      <c r="AN265" s="21"/>
      <c r="AO265" s="21"/>
    </row>
    <row r="266" spans="39:41" s="4" customFormat="1" x14ac:dyDescent="0.3">
      <c r="AM266" s="21"/>
      <c r="AN266" s="21"/>
      <c r="AO266" s="21"/>
    </row>
    <row r="267" spans="39:41" s="4" customFormat="1" x14ac:dyDescent="0.3">
      <c r="AM267" s="21"/>
      <c r="AN267" s="21"/>
      <c r="AO267" s="21"/>
    </row>
    <row r="268" spans="39:41" s="4" customFormat="1" x14ac:dyDescent="0.3">
      <c r="AM268" s="21"/>
      <c r="AN268" s="21"/>
      <c r="AO268" s="21"/>
    </row>
    <row r="269" spans="39:41" s="4" customFormat="1" x14ac:dyDescent="0.3">
      <c r="AM269" s="21"/>
      <c r="AN269" s="21"/>
      <c r="AO269" s="21"/>
    </row>
    <row r="270" spans="39:41" s="4" customFormat="1" x14ac:dyDescent="0.3">
      <c r="AM270" s="21"/>
      <c r="AN270" s="21"/>
      <c r="AO270" s="21"/>
    </row>
    <row r="271" spans="39:41" s="4" customFormat="1" x14ac:dyDescent="0.3">
      <c r="AM271" s="21"/>
      <c r="AN271" s="21"/>
      <c r="AO271" s="21"/>
    </row>
    <row r="272" spans="39:41" s="4" customFormat="1" x14ac:dyDescent="0.3">
      <c r="AM272" s="21"/>
      <c r="AN272" s="21"/>
      <c r="AO272" s="21"/>
    </row>
    <row r="273" spans="39:41" s="4" customFormat="1" x14ac:dyDescent="0.3">
      <c r="AM273" s="21"/>
      <c r="AN273" s="21"/>
      <c r="AO273" s="21"/>
    </row>
    <row r="274" spans="39:41" s="4" customFormat="1" x14ac:dyDescent="0.3">
      <c r="AM274" s="21"/>
      <c r="AN274" s="21"/>
      <c r="AO274" s="21"/>
    </row>
    <row r="275" spans="39:41" s="4" customFormat="1" x14ac:dyDescent="0.3">
      <c r="AM275" s="21"/>
      <c r="AN275" s="21"/>
      <c r="AO275" s="21"/>
    </row>
    <row r="276" spans="39:41" s="4" customFormat="1" x14ac:dyDescent="0.3">
      <c r="AM276" s="21"/>
      <c r="AN276" s="21"/>
      <c r="AO276" s="21"/>
    </row>
    <row r="277" spans="39:41" s="4" customFormat="1" x14ac:dyDescent="0.3">
      <c r="AM277" s="21"/>
      <c r="AN277" s="21"/>
      <c r="AO277" s="21"/>
    </row>
    <row r="278" spans="39:41" s="4" customFormat="1" x14ac:dyDescent="0.3">
      <c r="AM278" s="21"/>
      <c r="AN278" s="21"/>
      <c r="AO278" s="21"/>
    </row>
    <row r="279" spans="39:41" s="4" customFormat="1" x14ac:dyDescent="0.3">
      <c r="AM279" s="21"/>
      <c r="AN279" s="21"/>
      <c r="AO279" s="21"/>
    </row>
    <row r="280" spans="39:41" s="4" customFormat="1" x14ac:dyDescent="0.3">
      <c r="AM280" s="21"/>
      <c r="AN280" s="21"/>
      <c r="AO280" s="21"/>
    </row>
    <row r="281" spans="39:41" s="4" customFormat="1" x14ac:dyDescent="0.3">
      <c r="AM281" s="21"/>
      <c r="AN281" s="21"/>
      <c r="AO281" s="21"/>
    </row>
    <row r="282" spans="39:41" s="4" customFormat="1" x14ac:dyDescent="0.3">
      <c r="AM282" s="21"/>
      <c r="AN282" s="21"/>
      <c r="AO282" s="21"/>
    </row>
    <row r="283" spans="39:41" s="4" customFormat="1" x14ac:dyDescent="0.3">
      <c r="AM283" s="21"/>
      <c r="AN283" s="21"/>
      <c r="AO283" s="21"/>
    </row>
    <row r="284" spans="39:41" s="4" customFormat="1" x14ac:dyDescent="0.3">
      <c r="AM284" s="21"/>
      <c r="AN284" s="21"/>
      <c r="AO284" s="21"/>
    </row>
    <row r="285" spans="39:41" s="4" customFormat="1" x14ac:dyDescent="0.3">
      <c r="AM285" s="21"/>
      <c r="AN285" s="21"/>
      <c r="AO285" s="21"/>
    </row>
    <row r="286" spans="39:41" s="4" customFormat="1" x14ac:dyDescent="0.3">
      <c r="AM286" s="21"/>
      <c r="AN286" s="21"/>
      <c r="AO286" s="21"/>
    </row>
    <row r="287" spans="39:41" s="4" customFormat="1" x14ac:dyDescent="0.3">
      <c r="AM287" s="21"/>
      <c r="AN287" s="21"/>
      <c r="AO287" s="21"/>
    </row>
    <row r="288" spans="39:41" s="4" customFormat="1" x14ac:dyDescent="0.3">
      <c r="AM288" s="21"/>
      <c r="AN288" s="21"/>
      <c r="AO288" s="21"/>
    </row>
    <row r="289" spans="39:41" s="4" customFormat="1" x14ac:dyDescent="0.3">
      <c r="AM289" s="21"/>
      <c r="AN289" s="21"/>
      <c r="AO289" s="21"/>
    </row>
    <row r="290" spans="39:41" s="4" customFormat="1" x14ac:dyDescent="0.3">
      <c r="AM290" s="21"/>
      <c r="AN290" s="21"/>
      <c r="AO290" s="21"/>
    </row>
    <row r="291" spans="39:41" s="4" customFormat="1" x14ac:dyDescent="0.3">
      <c r="AM291" s="21"/>
      <c r="AN291" s="21"/>
      <c r="AO291" s="21"/>
    </row>
    <row r="292" spans="39:41" s="4" customFormat="1" x14ac:dyDescent="0.3">
      <c r="AM292" s="21"/>
      <c r="AN292" s="21"/>
      <c r="AO292" s="21"/>
    </row>
    <row r="293" spans="39:41" s="4" customFormat="1" x14ac:dyDescent="0.3">
      <c r="AM293" s="21"/>
      <c r="AN293" s="21"/>
      <c r="AO293" s="21"/>
    </row>
    <row r="294" spans="39:41" s="4" customFormat="1" x14ac:dyDescent="0.3">
      <c r="AM294" s="21"/>
      <c r="AN294" s="21"/>
      <c r="AO294" s="21"/>
    </row>
    <row r="295" spans="39:41" s="4" customFormat="1" x14ac:dyDescent="0.3">
      <c r="AM295" s="21"/>
      <c r="AN295" s="21"/>
      <c r="AO295" s="21"/>
    </row>
    <row r="296" spans="39:41" s="4" customFormat="1" x14ac:dyDescent="0.3">
      <c r="AM296" s="21"/>
      <c r="AN296" s="21"/>
      <c r="AO296" s="21"/>
    </row>
    <row r="297" spans="39:41" s="4" customFormat="1" x14ac:dyDescent="0.3">
      <c r="AM297" s="21"/>
      <c r="AN297" s="21"/>
      <c r="AO297" s="21"/>
    </row>
    <row r="298" spans="39:41" s="4" customFormat="1" x14ac:dyDescent="0.3">
      <c r="AM298" s="21"/>
      <c r="AN298" s="21"/>
      <c r="AO298" s="21"/>
    </row>
    <row r="299" spans="39:41" s="4" customFormat="1" x14ac:dyDescent="0.3">
      <c r="AM299" s="21"/>
      <c r="AN299" s="21"/>
      <c r="AO299" s="21"/>
    </row>
    <row r="300" spans="39:41" s="4" customFormat="1" x14ac:dyDescent="0.3">
      <c r="AM300" s="21"/>
      <c r="AN300" s="21"/>
      <c r="AO300" s="21"/>
    </row>
    <row r="301" spans="39:41" s="4" customFormat="1" x14ac:dyDescent="0.3">
      <c r="AM301" s="21"/>
      <c r="AN301" s="21"/>
      <c r="AO301" s="21"/>
    </row>
    <row r="302" spans="39:41" s="4" customFormat="1" x14ac:dyDescent="0.3">
      <c r="AM302" s="21"/>
      <c r="AN302" s="21"/>
      <c r="AO302" s="21"/>
    </row>
    <row r="303" spans="39:41" s="4" customFormat="1" x14ac:dyDescent="0.3">
      <c r="AM303" s="21"/>
      <c r="AN303" s="21"/>
      <c r="AO303" s="21"/>
    </row>
    <row r="304" spans="39:41" s="4" customFormat="1" x14ac:dyDescent="0.3">
      <c r="AM304" s="21"/>
      <c r="AN304" s="21"/>
      <c r="AO304" s="21"/>
    </row>
    <row r="305" spans="39:41" s="4" customFormat="1" x14ac:dyDescent="0.3">
      <c r="AM305" s="21"/>
      <c r="AN305" s="21"/>
      <c r="AO305" s="21"/>
    </row>
    <row r="306" spans="39:41" s="4" customFormat="1" x14ac:dyDescent="0.3">
      <c r="AM306" s="21"/>
      <c r="AN306" s="21"/>
      <c r="AO306" s="21"/>
    </row>
    <row r="307" spans="39:41" s="4" customFormat="1" x14ac:dyDescent="0.3">
      <c r="AM307" s="21"/>
      <c r="AN307" s="21"/>
      <c r="AO307" s="21"/>
    </row>
    <row r="308" spans="39:41" s="4" customFormat="1" x14ac:dyDescent="0.3">
      <c r="AM308" s="21"/>
      <c r="AN308" s="21"/>
      <c r="AO308" s="21"/>
    </row>
    <row r="309" spans="39:41" s="4" customFormat="1" x14ac:dyDescent="0.3">
      <c r="AM309" s="21"/>
      <c r="AN309" s="21"/>
      <c r="AO309" s="21"/>
    </row>
    <row r="310" spans="39:41" s="4" customFormat="1" x14ac:dyDescent="0.3">
      <c r="AM310" s="21"/>
      <c r="AN310" s="21"/>
      <c r="AO310" s="21"/>
    </row>
    <row r="311" spans="39:41" s="4" customFormat="1" x14ac:dyDescent="0.3">
      <c r="AM311" s="21"/>
      <c r="AN311" s="21"/>
      <c r="AO311" s="21"/>
    </row>
    <row r="312" spans="39:41" s="4" customFormat="1" x14ac:dyDescent="0.3">
      <c r="AM312" s="21"/>
      <c r="AN312" s="21"/>
      <c r="AO312" s="21"/>
    </row>
    <row r="313" spans="39:41" s="4" customFormat="1" x14ac:dyDescent="0.3">
      <c r="AM313" s="21"/>
      <c r="AN313" s="21"/>
      <c r="AO313" s="21"/>
    </row>
    <row r="314" spans="39:41" s="4" customFormat="1" x14ac:dyDescent="0.3">
      <c r="AM314" s="21"/>
      <c r="AN314" s="21"/>
      <c r="AO314" s="21"/>
    </row>
    <row r="315" spans="39:41" s="4" customFormat="1" x14ac:dyDescent="0.3">
      <c r="AM315" s="21"/>
      <c r="AN315" s="21"/>
      <c r="AO315" s="21"/>
    </row>
    <row r="316" spans="39:41" s="4" customFormat="1" x14ac:dyDescent="0.3">
      <c r="AM316" s="21"/>
      <c r="AN316" s="21"/>
      <c r="AO316" s="21"/>
    </row>
    <row r="317" spans="39:41" s="4" customFormat="1" x14ac:dyDescent="0.3">
      <c r="AM317" s="21"/>
      <c r="AN317" s="21"/>
      <c r="AO317" s="21"/>
    </row>
    <row r="318" spans="39:41" s="4" customFormat="1" x14ac:dyDescent="0.3">
      <c r="AM318" s="21"/>
      <c r="AN318" s="21"/>
      <c r="AO318" s="21"/>
    </row>
    <row r="319" spans="39:41" s="4" customFormat="1" x14ac:dyDescent="0.3">
      <c r="AM319" s="21"/>
      <c r="AN319" s="21"/>
      <c r="AO319" s="21"/>
    </row>
    <row r="320" spans="39:41" s="4" customFormat="1" x14ac:dyDescent="0.3">
      <c r="AM320" s="21"/>
      <c r="AN320" s="21"/>
      <c r="AO320" s="21"/>
    </row>
    <row r="321" spans="39:41" s="4" customFormat="1" x14ac:dyDescent="0.3">
      <c r="AM321" s="21"/>
      <c r="AN321" s="21"/>
      <c r="AO321" s="21"/>
    </row>
    <row r="322" spans="39:41" s="4" customFormat="1" x14ac:dyDescent="0.3">
      <c r="AM322" s="21"/>
      <c r="AN322" s="21"/>
      <c r="AO322" s="21"/>
    </row>
    <row r="323" spans="39:41" s="4" customFormat="1" x14ac:dyDescent="0.3">
      <c r="AM323" s="21"/>
      <c r="AN323" s="21"/>
      <c r="AO323" s="21"/>
    </row>
    <row r="324" spans="39:41" s="4" customFormat="1" x14ac:dyDescent="0.3">
      <c r="AM324" s="21"/>
      <c r="AN324" s="21"/>
      <c r="AO324" s="21"/>
    </row>
    <row r="325" spans="39:41" s="4" customFormat="1" x14ac:dyDescent="0.3">
      <c r="AM325" s="21"/>
      <c r="AN325" s="21"/>
      <c r="AO325" s="21"/>
    </row>
    <row r="326" spans="39:41" s="4" customFormat="1" x14ac:dyDescent="0.3">
      <c r="AM326" s="21"/>
      <c r="AN326" s="21"/>
      <c r="AO326" s="21"/>
    </row>
    <row r="327" spans="39:41" s="4" customFormat="1" x14ac:dyDescent="0.3">
      <c r="AM327" s="21"/>
      <c r="AN327" s="21"/>
      <c r="AO327" s="21"/>
    </row>
    <row r="328" spans="39:41" s="4" customFormat="1" x14ac:dyDescent="0.3">
      <c r="AM328" s="21"/>
      <c r="AN328" s="21"/>
      <c r="AO328" s="21"/>
    </row>
    <row r="329" spans="39:41" s="4" customFormat="1" x14ac:dyDescent="0.3">
      <c r="AM329" s="21"/>
      <c r="AN329" s="21"/>
      <c r="AO329" s="21"/>
    </row>
    <row r="330" spans="39:41" s="4" customFormat="1" x14ac:dyDescent="0.3">
      <c r="AM330" s="21"/>
      <c r="AN330" s="21"/>
      <c r="AO330" s="21"/>
    </row>
    <row r="331" spans="39:41" s="4" customFormat="1" x14ac:dyDescent="0.3">
      <c r="AM331" s="21"/>
      <c r="AN331" s="21"/>
      <c r="AO331" s="21"/>
    </row>
    <row r="332" spans="39:41" s="4" customFormat="1" x14ac:dyDescent="0.3">
      <c r="AM332" s="21"/>
      <c r="AN332" s="21"/>
      <c r="AO332" s="21"/>
    </row>
    <row r="333" spans="39:41" s="4" customFormat="1" x14ac:dyDescent="0.3">
      <c r="AM333" s="21"/>
      <c r="AN333" s="21"/>
      <c r="AO333" s="21"/>
    </row>
    <row r="334" spans="39:41" s="4" customFormat="1" x14ac:dyDescent="0.3">
      <c r="AM334" s="21"/>
      <c r="AN334" s="21"/>
      <c r="AO334" s="21"/>
    </row>
    <row r="335" spans="39:41" s="4" customFormat="1" x14ac:dyDescent="0.3">
      <c r="AM335" s="21"/>
      <c r="AN335" s="21"/>
      <c r="AO335" s="21"/>
    </row>
    <row r="336" spans="39:41" s="4" customFormat="1" x14ac:dyDescent="0.3">
      <c r="AM336" s="21"/>
      <c r="AN336" s="21"/>
      <c r="AO336" s="21"/>
    </row>
    <row r="337" spans="39:41" s="4" customFormat="1" x14ac:dyDescent="0.3">
      <c r="AM337" s="21"/>
      <c r="AN337" s="21"/>
      <c r="AO337" s="21"/>
    </row>
    <row r="338" spans="39:41" s="4" customFormat="1" x14ac:dyDescent="0.3">
      <c r="AM338" s="21"/>
      <c r="AN338" s="21"/>
      <c r="AO338" s="21"/>
    </row>
    <row r="339" spans="39:41" s="4" customFormat="1" x14ac:dyDescent="0.3">
      <c r="AM339" s="21"/>
      <c r="AN339" s="21"/>
      <c r="AO339" s="21"/>
    </row>
    <row r="340" spans="39:41" s="4" customFormat="1" x14ac:dyDescent="0.3">
      <c r="AM340" s="21"/>
      <c r="AN340" s="21"/>
      <c r="AO340" s="21"/>
    </row>
    <row r="341" spans="39:41" s="4" customFormat="1" x14ac:dyDescent="0.3">
      <c r="AM341" s="21"/>
      <c r="AN341" s="21"/>
      <c r="AO341" s="21"/>
    </row>
    <row r="342" spans="39:41" s="4" customFormat="1" x14ac:dyDescent="0.3">
      <c r="AM342" s="21"/>
      <c r="AN342" s="21"/>
      <c r="AO342" s="21"/>
    </row>
    <row r="343" spans="39:41" s="4" customFormat="1" x14ac:dyDescent="0.3">
      <c r="AM343" s="21"/>
      <c r="AN343" s="21"/>
      <c r="AO343" s="21"/>
    </row>
    <row r="344" spans="39:41" s="4" customFormat="1" x14ac:dyDescent="0.3">
      <c r="AM344" s="21"/>
      <c r="AN344" s="21"/>
      <c r="AO344" s="21"/>
    </row>
    <row r="345" spans="39:41" s="4" customFormat="1" x14ac:dyDescent="0.3">
      <c r="AM345" s="21"/>
      <c r="AN345" s="21"/>
      <c r="AO345" s="21"/>
    </row>
    <row r="346" spans="39:41" s="4" customFormat="1" x14ac:dyDescent="0.3">
      <c r="AM346" s="21"/>
      <c r="AN346" s="21"/>
      <c r="AO346" s="21"/>
    </row>
    <row r="347" spans="39:41" s="4" customFormat="1" x14ac:dyDescent="0.3">
      <c r="AM347" s="21"/>
      <c r="AN347" s="21"/>
      <c r="AO347" s="21"/>
    </row>
    <row r="348" spans="39:41" s="4" customFormat="1" x14ac:dyDescent="0.3">
      <c r="AM348" s="21"/>
      <c r="AN348" s="21"/>
      <c r="AO348" s="21"/>
    </row>
    <row r="349" spans="39:41" s="4" customFormat="1" x14ac:dyDescent="0.3">
      <c r="AM349" s="21"/>
      <c r="AN349" s="21"/>
      <c r="AO349" s="21"/>
    </row>
    <row r="350" spans="39:41" s="4" customFormat="1" x14ac:dyDescent="0.3">
      <c r="AM350" s="21"/>
      <c r="AN350" s="21"/>
      <c r="AO350" s="21"/>
    </row>
    <row r="351" spans="39:41" s="4" customFormat="1" x14ac:dyDescent="0.3">
      <c r="AM351" s="21"/>
      <c r="AN351" s="21"/>
      <c r="AO351" s="21"/>
    </row>
    <row r="352" spans="39:41" s="4" customFormat="1" x14ac:dyDescent="0.3">
      <c r="AM352" s="21"/>
      <c r="AN352" s="21"/>
      <c r="AO352" s="21"/>
    </row>
    <row r="353" spans="39:41" s="4" customFormat="1" x14ac:dyDescent="0.3">
      <c r="AM353" s="21"/>
      <c r="AN353" s="21"/>
      <c r="AO353" s="21"/>
    </row>
    <row r="354" spans="39:41" s="4" customFormat="1" x14ac:dyDescent="0.3">
      <c r="AM354" s="21"/>
      <c r="AN354" s="21"/>
      <c r="AO354" s="21"/>
    </row>
    <row r="355" spans="39:41" s="4" customFormat="1" x14ac:dyDescent="0.3">
      <c r="AM355" s="21"/>
      <c r="AN355" s="21"/>
      <c r="AO355" s="21"/>
    </row>
    <row r="356" spans="39:41" s="4" customFormat="1" x14ac:dyDescent="0.3">
      <c r="AM356" s="21"/>
      <c r="AN356" s="21"/>
      <c r="AO356" s="21"/>
    </row>
    <row r="357" spans="39:41" s="4" customFormat="1" x14ac:dyDescent="0.3">
      <c r="AM357" s="21"/>
      <c r="AN357" s="21"/>
      <c r="AO357" s="21"/>
    </row>
    <row r="358" spans="39:41" s="4" customFormat="1" x14ac:dyDescent="0.3">
      <c r="AM358" s="21"/>
      <c r="AN358" s="21"/>
      <c r="AO358" s="21"/>
    </row>
    <row r="359" spans="39:41" s="4" customFormat="1" x14ac:dyDescent="0.3">
      <c r="AM359" s="21"/>
      <c r="AN359" s="21"/>
      <c r="AO359" s="21"/>
    </row>
    <row r="360" spans="39:41" s="4" customFormat="1" x14ac:dyDescent="0.3">
      <c r="AM360" s="21"/>
      <c r="AN360" s="21"/>
      <c r="AO360" s="21"/>
    </row>
    <row r="361" spans="39:41" s="4" customFormat="1" x14ac:dyDescent="0.3">
      <c r="AM361" s="21"/>
      <c r="AN361" s="21"/>
      <c r="AO361" s="21"/>
    </row>
    <row r="362" spans="39:41" s="4" customFormat="1" x14ac:dyDescent="0.3">
      <c r="AM362" s="21"/>
      <c r="AN362" s="21"/>
      <c r="AO362" s="21"/>
    </row>
    <row r="363" spans="39:41" s="4" customFormat="1" x14ac:dyDescent="0.3">
      <c r="AM363" s="21"/>
      <c r="AN363" s="21"/>
      <c r="AO363" s="21"/>
    </row>
    <row r="364" spans="39:41" s="4" customFormat="1" x14ac:dyDescent="0.3">
      <c r="AM364" s="21"/>
      <c r="AN364" s="21"/>
      <c r="AO364" s="21"/>
    </row>
    <row r="365" spans="39:41" s="4" customFormat="1" x14ac:dyDescent="0.3">
      <c r="AM365" s="21"/>
      <c r="AN365" s="21"/>
      <c r="AO365" s="21"/>
    </row>
    <row r="366" spans="39:41" s="4" customFormat="1" x14ac:dyDescent="0.3">
      <c r="AM366" s="21"/>
      <c r="AN366" s="21"/>
      <c r="AO366" s="21"/>
    </row>
    <row r="367" spans="39:41" s="4" customFormat="1" x14ac:dyDescent="0.3">
      <c r="AM367" s="21"/>
      <c r="AN367" s="21"/>
      <c r="AO367" s="21"/>
    </row>
    <row r="368" spans="39:41" s="4" customFormat="1" x14ac:dyDescent="0.3">
      <c r="AM368" s="21"/>
      <c r="AN368" s="21"/>
      <c r="AO368" s="21"/>
    </row>
    <row r="369" spans="39:41" s="4" customFormat="1" x14ac:dyDescent="0.3">
      <c r="AM369" s="21"/>
      <c r="AN369" s="21"/>
      <c r="AO369" s="21"/>
    </row>
    <row r="370" spans="39:41" s="4" customFormat="1" x14ac:dyDescent="0.3">
      <c r="AM370" s="21"/>
      <c r="AN370" s="21"/>
      <c r="AO370" s="21"/>
    </row>
    <row r="371" spans="39:41" s="4" customFormat="1" x14ac:dyDescent="0.3">
      <c r="AM371" s="21"/>
      <c r="AN371" s="21"/>
      <c r="AO371" s="21"/>
    </row>
    <row r="372" spans="39:41" s="4" customFormat="1" x14ac:dyDescent="0.3">
      <c r="AM372" s="21"/>
      <c r="AN372" s="21"/>
      <c r="AO372" s="21"/>
    </row>
    <row r="373" spans="39:41" s="4" customFormat="1" x14ac:dyDescent="0.3">
      <c r="AM373" s="21"/>
      <c r="AN373" s="21"/>
      <c r="AO373" s="21"/>
    </row>
    <row r="374" spans="39:41" s="4" customFormat="1" x14ac:dyDescent="0.3">
      <c r="AM374" s="21"/>
      <c r="AN374" s="21"/>
      <c r="AO374" s="21"/>
    </row>
    <row r="375" spans="39:41" s="4" customFormat="1" x14ac:dyDescent="0.3">
      <c r="AM375" s="21"/>
      <c r="AN375" s="21"/>
      <c r="AO375" s="21"/>
    </row>
    <row r="376" spans="39:41" s="4" customFormat="1" x14ac:dyDescent="0.3">
      <c r="AM376" s="21"/>
      <c r="AN376" s="21"/>
      <c r="AO376" s="21"/>
    </row>
    <row r="377" spans="39:41" s="4" customFormat="1" x14ac:dyDescent="0.3">
      <c r="AM377" s="21"/>
      <c r="AN377" s="21"/>
      <c r="AO377" s="21"/>
    </row>
    <row r="378" spans="39:41" s="4" customFormat="1" x14ac:dyDescent="0.3">
      <c r="AM378" s="21"/>
      <c r="AN378" s="21"/>
      <c r="AO378" s="21"/>
    </row>
    <row r="379" spans="39:41" s="4" customFormat="1" x14ac:dyDescent="0.3">
      <c r="AM379" s="21"/>
      <c r="AN379" s="21"/>
      <c r="AO379" s="21"/>
    </row>
    <row r="380" spans="39:41" s="4" customFormat="1" x14ac:dyDescent="0.3">
      <c r="AM380" s="21"/>
      <c r="AN380" s="21"/>
      <c r="AO380" s="21"/>
    </row>
    <row r="381" spans="39:41" s="4" customFormat="1" x14ac:dyDescent="0.3">
      <c r="AM381" s="21"/>
      <c r="AN381" s="21"/>
      <c r="AO381" s="21"/>
    </row>
    <row r="382" spans="39:41" s="4" customFormat="1" x14ac:dyDescent="0.3">
      <c r="AM382" s="21"/>
      <c r="AN382" s="21"/>
      <c r="AO382" s="21"/>
    </row>
    <row r="383" spans="39:41" s="4" customFormat="1" x14ac:dyDescent="0.3">
      <c r="AM383" s="21"/>
      <c r="AN383" s="21"/>
      <c r="AO383" s="21"/>
    </row>
    <row r="384" spans="39:41" s="4" customFormat="1" x14ac:dyDescent="0.3">
      <c r="AM384" s="21"/>
      <c r="AN384" s="21"/>
      <c r="AO384" s="21"/>
    </row>
    <row r="385" spans="39:41" s="4" customFormat="1" x14ac:dyDescent="0.3">
      <c r="AM385" s="21"/>
      <c r="AN385" s="21"/>
      <c r="AO385" s="21"/>
    </row>
    <row r="386" spans="39:41" s="4" customFormat="1" x14ac:dyDescent="0.3">
      <c r="AM386" s="21"/>
      <c r="AN386" s="21"/>
      <c r="AO386" s="21"/>
    </row>
    <row r="387" spans="39:41" s="4" customFormat="1" x14ac:dyDescent="0.3">
      <c r="AM387" s="21"/>
      <c r="AN387" s="21"/>
      <c r="AO387" s="21"/>
    </row>
    <row r="388" spans="39:41" s="4" customFormat="1" x14ac:dyDescent="0.3">
      <c r="AM388" s="21"/>
      <c r="AN388" s="21"/>
      <c r="AO388" s="21"/>
    </row>
    <row r="389" spans="39:41" s="4" customFormat="1" x14ac:dyDescent="0.3">
      <c r="AM389" s="21"/>
      <c r="AN389" s="21"/>
      <c r="AO389" s="21"/>
    </row>
    <row r="390" spans="39:41" s="4" customFormat="1" x14ac:dyDescent="0.3">
      <c r="AM390" s="21"/>
      <c r="AN390" s="21"/>
      <c r="AO390" s="21"/>
    </row>
    <row r="391" spans="39:41" s="4" customFormat="1" x14ac:dyDescent="0.3">
      <c r="AM391" s="21"/>
      <c r="AN391" s="21"/>
      <c r="AO391" s="21"/>
    </row>
    <row r="392" spans="39:41" s="4" customFormat="1" x14ac:dyDescent="0.3">
      <c r="AM392" s="21"/>
      <c r="AN392" s="21"/>
      <c r="AO392" s="21"/>
    </row>
    <row r="393" spans="39:41" s="4" customFormat="1" x14ac:dyDescent="0.3">
      <c r="AM393" s="21"/>
      <c r="AN393" s="21"/>
      <c r="AO393" s="21"/>
    </row>
    <row r="394" spans="39:41" s="4" customFormat="1" x14ac:dyDescent="0.3">
      <c r="AM394" s="21"/>
      <c r="AN394" s="21"/>
      <c r="AO394" s="21"/>
    </row>
    <row r="395" spans="39:41" s="4" customFormat="1" x14ac:dyDescent="0.3">
      <c r="AM395" s="21"/>
      <c r="AN395" s="21"/>
      <c r="AO395" s="21"/>
    </row>
    <row r="396" spans="39:41" s="4" customFormat="1" x14ac:dyDescent="0.3">
      <c r="AM396" s="21"/>
      <c r="AN396" s="21"/>
      <c r="AO396" s="21"/>
    </row>
    <row r="397" spans="39:41" s="4" customFormat="1" x14ac:dyDescent="0.3">
      <c r="AM397" s="21"/>
      <c r="AN397" s="21"/>
      <c r="AO397" s="21"/>
    </row>
    <row r="398" spans="39:41" s="4" customFormat="1" x14ac:dyDescent="0.3">
      <c r="AM398" s="21"/>
      <c r="AN398" s="21"/>
      <c r="AO398" s="21"/>
    </row>
    <row r="399" spans="39:41" s="4" customFormat="1" x14ac:dyDescent="0.3">
      <c r="AM399" s="21"/>
      <c r="AN399" s="21"/>
      <c r="AO399" s="21"/>
    </row>
    <row r="400" spans="39:41" s="4" customFormat="1" x14ac:dyDescent="0.3">
      <c r="AM400" s="21"/>
      <c r="AN400" s="21"/>
      <c r="AO400" s="21"/>
    </row>
    <row r="401" spans="39:41" s="4" customFormat="1" x14ac:dyDescent="0.3">
      <c r="AM401" s="21"/>
      <c r="AN401" s="21"/>
      <c r="AO401" s="21"/>
    </row>
    <row r="402" spans="39:41" s="4" customFormat="1" x14ac:dyDescent="0.3">
      <c r="AM402" s="21"/>
      <c r="AN402" s="21"/>
      <c r="AO402" s="21"/>
    </row>
    <row r="403" spans="39:41" s="4" customFormat="1" x14ac:dyDescent="0.3">
      <c r="AM403" s="21"/>
      <c r="AN403" s="21"/>
      <c r="AO403" s="21"/>
    </row>
    <row r="404" spans="39:41" s="4" customFormat="1" x14ac:dyDescent="0.3">
      <c r="AM404" s="21"/>
      <c r="AN404" s="21"/>
      <c r="AO404" s="21"/>
    </row>
    <row r="405" spans="39:41" s="4" customFormat="1" x14ac:dyDescent="0.3">
      <c r="AM405" s="21"/>
      <c r="AN405" s="21"/>
      <c r="AO405" s="21"/>
    </row>
    <row r="406" spans="39:41" s="4" customFormat="1" x14ac:dyDescent="0.3">
      <c r="AM406" s="21"/>
      <c r="AN406" s="21"/>
      <c r="AO406" s="21"/>
    </row>
    <row r="407" spans="39:41" s="4" customFormat="1" x14ac:dyDescent="0.3">
      <c r="AM407" s="21"/>
      <c r="AN407" s="21"/>
      <c r="AO407" s="21"/>
    </row>
    <row r="408" spans="39:41" s="4" customFormat="1" x14ac:dyDescent="0.3">
      <c r="AM408" s="21"/>
      <c r="AN408" s="21"/>
      <c r="AO408" s="21"/>
    </row>
    <row r="409" spans="39:41" s="4" customFormat="1" x14ac:dyDescent="0.3">
      <c r="AM409" s="21"/>
      <c r="AN409" s="21"/>
      <c r="AO409" s="21"/>
    </row>
    <row r="410" spans="39:41" s="4" customFormat="1" x14ac:dyDescent="0.3">
      <c r="AM410" s="21"/>
      <c r="AN410" s="21"/>
      <c r="AO410" s="21"/>
    </row>
    <row r="411" spans="39:41" s="4" customFormat="1" x14ac:dyDescent="0.3">
      <c r="AM411" s="21"/>
      <c r="AN411" s="21"/>
      <c r="AO411" s="21"/>
    </row>
    <row r="412" spans="39:41" s="4" customFormat="1" x14ac:dyDescent="0.3">
      <c r="AM412" s="21"/>
      <c r="AN412" s="21"/>
      <c r="AO412" s="21"/>
    </row>
    <row r="413" spans="39:41" s="4" customFormat="1" x14ac:dyDescent="0.3">
      <c r="AM413" s="21"/>
      <c r="AN413" s="21"/>
      <c r="AO413" s="21"/>
    </row>
  </sheetData>
  <sheetProtection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topLeftCell="A16" zoomScale="50" zoomScaleNormal="50" workbookViewId="0">
      <selection activeCell="K52" sqref="K52"/>
    </sheetView>
  </sheetViews>
  <sheetFormatPr defaultColWidth="11.44140625" defaultRowHeight="14.4" x14ac:dyDescent="0.3"/>
  <cols>
    <col min="1" max="1" width="11.44140625" style="4"/>
    <col min="2" max="2" width="35.21875" style="4" customWidth="1"/>
    <col min="3" max="3" width="37.77734375" style="4" customWidth="1"/>
    <col min="4" max="6" width="11.44140625" style="4"/>
    <col min="7" max="7" width="15.5546875" style="4" customWidth="1"/>
    <col min="8" max="8" width="15.44140625" style="4" customWidth="1"/>
    <col min="9" max="9" width="43.77734375" style="4" customWidth="1"/>
    <col min="10" max="10" width="37.5546875" style="4" customWidth="1"/>
    <col min="11" max="11" width="29.44140625" style="4" customWidth="1"/>
    <col min="12" max="12" width="31" style="4" customWidth="1"/>
    <col min="13" max="13" width="34.21875" style="4" customWidth="1"/>
    <col min="14" max="14" width="42" style="4" customWidth="1"/>
    <col min="15" max="15" width="37.21875" style="4" customWidth="1"/>
    <col min="16" max="16" width="29.77734375" style="4" customWidth="1"/>
    <col min="17" max="17" width="36.21875" style="4" customWidth="1"/>
    <col min="18" max="18" width="11.44140625" style="4"/>
    <col min="19" max="19" width="17.5546875" style="4" customWidth="1"/>
    <col min="20" max="24" width="11.44140625" style="4"/>
    <col min="25" max="25" width="18.21875" style="4" customWidth="1"/>
    <col min="26" max="16384" width="11.44140625" style="4"/>
  </cols>
  <sheetData>
    <row r="1" spans="1:112" s="5" customFormat="1" ht="61.2" x14ac:dyDescent="1.1000000000000001">
      <c r="C1" s="11" t="s">
        <v>121</v>
      </c>
      <c r="Y1" s="19" t="s">
        <v>4</v>
      </c>
      <c r="Z1" s="19" t="s">
        <v>88</v>
      </c>
      <c r="AA1" s="19" t="s">
        <v>30</v>
      </c>
      <c r="AB1" s="24"/>
      <c r="AC1" s="24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</row>
    <row r="2" spans="1:112" s="2" customFormat="1" ht="61.2" x14ac:dyDescent="1.1000000000000001">
      <c r="C2" s="3"/>
      <c r="Y2" s="19" t="s">
        <v>7</v>
      </c>
      <c r="Z2" s="19"/>
      <c r="AA2" s="19" t="s">
        <v>31</v>
      </c>
      <c r="AB2" s="23"/>
      <c r="AC2" s="23"/>
    </row>
    <row r="3" spans="1:112" customFormat="1" ht="31.2" x14ac:dyDescent="0.6">
      <c r="A3" s="5"/>
      <c r="B3" s="5"/>
      <c r="C3" s="6" t="s">
        <v>126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Y3" s="19" t="s">
        <v>9</v>
      </c>
      <c r="Z3" s="19"/>
      <c r="AA3" s="19" t="s">
        <v>33</v>
      </c>
      <c r="AB3" s="23"/>
      <c r="AC3" s="22"/>
    </row>
    <row r="4" spans="1:112" customFormat="1" ht="23.4" x14ac:dyDescent="0.45">
      <c r="A4" s="87" t="s">
        <v>66</v>
      </c>
      <c r="B4" s="88"/>
      <c r="C4" s="88"/>
      <c r="D4" s="87" t="s">
        <v>48</v>
      </c>
      <c r="E4" s="88"/>
      <c r="F4" s="88"/>
      <c r="G4" s="88"/>
      <c r="H4" s="92"/>
      <c r="I4" s="46"/>
      <c r="J4" s="47"/>
      <c r="K4" s="89" t="s">
        <v>71</v>
      </c>
      <c r="L4" s="90"/>
      <c r="M4" s="90"/>
      <c r="N4" s="91"/>
      <c r="O4" s="89" t="s">
        <v>83</v>
      </c>
      <c r="P4" s="90"/>
      <c r="Q4" s="90"/>
      <c r="R4" s="90"/>
      <c r="S4" s="90"/>
      <c r="Y4" s="19" t="s">
        <v>101</v>
      </c>
      <c r="Z4" s="19"/>
      <c r="AA4" s="19" t="s">
        <v>34</v>
      </c>
      <c r="AB4" s="23"/>
      <c r="AC4" s="22"/>
    </row>
    <row r="5" spans="1:112" customFormat="1" ht="46.8" x14ac:dyDescent="0.3">
      <c r="A5" s="8" t="s">
        <v>65</v>
      </c>
      <c r="B5" s="9" t="s">
        <v>69</v>
      </c>
      <c r="C5" s="9" t="s">
        <v>79</v>
      </c>
      <c r="D5" s="9" t="s">
        <v>103</v>
      </c>
      <c r="E5" s="9" t="s">
        <v>72</v>
      </c>
      <c r="F5" s="9" t="s">
        <v>63</v>
      </c>
      <c r="G5" s="9" t="s">
        <v>73</v>
      </c>
      <c r="H5" s="9" t="s">
        <v>60</v>
      </c>
      <c r="I5" s="8" t="s">
        <v>28</v>
      </c>
      <c r="J5" s="8" t="s">
        <v>61</v>
      </c>
      <c r="K5" s="98" t="s">
        <v>127</v>
      </c>
      <c r="L5" s="98"/>
      <c r="M5" s="98" t="s">
        <v>128</v>
      </c>
      <c r="N5" s="98"/>
      <c r="O5" s="9" t="s">
        <v>110</v>
      </c>
      <c r="P5" s="9" t="s">
        <v>81</v>
      </c>
      <c r="Q5" s="9" t="s">
        <v>82</v>
      </c>
      <c r="R5" s="9" t="s">
        <v>29</v>
      </c>
      <c r="S5" s="9" t="s">
        <v>27</v>
      </c>
      <c r="Y5" s="19" t="s">
        <v>11</v>
      </c>
      <c r="Z5" s="19"/>
      <c r="AA5" s="19" t="s">
        <v>35</v>
      </c>
      <c r="AB5" s="23"/>
      <c r="AC5" s="22"/>
    </row>
    <row r="6" spans="1:112" customForma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2" t="s">
        <v>118</v>
      </c>
      <c r="L6" s="12" t="s">
        <v>76</v>
      </c>
      <c r="M6" s="12" t="s">
        <v>118</v>
      </c>
      <c r="N6" s="12" t="s">
        <v>76</v>
      </c>
      <c r="O6" s="10"/>
      <c r="P6" s="10"/>
      <c r="Q6" s="10"/>
      <c r="R6" s="10"/>
      <c r="S6" s="10"/>
      <c r="Y6" s="19"/>
      <c r="Z6" s="19"/>
      <c r="AA6" s="19" t="s">
        <v>38</v>
      </c>
      <c r="AB6" s="23"/>
      <c r="AC6" s="22"/>
    </row>
    <row r="7" spans="1:112" ht="43.2" x14ac:dyDescent="0.3">
      <c r="A7" s="33"/>
      <c r="B7" s="33" t="s">
        <v>227</v>
      </c>
      <c r="C7" s="48" t="s">
        <v>209</v>
      </c>
      <c r="D7" s="49">
        <v>1240000</v>
      </c>
      <c r="E7" s="33"/>
      <c r="F7" s="33"/>
      <c r="G7" s="33">
        <v>100</v>
      </c>
      <c r="H7" s="33"/>
      <c r="I7" s="33" t="s">
        <v>145</v>
      </c>
      <c r="J7" s="33" t="s">
        <v>146</v>
      </c>
      <c r="K7" s="50">
        <v>44696</v>
      </c>
      <c r="L7" s="33"/>
      <c r="M7" s="50">
        <v>44727</v>
      </c>
      <c r="N7" s="33"/>
      <c r="O7" s="50" t="s">
        <v>7</v>
      </c>
      <c r="P7" s="33" t="s">
        <v>169</v>
      </c>
      <c r="Q7" s="33" t="s">
        <v>88</v>
      </c>
      <c r="R7" s="33"/>
      <c r="S7" s="33"/>
    </row>
    <row r="8" spans="1:112" x14ac:dyDescent="0.3">
      <c r="A8" s="33"/>
      <c r="B8" s="33" t="s">
        <v>170</v>
      </c>
      <c r="C8" s="48" t="s">
        <v>171</v>
      </c>
      <c r="D8" s="49">
        <v>450000</v>
      </c>
      <c r="E8" s="33"/>
      <c r="F8" s="33">
        <v>70</v>
      </c>
      <c r="G8" s="33">
        <v>30</v>
      </c>
      <c r="H8" s="33"/>
      <c r="I8" s="33" t="s">
        <v>172</v>
      </c>
      <c r="J8" s="33" t="s">
        <v>168</v>
      </c>
      <c r="K8" s="50">
        <v>44696</v>
      </c>
      <c r="L8" s="33"/>
      <c r="M8" s="50">
        <v>44727</v>
      </c>
      <c r="N8" s="33"/>
      <c r="O8" s="33" t="s">
        <v>7</v>
      </c>
      <c r="P8" s="33" t="s">
        <v>169</v>
      </c>
      <c r="Q8" s="33" t="s">
        <v>88</v>
      </c>
      <c r="R8" s="33"/>
      <c r="S8" s="33"/>
    </row>
    <row r="9" spans="1:112" ht="28.8" x14ac:dyDescent="0.3">
      <c r="A9" s="33"/>
      <c r="B9" s="33" t="s">
        <v>173</v>
      </c>
      <c r="C9" s="48" t="s">
        <v>174</v>
      </c>
      <c r="D9" s="49">
        <v>120000</v>
      </c>
      <c r="E9" s="33"/>
      <c r="F9" s="33">
        <v>70</v>
      </c>
      <c r="G9" s="33">
        <v>30</v>
      </c>
      <c r="H9" s="33"/>
      <c r="I9" s="33" t="s">
        <v>172</v>
      </c>
      <c r="J9" s="33" t="s">
        <v>168</v>
      </c>
      <c r="K9" s="50">
        <v>44696</v>
      </c>
      <c r="L9" s="33"/>
      <c r="M9" s="50">
        <v>44727</v>
      </c>
      <c r="N9" s="33"/>
      <c r="O9" s="33" t="s">
        <v>7</v>
      </c>
      <c r="P9" s="33" t="s">
        <v>169</v>
      </c>
      <c r="Q9" s="33" t="s">
        <v>88</v>
      </c>
      <c r="R9" s="33"/>
      <c r="S9" s="33"/>
    </row>
    <row r="10" spans="1:112" x14ac:dyDescent="0.3">
      <c r="A10" s="33"/>
      <c r="B10" s="33" t="s">
        <v>175</v>
      </c>
      <c r="C10" s="48" t="s">
        <v>176</v>
      </c>
      <c r="D10" s="49">
        <v>50000</v>
      </c>
      <c r="E10" s="33"/>
      <c r="F10" s="33">
        <v>80</v>
      </c>
      <c r="G10" s="33">
        <v>20</v>
      </c>
      <c r="H10" s="33"/>
      <c r="I10" s="33" t="s">
        <v>172</v>
      </c>
      <c r="J10" s="33" t="s">
        <v>177</v>
      </c>
      <c r="K10" s="50">
        <v>44696</v>
      </c>
      <c r="L10" s="33"/>
      <c r="M10" s="50">
        <v>44727</v>
      </c>
      <c r="N10" s="33"/>
      <c r="O10" s="33" t="s">
        <v>7</v>
      </c>
      <c r="P10" s="33" t="s">
        <v>169</v>
      </c>
      <c r="Q10" s="33" t="s">
        <v>88</v>
      </c>
      <c r="R10" s="33"/>
      <c r="S10" s="33"/>
    </row>
    <row r="11" spans="1:112" ht="28.8" x14ac:dyDescent="0.3">
      <c r="A11" s="33"/>
      <c r="B11" s="33" t="s">
        <v>180</v>
      </c>
      <c r="C11" s="48" t="s">
        <v>181</v>
      </c>
      <c r="D11" s="49">
        <v>1240000</v>
      </c>
      <c r="E11" s="33"/>
      <c r="F11" s="33">
        <v>100</v>
      </c>
      <c r="G11" s="33">
        <v>0</v>
      </c>
      <c r="H11" s="33"/>
      <c r="I11" s="33" t="s">
        <v>145</v>
      </c>
      <c r="J11" s="33" t="s">
        <v>146</v>
      </c>
      <c r="K11" s="50">
        <v>44696</v>
      </c>
      <c r="L11" s="33"/>
      <c r="M11" s="50">
        <v>44727</v>
      </c>
      <c r="N11" s="33"/>
      <c r="O11" s="33" t="s">
        <v>7</v>
      </c>
      <c r="P11" s="33" t="s">
        <v>169</v>
      </c>
      <c r="Q11" s="33" t="s">
        <v>88</v>
      </c>
      <c r="R11" s="33"/>
      <c r="S11" s="33"/>
    </row>
    <row r="12" spans="1:112" ht="28.8" x14ac:dyDescent="0.3">
      <c r="A12" s="33"/>
      <c r="B12" s="33" t="s">
        <v>182</v>
      </c>
      <c r="C12" s="48" t="s">
        <v>183</v>
      </c>
      <c r="D12" s="49">
        <v>1160000</v>
      </c>
      <c r="E12" s="33"/>
      <c r="F12" s="33">
        <v>100</v>
      </c>
      <c r="G12" s="33">
        <v>0</v>
      </c>
      <c r="H12" s="33"/>
      <c r="I12" s="33" t="s">
        <v>145</v>
      </c>
      <c r="J12" s="33" t="s">
        <v>184</v>
      </c>
      <c r="K12" s="50">
        <v>44666</v>
      </c>
      <c r="L12" s="33"/>
      <c r="M12" s="50">
        <v>44696</v>
      </c>
      <c r="N12" s="33"/>
      <c r="O12" s="33" t="s">
        <v>9</v>
      </c>
      <c r="P12" s="33" t="s">
        <v>169</v>
      </c>
      <c r="Q12" s="33" t="s">
        <v>88</v>
      </c>
      <c r="R12" s="33"/>
      <c r="S12" s="33"/>
    </row>
    <row r="13" spans="1:112" ht="30" customHeight="1" x14ac:dyDescent="0.3">
      <c r="A13" s="33"/>
      <c r="B13" s="33" t="s">
        <v>247</v>
      </c>
      <c r="C13" s="48" t="s">
        <v>253</v>
      </c>
      <c r="D13" s="49">
        <v>1000000</v>
      </c>
      <c r="E13" s="33"/>
      <c r="F13" s="33">
        <v>95</v>
      </c>
      <c r="G13" s="33">
        <v>5</v>
      </c>
      <c r="H13" s="33"/>
      <c r="I13" s="33" t="s">
        <v>145</v>
      </c>
      <c r="J13" s="33" t="s">
        <v>255</v>
      </c>
      <c r="K13" s="75" t="s">
        <v>195</v>
      </c>
      <c r="L13" s="33"/>
      <c r="M13" s="50">
        <v>44696</v>
      </c>
      <c r="N13" s="33"/>
      <c r="O13" s="33" t="s">
        <v>7</v>
      </c>
      <c r="P13" s="33" t="s">
        <v>169</v>
      </c>
      <c r="Q13" s="33" t="s">
        <v>88</v>
      </c>
      <c r="R13" s="33"/>
      <c r="S13" s="33"/>
    </row>
    <row r="14" spans="1:112" x14ac:dyDescent="0.3">
      <c r="A14" s="33"/>
      <c r="B14" s="33" t="s">
        <v>248</v>
      </c>
      <c r="C14" s="48" t="s">
        <v>251</v>
      </c>
      <c r="D14" s="49">
        <v>1200000</v>
      </c>
      <c r="E14" s="33"/>
      <c r="F14" s="33">
        <v>95</v>
      </c>
      <c r="G14" s="33">
        <v>5</v>
      </c>
      <c r="H14" s="33"/>
      <c r="I14" s="33" t="s">
        <v>145</v>
      </c>
      <c r="J14" s="33" t="s">
        <v>255</v>
      </c>
      <c r="K14" s="75" t="s">
        <v>195</v>
      </c>
      <c r="L14" s="33"/>
      <c r="M14" s="50">
        <v>44696</v>
      </c>
      <c r="N14" s="33"/>
      <c r="O14" s="33" t="s">
        <v>7</v>
      </c>
      <c r="P14" s="33" t="s">
        <v>169</v>
      </c>
      <c r="Q14" s="33" t="s">
        <v>88</v>
      </c>
      <c r="R14" s="33"/>
      <c r="S14" s="33"/>
    </row>
    <row r="15" spans="1:112" ht="24" customHeight="1" x14ac:dyDescent="0.3">
      <c r="A15" s="33"/>
      <c r="B15" s="33" t="s">
        <v>249</v>
      </c>
      <c r="C15" s="48" t="s">
        <v>254</v>
      </c>
      <c r="D15" s="49">
        <v>1000000</v>
      </c>
      <c r="E15" s="33"/>
      <c r="F15" s="33">
        <v>95</v>
      </c>
      <c r="G15" s="33">
        <v>5</v>
      </c>
      <c r="H15" s="33"/>
      <c r="I15" s="33" t="s">
        <v>145</v>
      </c>
      <c r="J15" s="33" t="s">
        <v>194</v>
      </c>
      <c r="K15" s="75" t="s">
        <v>256</v>
      </c>
      <c r="L15" s="33"/>
      <c r="M15" s="50">
        <v>44849</v>
      </c>
      <c r="N15" s="33"/>
      <c r="O15" s="33" t="s">
        <v>7</v>
      </c>
      <c r="P15" s="33" t="s">
        <v>169</v>
      </c>
      <c r="Q15" s="33" t="s">
        <v>88</v>
      </c>
      <c r="R15" s="33"/>
      <c r="S15" s="33"/>
    </row>
    <row r="16" spans="1:112" x14ac:dyDescent="0.3">
      <c r="A16" s="33"/>
      <c r="B16" s="33" t="s">
        <v>250</v>
      </c>
      <c r="C16" s="48" t="s">
        <v>252</v>
      </c>
      <c r="D16" s="49">
        <v>1200000</v>
      </c>
      <c r="E16" s="33"/>
      <c r="F16" s="33">
        <v>95</v>
      </c>
      <c r="G16" s="33">
        <v>5</v>
      </c>
      <c r="H16" s="33"/>
      <c r="I16" s="33" t="s">
        <v>145</v>
      </c>
      <c r="J16" s="33" t="s">
        <v>194</v>
      </c>
      <c r="K16" s="75" t="str">
        <f>+K15</f>
        <v xml:space="preserve"> 15/09/2022</v>
      </c>
      <c r="L16" s="33"/>
      <c r="M16" s="50">
        <v>44849</v>
      </c>
      <c r="N16" s="33"/>
      <c r="O16" s="33" t="s">
        <v>7</v>
      </c>
      <c r="P16" s="33" t="s">
        <v>169</v>
      </c>
      <c r="Q16" s="33" t="s">
        <v>88</v>
      </c>
      <c r="R16" s="33"/>
      <c r="S16" s="33"/>
    </row>
    <row r="17" spans="1:19" ht="28.8" x14ac:dyDescent="0.3">
      <c r="A17" s="33"/>
      <c r="B17" s="33" t="s">
        <v>234</v>
      </c>
      <c r="C17" s="48" t="s">
        <v>210</v>
      </c>
      <c r="D17" s="49">
        <v>33000</v>
      </c>
      <c r="E17" s="33"/>
      <c r="F17" s="33">
        <v>100</v>
      </c>
      <c r="G17" s="33">
        <v>0</v>
      </c>
      <c r="H17" s="33"/>
      <c r="I17" s="33" t="s">
        <v>149</v>
      </c>
      <c r="J17" s="33" t="s">
        <v>151</v>
      </c>
      <c r="K17" s="50">
        <v>44819</v>
      </c>
      <c r="L17" s="33"/>
      <c r="M17" s="50">
        <v>44849</v>
      </c>
      <c r="N17" s="33"/>
      <c r="O17" s="33" t="s">
        <v>7</v>
      </c>
      <c r="P17" s="33" t="s">
        <v>169</v>
      </c>
      <c r="Q17" s="33" t="s">
        <v>88</v>
      </c>
      <c r="R17" s="33"/>
      <c r="S17" s="33"/>
    </row>
    <row r="18" spans="1:19" ht="28.8" x14ac:dyDescent="0.3">
      <c r="A18" s="33"/>
      <c r="B18" s="33" t="s">
        <v>235</v>
      </c>
      <c r="C18" s="48" t="s">
        <v>211</v>
      </c>
      <c r="D18" s="49">
        <v>272000</v>
      </c>
      <c r="E18" s="33"/>
      <c r="F18" s="33">
        <v>100</v>
      </c>
      <c r="G18" s="33"/>
      <c r="H18" s="33"/>
      <c r="I18" s="33" t="s">
        <v>149</v>
      </c>
      <c r="J18" s="33" t="s">
        <v>151</v>
      </c>
      <c r="K18" s="50">
        <v>44880</v>
      </c>
      <c r="L18" s="33"/>
      <c r="M18" s="50">
        <v>44880</v>
      </c>
      <c r="N18" s="33"/>
      <c r="O18" s="33" t="s">
        <v>7</v>
      </c>
      <c r="P18" s="33" t="s">
        <v>169</v>
      </c>
      <c r="Q18" s="33" t="s">
        <v>88</v>
      </c>
      <c r="R18" s="33"/>
      <c r="S18" s="33"/>
    </row>
    <row r="19" spans="1:19" ht="43.2" x14ac:dyDescent="0.3">
      <c r="A19" s="33"/>
      <c r="B19" s="33" t="s">
        <v>236</v>
      </c>
      <c r="C19" s="48" t="s">
        <v>217</v>
      </c>
      <c r="D19" s="49">
        <v>11500</v>
      </c>
      <c r="E19" s="33"/>
      <c r="F19" s="33">
        <v>100</v>
      </c>
      <c r="G19" s="33">
        <v>0</v>
      </c>
      <c r="H19" s="33"/>
      <c r="I19" s="33" t="s">
        <v>149</v>
      </c>
      <c r="J19" s="33" t="s">
        <v>151</v>
      </c>
      <c r="K19" s="50">
        <v>44666</v>
      </c>
      <c r="L19" s="33"/>
      <c r="M19" s="50">
        <v>44696</v>
      </c>
      <c r="N19" s="33"/>
      <c r="O19" s="33" t="s">
        <v>7</v>
      </c>
      <c r="P19" s="33" t="s">
        <v>169</v>
      </c>
      <c r="Q19" s="33" t="s">
        <v>88</v>
      </c>
      <c r="R19" s="33"/>
      <c r="S19" s="33"/>
    </row>
    <row r="20" spans="1:19" x14ac:dyDescent="0.3">
      <c r="A20" s="33"/>
      <c r="B20" s="33" t="s">
        <v>237</v>
      </c>
      <c r="C20" s="48" t="s">
        <v>216</v>
      </c>
      <c r="D20" s="49">
        <v>22000</v>
      </c>
      <c r="E20" s="33"/>
      <c r="F20" s="33">
        <v>100</v>
      </c>
      <c r="G20" s="33">
        <v>0</v>
      </c>
      <c r="H20" s="33"/>
      <c r="I20" s="33" t="s">
        <v>149</v>
      </c>
      <c r="J20" s="33" t="s">
        <v>151</v>
      </c>
      <c r="K20" s="50">
        <v>45031</v>
      </c>
      <c r="L20" s="33"/>
      <c r="M20" s="50">
        <v>45031</v>
      </c>
      <c r="N20" s="33"/>
      <c r="O20" s="33" t="s">
        <v>7</v>
      </c>
      <c r="P20" s="33" t="s">
        <v>169</v>
      </c>
      <c r="Q20" s="33" t="s">
        <v>88</v>
      </c>
      <c r="R20" s="33"/>
      <c r="S20" s="33"/>
    </row>
    <row r="21" spans="1:19" x14ac:dyDescent="0.3">
      <c r="A21" s="33"/>
      <c r="B21" s="33" t="s">
        <v>238</v>
      </c>
      <c r="C21" s="48" t="s">
        <v>218</v>
      </c>
      <c r="D21" s="49">
        <v>24000</v>
      </c>
      <c r="E21" s="33"/>
      <c r="F21" s="33">
        <v>100</v>
      </c>
      <c r="G21" s="33">
        <v>0</v>
      </c>
      <c r="H21" s="33"/>
      <c r="I21" s="33" t="s">
        <v>149</v>
      </c>
      <c r="J21" s="33" t="s">
        <v>151</v>
      </c>
      <c r="K21" s="50">
        <v>44849</v>
      </c>
      <c r="L21" s="33"/>
      <c r="M21" s="50">
        <v>44880</v>
      </c>
      <c r="N21" s="33"/>
      <c r="O21" s="33" t="s">
        <v>7</v>
      </c>
      <c r="P21" s="33" t="s">
        <v>169</v>
      </c>
      <c r="Q21" s="33" t="s">
        <v>88</v>
      </c>
      <c r="R21" s="33"/>
      <c r="S21" s="33"/>
    </row>
    <row r="22" spans="1:19" ht="28.8" x14ac:dyDescent="0.3">
      <c r="A22" s="33"/>
      <c r="B22" s="33" t="s">
        <v>239</v>
      </c>
      <c r="C22" s="48" t="s">
        <v>219</v>
      </c>
      <c r="D22" s="49">
        <v>20000</v>
      </c>
      <c r="E22" s="33"/>
      <c r="F22" s="33">
        <v>100</v>
      </c>
      <c r="G22" s="33"/>
      <c r="H22" s="33"/>
      <c r="I22" s="33" t="s">
        <v>149</v>
      </c>
      <c r="J22" s="33" t="s">
        <v>151</v>
      </c>
      <c r="K22" s="50">
        <v>44666</v>
      </c>
      <c r="L22" s="33"/>
      <c r="M22" s="50">
        <v>44696</v>
      </c>
      <c r="N22" s="33"/>
      <c r="O22" s="33" t="s">
        <v>7</v>
      </c>
      <c r="P22" s="33" t="s">
        <v>169</v>
      </c>
      <c r="Q22" s="33" t="s">
        <v>88</v>
      </c>
      <c r="R22" s="33"/>
      <c r="S22" s="33"/>
    </row>
    <row r="23" spans="1:19" x14ac:dyDescent="0.3">
      <c r="A23" s="33"/>
      <c r="B23" s="33" t="s">
        <v>240</v>
      </c>
      <c r="C23" s="48" t="s">
        <v>220</v>
      </c>
      <c r="D23" s="49">
        <v>19000</v>
      </c>
      <c r="E23" s="33"/>
      <c r="F23" s="33">
        <v>100</v>
      </c>
      <c r="G23" s="33">
        <v>0</v>
      </c>
      <c r="H23" s="33"/>
      <c r="I23" s="33" t="s">
        <v>149</v>
      </c>
      <c r="J23" s="33" t="s">
        <v>151</v>
      </c>
      <c r="K23" s="50">
        <v>45000</v>
      </c>
      <c r="L23" s="33"/>
      <c r="M23" s="50">
        <v>45031</v>
      </c>
      <c r="N23" s="33"/>
      <c r="O23" s="33" t="s">
        <v>7</v>
      </c>
      <c r="P23" s="33" t="s">
        <v>169</v>
      </c>
      <c r="Q23" s="33" t="s">
        <v>88</v>
      </c>
      <c r="R23" s="33"/>
      <c r="S23" s="33"/>
    </row>
    <row r="24" spans="1:19" x14ac:dyDescent="0.3">
      <c r="A24" s="33"/>
      <c r="B24" s="33" t="s">
        <v>241</v>
      </c>
      <c r="C24" s="48" t="s">
        <v>221</v>
      </c>
      <c r="D24" s="49">
        <v>10300</v>
      </c>
      <c r="E24" s="33"/>
      <c r="F24" s="33">
        <v>100</v>
      </c>
      <c r="G24" s="33">
        <v>0</v>
      </c>
      <c r="H24" s="33"/>
      <c r="I24" s="33" t="s">
        <v>149</v>
      </c>
      <c r="J24" s="33" t="s">
        <v>151</v>
      </c>
      <c r="K24" s="50">
        <v>45000</v>
      </c>
      <c r="L24" s="33"/>
      <c r="M24" s="50">
        <v>45031</v>
      </c>
      <c r="N24" s="33"/>
      <c r="O24" s="33" t="s">
        <v>7</v>
      </c>
      <c r="P24" s="33" t="s">
        <v>169</v>
      </c>
      <c r="Q24" s="33" t="s">
        <v>88</v>
      </c>
      <c r="R24" s="33"/>
      <c r="S24" s="33"/>
    </row>
    <row r="25" spans="1:19" ht="28.8" x14ac:dyDescent="0.3">
      <c r="A25" s="33"/>
      <c r="B25" s="33" t="s">
        <v>242</v>
      </c>
      <c r="C25" s="48" t="s">
        <v>222</v>
      </c>
      <c r="D25" s="49">
        <v>20000</v>
      </c>
      <c r="E25" s="33"/>
      <c r="F25" s="33">
        <v>100</v>
      </c>
      <c r="G25" s="33">
        <v>0</v>
      </c>
      <c r="H25" s="33"/>
      <c r="I25" s="33" t="s">
        <v>149</v>
      </c>
      <c r="J25" s="33" t="s">
        <v>151</v>
      </c>
      <c r="K25" s="50">
        <v>44788</v>
      </c>
      <c r="L25" s="33"/>
      <c r="M25" s="50">
        <v>44819</v>
      </c>
      <c r="N25" s="33"/>
      <c r="O25" s="33" t="s">
        <v>7</v>
      </c>
      <c r="P25" s="33" t="s">
        <v>169</v>
      </c>
      <c r="Q25" s="33" t="s">
        <v>88</v>
      </c>
      <c r="R25" s="33"/>
      <c r="S25" s="33"/>
    </row>
    <row r="26" spans="1:19" ht="28.8" x14ac:dyDescent="0.3">
      <c r="A26" s="33"/>
      <c r="B26" s="33" t="s">
        <v>243</v>
      </c>
      <c r="C26" s="48" t="s">
        <v>223</v>
      </c>
      <c r="D26" s="49">
        <v>43000</v>
      </c>
      <c r="E26" s="33"/>
      <c r="F26" s="33">
        <v>100</v>
      </c>
      <c r="G26" s="33">
        <v>0</v>
      </c>
      <c r="H26" s="33"/>
      <c r="I26" s="33" t="s">
        <v>149</v>
      </c>
      <c r="J26" s="33" t="s">
        <v>151</v>
      </c>
      <c r="K26" s="50">
        <v>44666</v>
      </c>
      <c r="L26" s="33"/>
      <c r="M26" s="50">
        <v>44696</v>
      </c>
      <c r="N26" s="33"/>
      <c r="O26" s="33" t="s">
        <v>7</v>
      </c>
      <c r="P26" s="33" t="s">
        <v>169</v>
      </c>
      <c r="Q26" s="33" t="s">
        <v>88</v>
      </c>
      <c r="R26" s="33"/>
      <c r="S26" s="33"/>
    </row>
    <row r="27" spans="1:19" x14ac:dyDescent="0.3">
      <c r="A27" s="33"/>
      <c r="B27" s="33" t="s">
        <v>244</v>
      </c>
      <c r="C27" s="48" t="s">
        <v>224</v>
      </c>
      <c r="D27" s="49">
        <v>85000</v>
      </c>
      <c r="E27" s="33"/>
      <c r="F27" s="33">
        <v>100</v>
      </c>
      <c r="G27" s="33">
        <v>0</v>
      </c>
      <c r="H27" s="33"/>
      <c r="I27" s="33" t="s">
        <v>149</v>
      </c>
      <c r="J27" s="33" t="s">
        <v>151</v>
      </c>
      <c r="K27" s="33"/>
      <c r="L27" s="33"/>
      <c r="M27" s="33"/>
      <c r="N27" s="33"/>
      <c r="O27" s="33" t="s">
        <v>7</v>
      </c>
      <c r="P27" s="33" t="s">
        <v>169</v>
      </c>
      <c r="Q27" s="33" t="s">
        <v>88</v>
      </c>
      <c r="R27" s="33"/>
      <c r="S27" s="33"/>
    </row>
    <row r="28" spans="1:19" x14ac:dyDescent="0.3">
      <c r="A28" s="33"/>
      <c r="B28" s="33" t="s">
        <v>245</v>
      </c>
      <c r="C28" s="48" t="s">
        <v>225</v>
      </c>
      <c r="D28" s="49">
        <v>38000</v>
      </c>
      <c r="E28" s="33"/>
      <c r="F28" s="33">
        <v>100</v>
      </c>
      <c r="G28" s="33">
        <v>0</v>
      </c>
      <c r="H28" s="33"/>
      <c r="I28" s="33" t="s">
        <v>149</v>
      </c>
      <c r="J28" s="33" t="s">
        <v>151</v>
      </c>
      <c r="K28" s="50">
        <v>45000</v>
      </c>
      <c r="L28" s="33"/>
      <c r="M28" s="50">
        <v>45031</v>
      </c>
      <c r="N28" s="33"/>
      <c r="O28" s="33" t="s">
        <v>7</v>
      </c>
      <c r="P28" s="33" t="s">
        <v>169</v>
      </c>
      <c r="Q28" s="33" t="s">
        <v>88</v>
      </c>
      <c r="R28" s="33"/>
      <c r="S28" s="33"/>
    </row>
    <row r="29" spans="1:19" ht="43.2" x14ac:dyDescent="0.3">
      <c r="A29" s="33"/>
      <c r="B29" s="33" t="s">
        <v>246</v>
      </c>
      <c r="C29" s="48" t="s">
        <v>226</v>
      </c>
      <c r="D29" s="49">
        <v>31000</v>
      </c>
      <c r="E29" s="33"/>
      <c r="F29" s="33">
        <v>100</v>
      </c>
      <c r="G29" s="33">
        <v>0</v>
      </c>
      <c r="H29" s="33"/>
      <c r="I29" s="33" t="s">
        <v>149</v>
      </c>
      <c r="J29" s="33" t="s">
        <v>151</v>
      </c>
      <c r="K29" s="50">
        <v>44972</v>
      </c>
      <c r="L29" s="33"/>
      <c r="M29" s="50">
        <v>45000</v>
      </c>
      <c r="N29" s="33"/>
      <c r="O29" s="33" t="s">
        <v>7</v>
      </c>
      <c r="P29" s="33" t="s">
        <v>169</v>
      </c>
      <c r="Q29" s="33" t="s">
        <v>88</v>
      </c>
      <c r="R29" s="33"/>
      <c r="S29" s="33"/>
    </row>
    <row r="30" spans="1:19" x14ac:dyDescent="0.3">
      <c r="A30" s="33"/>
      <c r="B30" s="33" t="s">
        <v>257</v>
      </c>
      <c r="C30" s="48" t="s">
        <v>258</v>
      </c>
      <c r="D30" s="49">
        <v>35000</v>
      </c>
      <c r="E30" s="33"/>
      <c r="F30" s="33">
        <v>100</v>
      </c>
      <c r="G30" s="33">
        <v>0</v>
      </c>
      <c r="H30" s="33"/>
      <c r="I30" s="33" t="s">
        <v>149</v>
      </c>
      <c r="J30" s="33" t="s">
        <v>151</v>
      </c>
      <c r="K30" s="50">
        <v>44972</v>
      </c>
      <c r="L30" s="33"/>
      <c r="M30" s="50">
        <v>45000</v>
      </c>
      <c r="N30" s="33"/>
      <c r="O30" s="33" t="s">
        <v>7</v>
      </c>
      <c r="P30" s="33" t="s">
        <v>169</v>
      </c>
      <c r="Q30" s="33" t="s">
        <v>88</v>
      </c>
      <c r="R30" s="33"/>
      <c r="S30" s="33"/>
    </row>
    <row r="31" spans="1:19" ht="28.8" x14ac:dyDescent="0.3">
      <c r="A31" s="33"/>
      <c r="B31" s="33" t="s">
        <v>262</v>
      </c>
      <c r="C31" s="48" t="s">
        <v>259</v>
      </c>
      <c r="D31" s="49">
        <v>47000</v>
      </c>
      <c r="E31" s="33"/>
      <c r="F31" s="33">
        <v>100</v>
      </c>
      <c r="G31" s="33">
        <v>0</v>
      </c>
      <c r="H31" s="33"/>
      <c r="I31" s="33" t="s">
        <v>149</v>
      </c>
      <c r="J31" s="33" t="s">
        <v>151</v>
      </c>
      <c r="K31" s="50">
        <v>44972</v>
      </c>
      <c r="L31" s="33"/>
      <c r="M31" s="50">
        <v>45000</v>
      </c>
      <c r="N31" s="33"/>
      <c r="O31" s="33" t="s">
        <v>7</v>
      </c>
      <c r="P31" s="33" t="s">
        <v>169</v>
      </c>
      <c r="Q31" s="33" t="s">
        <v>88</v>
      </c>
      <c r="R31" s="33"/>
      <c r="S31" s="33"/>
    </row>
    <row r="32" spans="1:19" ht="43.2" x14ac:dyDescent="0.3">
      <c r="A32" s="33" t="s">
        <v>78</v>
      </c>
      <c r="B32" s="33" t="s">
        <v>272</v>
      </c>
      <c r="C32" s="48" t="s">
        <v>263</v>
      </c>
      <c r="D32" s="49">
        <v>5500</v>
      </c>
      <c r="E32" s="33"/>
      <c r="F32" s="33">
        <v>100</v>
      </c>
      <c r="G32" s="33">
        <v>0</v>
      </c>
      <c r="H32" s="33"/>
      <c r="I32" s="33" t="s">
        <v>149</v>
      </c>
      <c r="J32" s="33" t="s">
        <v>151</v>
      </c>
      <c r="K32" s="50">
        <v>44727</v>
      </c>
      <c r="L32" s="33"/>
      <c r="M32" s="50">
        <v>44727</v>
      </c>
      <c r="N32" s="33"/>
      <c r="O32" s="33" t="s">
        <v>7</v>
      </c>
      <c r="P32" s="33" t="s">
        <v>169</v>
      </c>
      <c r="Q32" s="33" t="s">
        <v>88</v>
      </c>
      <c r="R32" s="33"/>
      <c r="S32" s="33"/>
    </row>
    <row r="33" spans="1:19" x14ac:dyDescent="0.3">
      <c r="A33" s="33"/>
      <c r="B33" s="33" t="s">
        <v>265</v>
      </c>
      <c r="C33" s="48" t="s">
        <v>266</v>
      </c>
      <c r="D33" s="49">
        <v>86000</v>
      </c>
      <c r="E33" s="33"/>
      <c r="F33" s="33">
        <v>100</v>
      </c>
      <c r="G33" s="33">
        <v>0</v>
      </c>
      <c r="H33" s="33"/>
      <c r="I33" s="33" t="s">
        <v>149</v>
      </c>
      <c r="J33" s="33" t="s">
        <v>151</v>
      </c>
      <c r="K33" s="50">
        <v>44696</v>
      </c>
      <c r="L33" s="33"/>
      <c r="M33" s="50">
        <v>44727</v>
      </c>
      <c r="N33" s="33"/>
      <c r="O33" s="33" t="s">
        <v>7</v>
      </c>
      <c r="P33" s="33" t="s">
        <v>169</v>
      </c>
      <c r="Q33" s="33" t="s">
        <v>88</v>
      </c>
      <c r="R33" s="33"/>
      <c r="S33" s="33"/>
    </row>
    <row r="34" spans="1:19" ht="43.2" x14ac:dyDescent="0.3">
      <c r="A34" s="33"/>
      <c r="B34" s="33" t="s">
        <v>270</v>
      </c>
      <c r="C34" s="48" t="s">
        <v>267</v>
      </c>
      <c r="D34" s="49">
        <v>66000</v>
      </c>
      <c r="E34" s="33"/>
      <c r="F34" s="33">
        <v>100</v>
      </c>
      <c r="G34" s="33">
        <v>0</v>
      </c>
      <c r="H34" s="33"/>
      <c r="I34" s="33" t="s">
        <v>149</v>
      </c>
      <c r="J34" s="33" t="s">
        <v>151</v>
      </c>
      <c r="K34" s="50">
        <v>44727</v>
      </c>
      <c r="L34" s="33"/>
      <c r="M34" s="50">
        <v>44727</v>
      </c>
      <c r="N34" s="33"/>
      <c r="O34" s="33" t="s">
        <v>7</v>
      </c>
      <c r="P34" s="33" t="s">
        <v>169</v>
      </c>
      <c r="Q34" s="33" t="s">
        <v>88</v>
      </c>
      <c r="R34" s="33"/>
      <c r="S34" s="33"/>
    </row>
    <row r="35" spans="1:19" ht="28.8" x14ac:dyDescent="0.3">
      <c r="A35" s="33"/>
      <c r="B35" s="33" t="s">
        <v>265</v>
      </c>
      <c r="C35" s="48" t="s">
        <v>268</v>
      </c>
      <c r="D35" s="49">
        <v>160000</v>
      </c>
      <c r="E35" s="33"/>
      <c r="F35" s="33">
        <v>100</v>
      </c>
      <c r="G35" s="33">
        <v>0</v>
      </c>
      <c r="H35" s="33"/>
      <c r="I35" s="33" t="s">
        <v>149</v>
      </c>
      <c r="J35" s="33" t="s">
        <v>151</v>
      </c>
      <c r="K35" s="50">
        <v>45031</v>
      </c>
      <c r="L35" s="33"/>
      <c r="M35" s="50">
        <v>45061</v>
      </c>
      <c r="N35" s="33"/>
      <c r="O35" s="33" t="s">
        <v>7</v>
      </c>
      <c r="P35" s="33" t="s">
        <v>169</v>
      </c>
      <c r="Q35" s="33" t="s">
        <v>88</v>
      </c>
      <c r="R35" s="33"/>
      <c r="S35" s="33"/>
    </row>
    <row r="36" spans="1:19" ht="28.8" x14ac:dyDescent="0.3">
      <c r="A36" s="33"/>
      <c r="B36" s="33" t="s">
        <v>271</v>
      </c>
      <c r="C36" s="48" t="s">
        <v>269</v>
      </c>
      <c r="D36" s="49">
        <v>44000</v>
      </c>
      <c r="E36" s="33"/>
      <c r="F36" s="33">
        <v>100</v>
      </c>
      <c r="G36" s="33">
        <v>0</v>
      </c>
      <c r="H36" s="33"/>
      <c r="I36" s="33" t="s">
        <v>149</v>
      </c>
      <c r="J36" s="33" t="s">
        <v>151</v>
      </c>
      <c r="K36" s="50">
        <v>44727</v>
      </c>
      <c r="L36" s="33"/>
      <c r="M36" s="50">
        <v>44727</v>
      </c>
      <c r="N36" s="33"/>
      <c r="O36" s="33" t="s">
        <v>7</v>
      </c>
      <c r="P36" s="33"/>
      <c r="Q36" s="33"/>
      <c r="R36" s="33"/>
      <c r="S36" s="33"/>
    </row>
    <row r="37" spans="1:19" x14ac:dyDescent="0.3">
      <c r="A37" s="33"/>
      <c r="B37" s="33"/>
      <c r="C37" s="48"/>
      <c r="D37" s="49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</row>
    <row r="38" spans="1:19" x14ac:dyDescent="0.3">
      <c r="A38" s="33"/>
      <c r="B38" s="33"/>
      <c r="C38" s="48"/>
      <c r="D38" s="49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</row>
    <row r="39" spans="1:19" x14ac:dyDescent="0.3">
      <c r="A39" s="33"/>
      <c r="B39" s="33"/>
      <c r="C39" s="48"/>
      <c r="D39" s="49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</row>
    <row r="40" spans="1:19" x14ac:dyDescent="0.3">
      <c r="A40" s="33"/>
      <c r="B40" s="33"/>
      <c r="C40" s="48"/>
      <c r="D40" s="49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</row>
    <row r="41" spans="1:19" x14ac:dyDescent="0.3">
      <c r="A41" s="33"/>
      <c r="B41" s="33"/>
      <c r="C41" s="48"/>
      <c r="D41" s="49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</row>
    <row r="42" spans="1:19" x14ac:dyDescent="0.3">
      <c r="A42" s="33"/>
      <c r="B42" s="33"/>
      <c r="C42" s="48"/>
      <c r="D42" s="49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</row>
    <row r="43" spans="1:19" x14ac:dyDescent="0.3">
      <c r="A43" s="33"/>
      <c r="B43" s="33"/>
      <c r="C43" s="33"/>
      <c r="D43" s="49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</row>
    <row r="44" spans="1:19" x14ac:dyDescent="0.3">
      <c r="A44" s="33"/>
      <c r="B44" s="33"/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</row>
    <row r="45" spans="1:19" x14ac:dyDescent="0.3">
      <c r="A45" s="33"/>
      <c r="B45" s="33"/>
      <c r="C45" s="33"/>
      <c r="D45" s="49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</row>
    <row r="46" spans="1:19" x14ac:dyDescent="0.3">
      <c r="A46" s="33"/>
      <c r="B46" s="33"/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</row>
    <row r="47" spans="1:19" x14ac:dyDescent="0.3">
      <c r="A47" s="33"/>
      <c r="B47" s="33"/>
      <c r="C47" s="33"/>
      <c r="D47" s="49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</row>
    <row r="48" spans="1:19" x14ac:dyDescent="0.3">
      <c r="A48" s="33"/>
      <c r="B48" s="33"/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</row>
    <row r="49" spans="1:19" x14ac:dyDescent="0.3">
      <c r="A49" s="33"/>
      <c r="B49" s="33"/>
      <c r="C49" s="33"/>
      <c r="D49" s="49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</row>
    <row r="50" spans="1:19" x14ac:dyDescent="0.3">
      <c r="A50" s="33"/>
      <c r="B50" s="33"/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</row>
    <row r="51" spans="1:19" x14ac:dyDescent="0.3">
      <c r="A51" s="33"/>
      <c r="B51" s="33"/>
      <c r="C51" s="33"/>
      <c r="D51" s="49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</row>
    <row r="52" spans="1:19" x14ac:dyDescent="0.3">
      <c r="A52" s="33"/>
      <c r="B52" s="33"/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</row>
    <row r="53" spans="1:19" x14ac:dyDescent="0.3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</row>
    <row r="54" spans="1:19" x14ac:dyDescent="0.3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</row>
    <row r="55" spans="1:19" x14ac:dyDescent="0.3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</row>
    <row r="56" spans="1:19" x14ac:dyDescent="0.3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</row>
    <row r="57" spans="1:19" x14ac:dyDescent="0.3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</row>
    <row r="58" spans="1:19" x14ac:dyDescent="0.3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</row>
    <row r="59" spans="1:19" x14ac:dyDescent="0.3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</row>
    <row r="60" spans="1:19" x14ac:dyDescent="0.3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</row>
    <row r="61" spans="1:19" x14ac:dyDescent="0.3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</row>
    <row r="62" spans="1:19" x14ac:dyDescent="0.3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</row>
    <row r="63" spans="1:19" x14ac:dyDescent="0.3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</row>
    <row r="64" spans="1:19" x14ac:dyDescent="0.3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</row>
    <row r="65" spans="1:19" x14ac:dyDescent="0.3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</row>
    <row r="66" spans="1:19" x14ac:dyDescent="0.3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</row>
    <row r="67" spans="1:19" x14ac:dyDescent="0.3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8:O67" xr:uid="{00000000-0002-0000-0300-000000000000}">
      <formula1>$Y$1:$Y$5</formula1>
    </dataValidation>
    <dataValidation allowBlank="1" showDropDown="1" showInputMessage="1" showErrorMessage="1" sqref="P8:P68" xr:uid="{00000000-0002-0000-0300-000002000000}"/>
    <dataValidation type="list" allowBlank="1" showInputMessage="1" showErrorMessage="1" sqref="Q7:Q67" xr:uid="{00000000-0002-0000-0300-000001000000}">
      <formula1>$Z$1</formula1>
    </dataValidation>
    <dataValidation type="list" allowBlank="1" showInputMessage="1" showErrorMessage="1" sqref="R7:R67" xr:uid="{00000000-0002-0000-0300-000003000000}">
      <formula1>$AA$1:$AA$6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J66"/>
  <sheetViews>
    <sheetView zoomScaleNormal="100" workbookViewId="0">
      <selection activeCell="B8" sqref="B8:P8"/>
    </sheetView>
  </sheetViews>
  <sheetFormatPr defaultColWidth="11.44140625" defaultRowHeight="14.4" x14ac:dyDescent="0.3"/>
  <cols>
    <col min="1" max="1" width="11.44140625" style="4"/>
    <col min="2" max="2" width="35.21875" style="4" customWidth="1"/>
    <col min="3" max="3" width="37.77734375" style="4" customWidth="1"/>
    <col min="4" max="4" width="14" style="4" bestFit="1" customWidth="1"/>
    <col min="5" max="5" width="12.33203125" style="4" bestFit="1" customWidth="1"/>
    <col min="6" max="6" width="11.44140625" style="4"/>
    <col min="7" max="7" width="15.5546875" style="4" customWidth="1"/>
    <col min="8" max="8" width="15.44140625" style="4" customWidth="1"/>
    <col min="9" max="9" width="43.77734375" style="4" customWidth="1"/>
    <col min="10" max="10" width="37.5546875" style="4" customWidth="1"/>
    <col min="11" max="11" width="29.44140625" style="4" customWidth="1"/>
    <col min="12" max="14" width="22.77734375" style="4" customWidth="1"/>
    <col min="15" max="15" width="26.77734375" style="4" customWidth="1"/>
    <col min="16" max="16" width="34.21875" style="4" customWidth="1"/>
    <col min="17" max="17" width="37.21875" style="4" customWidth="1"/>
    <col min="18" max="18" width="29.77734375" style="4" customWidth="1"/>
    <col min="19" max="19" width="36.21875" style="4" customWidth="1"/>
    <col min="20" max="20" width="11.44140625" style="4"/>
    <col min="21" max="21" width="19.77734375" style="4" customWidth="1"/>
    <col min="22" max="26" width="11.44140625" style="4"/>
    <col min="27" max="27" width="18.21875" style="4" customWidth="1"/>
    <col min="28" max="16384" width="11.44140625" style="4"/>
  </cols>
  <sheetData>
    <row r="1" spans="1:114" s="5" customFormat="1" ht="61.2" x14ac:dyDescent="1.1000000000000001">
      <c r="C1" s="11" t="s">
        <v>122</v>
      </c>
      <c r="AA1" s="19" t="s">
        <v>4</v>
      </c>
      <c r="AB1" s="19" t="s">
        <v>8</v>
      </c>
      <c r="AC1" s="19" t="s">
        <v>30</v>
      </c>
      <c r="AD1" s="20" t="s">
        <v>1</v>
      </c>
      <c r="AE1" s="24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</row>
    <row r="2" spans="1:114" s="2" customFormat="1" ht="61.2" x14ac:dyDescent="1.1000000000000001">
      <c r="C2" s="3"/>
      <c r="AA2" s="19" t="s">
        <v>7</v>
      </c>
      <c r="AB2" s="19"/>
      <c r="AC2" s="19" t="s">
        <v>31</v>
      </c>
      <c r="AD2" s="23"/>
      <c r="AE2" s="23"/>
    </row>
    <row r="3" spans="1:114" customFormat="1" ht="31.2" x14ac:dyDescent="0.6">
      <c r="A3" s="5"/>
      <c r="B3" s="5"/>
      <c r="C3" s="6" t="s">
        <v>122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AA3" s="19" t="s">
        <v>9</v>
      </c>
      <c r="AB3" s="19"/>
      <c r="AC3" s="19" t="s">
        <v>33</v>
      </c>
      <c r="AD3" s="23"/>
      <c r="AE3" s="22"/>
    </row>
    <row r="4" spans="1:114" customFormat="1" ht="23.4" x14ac:dyDescent="0.45">
      <c r="A4" s="87" t="s">
        <v>66</v>
      </c>
      <c r="B4" s="88"/>
      <c r="C4" s="88"/>
      <c r="D4" s="87" t="s">
        <v>48</v>
      </c>
      <c r="E4" s="88"/>
      <c r="F4" s="88"/>
      <c r="G4" s="88"/>
      <c r="H4" s="92"/>
      <c r="I4" s="46"/>
      <c r="J4" s="47"/>
      <c r="K4" s="89" t="s">
        <v>71</v>
      </c>
      <c r="L4" s="90"/>
      <c r="M4" s="90"/>
      <c r="N4" s="90"/>
      <c r="O4" s="90"/>
      <c r="P4" s="91"/>
      <c r="Q4" s="89" t="s">
        <v>83</v>
      </c>
      <c r="R4" s="90"/>
      <c r="S4" s="90"/>
      <c r="T4" s="90"/>
      <c r="U4" s="90"/>
      <c r="AA4" s="19" t="s">
        <v>10</v>
      </c>
      <c r="AB4" s="19"/>
      <c r="AC4" s="19" t="s">
        <v>104</v>
      </c>
      <c r="AD4" s="23"/>
      <c r="AE4" s="22"/>
    </row>
    <row r="5" spans="1:114" customFormat="1" ht="46.8" x14ac:dyDescent="0.3">
      <c r="A5" s="8" t="s">
        <v>65</v>
      </c>
      <c r="B5" s="9" t="s">
        <v>123</v>
      </c>
      <c r="C5" s="9" t="s">
        <v>79</v>
      </c>
      <c r="D5" s="9" t="s">
        <v>103</v>
      </c>
      <c r="E5" s="9" t="s">
        <v>72</v>
      </c>
      <c r="F5" s="9" t="s">
        <v>63</v>
      </c>
      <c r="G5" s="9" t="s">
        <v>73</v>
      </c>
      <c r="H5" s="9" t="s">
        <v>60</v>
      </c>
      <c r="I5" s="8" t="s">
        <v>28</v>
      </c>
      <c r="J5" s="8" t="s">
        <v>61</v>
      </c>
      <c r="K5" s="98" t="s">
        <v>124</v>
      </c>
      <c r="L5" s="98"/>
      <c r="M5" s="95" t="s">
        <v>125</v>
      </c>
      <c r="N5" s="96"/>
      <c r="O5" s="95" t="s">
        <v>86</v>
      </c>
      <c r="P5" s="96"/>
      <c r="Q5" s="9" t="s">
        <v>110</v>
      </c>
      <c r="R5" s="9" t="s">
        <v>81</v>
      </c>
      <c r="S5" s="9" t="s">
        <v>82</v>
      </c>
      <c r="T5" s="9" t="s">
        <v>29</v>
      </c>
      <c r="U5" s="9" t="s">
        <v>27</v>
      </c>
      <c r="AA5" s="19" t="s">
        <v>11</v>
      </c>
      <c r="AB5" s="19"/>
      <c r="AC5" s="19" t="s">
        <v>35</v>
      </c>
      <c r="AD5" s="23"/>
      <c r="AE5" s="22"/>
    </row>
    <row r="6" spans="1:114" customForma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2" t="s">
        <v>118</v>
      </c>
      <c r="L6" s="12" t="s">
        <v>76</v>
      </c>
      <c r="M6" s="12" t="s">
        <v>118</v>
      </c>
      <c r="N6" s="12" t="s">
        <v>76</v>
      </c>
      <c r="O6" s="12" t="s">
        <v>118</v>
      </c>
      <c r="P6" s="12" t="s">
        <v>76</v>
      </c>
      <c r="Q6" s="10"/>
      <c r="R6" s="10"/>
      <c r="S6" s="10"/>
      <c r="T6" s="10"/>
      <c r="U6" s="10"/>
      <c r="AA6" s="19"/>
      <c r="AB6" s="19"/>
      <c r="AC6" s="19" t="s">
        <v>38</v>
      </c>
      <c r="AD6" s="23"/>
      <c r="AE6" s="22"/>
    </row>
    <row r="7" spans="1:114" ht="57.6" x14ac:dyDescent="0.3">
      <c r="A7" s="33"/>
      <c r="B7" s="33"/>
      <c r="C7" s="48" t="s">
        <v>144</v>
      </c>
      <c r="D7" s="49">
        <v>14000000</v>
      </c>
      <c r="E7" s="49"/>
      <c r="F7" s="33"/>
      <c r="G7" s="33">
        <v>100</v>
      </c>
      <c r="H7" s="33"/>
      <c r="I7" s="33" t="s">
        <v>145</v>
      </c>
      <c r="J7" s="33" t="s">
        <v>146</v>
      </c>
      <c r="K7" s="33" t="s">
        <v>147</v>
      </c>
      <c r="L7" s="33"/>
      <c r="M7" s="33" t="s">
        <v>148</v>
      </c>
      <c r="N7" s="33"/>
      <c r="O7" s="33" t="s">
        <v>148</v>
      </c>
      <c r="P7" s="33"/>
      <c r="Q7" s="33" t="s">
        <v>9</v>
      </c>
      <c r="R7" s="33" t="s">
        <v>1</v>
      </c>
      <c r="S7" s="33" t="s">
        <v>8</v>
      </c>
      <c r="T7" s="33"/>
      <c r="U7" s="33"/>
      <c r="AA7" s="21"/>
      <c r="AB7" s="21"/>
      <c r="AC7" s="21" t="s">
        <v>39</v>
      </c>
      <c r="AD7" s="25"/>
      <c r="AE7" s="26"/>
    </row>
    <row r="8" spans="1:114" x14ac:dyDescent="0.3">
      <c r="A8" s="33"/>
      <c r="Q8" s="33" t="s">
        <v>7</v>
      </c>
      <c r="R8" s="33" t="s">
        <v>1</v>
      </c>
      <c r="S8" s="33" t="s">
        <v>8</v>
      </c>
      <c r="T8" s="33"/>
      <c r="U8" s="33"/>
      <c r="AA8" s="21"/>
      <c r="AB8" s="21"/>
      <c r="AC8" s="21"/>
      <c r="AD8" s="25"/>
      <c r="AE8" s="26"/>
    </row>
    <row r="9" spans="1:114" x14ac:dyDescent="0.3">
      <c r="A9" s="33"/>
      <c r="B9" s="33"/>
      <c r="C9" s="48"/>
      <c r="D9" s="49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1:114" x14ac:dyDescent="0.3">
      <c r="A10" s="33"/>
      <c r="B10" s="33"/>
      <c r="C10" s="48"/>
      <c r="D10" s="49"/>
      <c r="E10" s="33"/>
      <c r="F10" s="33"/>
      <c r="G10" s="33"/>
      <c r="H10" s="33"/>
      <c r="I10" s="33"/>
      <c r="J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1:114" x14ac:dyDescent="0.3">
      <c r="A11" s="33"/>
      <c r="B11" s="33"/>
      <c r="C11" s="48"/>
      <c r="D11" s="49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</row>
    <row r="12" spans="1:114" x14ac:dyDescent="0.3">
      <c r="A12" s="33"/>
      <c r="B12" s="33"/>
      <c r="C12" s="48"/>
      <c r="D12" s="49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</row>
    <row r="13" spans="1:114" x14ac:dyDescent="0.3">
      <c r="A13" s="33"/>
      <c r="B13" s="33"/>
      <c r="C13" s="48"/>
      <c r="D13" s="49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</row>
    <row r="14" spans="1:114" x14ac:dyDescent="0.3">
      <c r="A14" s="33"/>
      <c r="B14" s="33"/>
      <c r="C14" s="48"/>
      <c r="D14" s="49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114" x14ac:dyDescent="0.3">
      <c r="A15" s="33"/>
      <c r="B15" s="33"/>
      <c r="C15" s="48"/>
      <c r="D15" s="49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114" x14ac:dyDescent="0.3">
      <c r="A16" s="33"/>
      <c r="B16" s="33"/>
      <c r="C16" s="48"/>
      <c r="D16" s="49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x14ac:dyDescent="0.3">
      <c r="A17" s="33"/>
      <c r="B17" s="33"/>
      <c r="C17" s="48"/>
      <c r="D17" s="49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x14ac:dyDescent="0.3">
      <c r="A18" s="33"/>
      <c r="B18" s="33"/>
      <c r="C18" s="48"/>
      <c r="D18" s="49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x14ac:dyDescent="0.3">
      <c r="A19" s="33"/>
      <c r="B19" s="33"/>
      <c r="C19" s="48"/>
      <c r="D19" s="49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1" x14ac:dyDescent="0.3">
      <c r="A20" s="33"/>
      <c r="B20" s="33"/>
      <c r="C20" s="48"/>
      <c r="D20" s="49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</row>
    <row r="21" spans="1:21" x14ac:dyDescent="0.3">
      <c r="A21" s="33"/>
      <c r="B21" s="33"/>
      <c r="C21" s="48"/>
      <c r="D21" s="49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</row>
    <row r="22" spans="1:21" x14ac:dyDescent="0.3">
      <c r="A22" s="33"/>
      <c r="B22" s="33"/>
      <c r="C22" s="48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</row>
    <row r="23" spans="1:21" x14ac:dyDescent="0.3">
      <c r="A23" s="33"/>
      <c r="B23" s="33"/>
      <c r="C23" s="48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</row>
    <row r="24" spans="1:21" x14ac:dyDescent="0.3">
      <c r="A24" s="33"/>
      <c r="B24" s="33"/>
      <c r="C24" s="48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1" x14ac:dyDescent="0.3">
      <c r="A25" s="33"/>
      <c r="B25" s="33"/>
      <c r="C25" s="4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</row>
    <row r="26" spans="1:21" x14ac:dyDescent="0.3">
      <c r="A26" s="33"/>
      <c r="B26" s="33"/>
      <c r="C26" s="48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</row>
    <row r="27" spans="1:21" x14ac:dyDescent="0.3">
      <c r="A27" s="33"/>
      <c r="B27" s="33"/>
      <c r="C27" s="48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</row>
    <row r="28" spans="1:21" x14ac:dyDescent="0.3">
      <c r="A28" s="33"/>
      <c r="B28" s="33"/>
      <c r="C28" s="48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</row>
    <row r="29" spans="1:21" x14ac:dyDescent="0.3">
      <c r="A29" s="33"/>
      <c r="B29" s="33"/>
      <c r="C29" s="48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1" x14ac:dyDescent="0.3">
      <c r="A30" s="33"/>
      <c r="B30" s="33"/>
      <c r="C30" s="48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</row>
    <row r="31" spans="1:21" x14ac:dyDescent="0.3">
      <c r="A31" s="33"/>
      <c r="B31" s="33"/>
      <c r="C31" s="48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</row>
    <row r="32" spans="1:21" x14ac:dyDescent="0.3">
      <c r="A32" s="33"/>
      <c r="B32" s="33"/>
      <c r="C32" s="48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</row>
    <row r="33" spans="1:21" x14ac:dyDescent="0.3">
      <c r="A33" s="33"/>
      <c r="B33" s="33"/>
      <c r="C33" s="48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</row>
    <row r="34" spans="1:21" x14ac:dyDescent="0.3">
      <c r="A34" s="33"/>
      <c r="B34" s="33"/>
      <c r="C34" s="48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1" x14ac:dyDescent="0.3">
      <c r="A35" s="33"/>
      <c r="B35" s="33"/>
      <c r="C35" s="48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</row>
    <row r="36" spans="1:21" x14ac:dyDescent="0.3">
      <c r="A36" s="33"/>
      <c r="B36" s="33"/>
      <c r="C36" s="48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</row>
    <row r="37" spans="1:21" x14ac:dyDescent="0.3">
      <c r="A37" s="33"/>
      <c r="B37" s="33"/>
      <c r="C37" s="48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</row>
    <row r="38" spans="1:21" x14ac:dyDescent="0.3">
      <c r="A38" s="33"/>
      <c r="B38" s="33"/>
      <c r="C38" s="48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</row>
    <row r="39" spans="1:21" x14ac:dyDescent="0.3">
      <c r="A39" s="33"/>
      <c r="B39" s="33"/>
      <c r="C39" s="48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</row>
    <row r="40" spans="1:21" x14ac:dyDescent="0.3">
      <c r="A40" s="33"/>
      <c r="B40" s="33"/>
      <c r="C40" s="48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</row>
    <row r="41" spans="1:21" x14ac:dyDescent="0.3">
      <c r="A41" s="33"/>
      <c r="B41" s="33"/>
      <c r="C41" s="48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</row>
    <row r="42" spans="1:21" x14ac:dyDescent="0.3">
      <c r="A42" s="33"/>
      <c r="B42" s="33"/>
      <c r="C42" s="48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</row>
    <row r="43" spans="1:21" x14ac:dyDescent="0.3">
      <c r="A43" s="33"/>
      <c r="B43" s="33"/>
      <c r="C43" s="48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</row>
    <row r="44" spans="1:21" x14ac:dyDescent="0.3">
      <c r="A44" s="33"/>
      <c r="B44" s="33"/>
      <c r="C44" s="48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</row>
    <row r="45" spans="1:21" x14ac:dyDescent="0.3">
      <c r="A45" s="33"/>
      <c r="B45" s="33"/>
      <c r="C45" s="48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</row>
    <row r="46" spans="1:21" x14ac:dyDescent="0.3">
      <c r="A46" s="33"/>
      <c r="B46" s="33"/>
      <c r="C46" s="48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</row>
    <row r="47" spans="1:21" x14ac:dyDescent="0.3">
      <c r="A47" s="33"/>
      <c r="B47" s="33"/>
      <c r="C47" s="48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</row>
    <row r="48" spans="1:21" x14ac:dyDescent="0.3">
      <c r="A48" s="33"/>
      <c r="B48" s="33"/>
      <c r="C48" s="48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</row>
    <row r="49" spans="1:21" x14ac:dyDescent="0.3">
      <c r="A49" s="33"/>
      <c r="B49" s="33"/>
      <c r="C49" s="48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</row>
    <row r="50" spans="1:21" x14ac:dyDescent="0.3">
      <c r="A50" s="33"/>
      <c r="B50" s="33"/>
      <c r="C50" s="48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</row>
    <row r="51" spans="1:21" x14ac:dyDescent="0.3">
      <c r="A51" s="33"/>
      <c r="B51" s="33"/>
      <c r="C51" s="48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</row>
    <row r="52" spans="1:21" x14ac:dyDescent="0.3">
      <c r="A52" s="33"/>
      <c r="B52" s="33"/>
      <c r="C52" s="48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</row>
    <row r="53" spans="1:21" x14ac:dyDescent="0.3">
      <c r="A53" s="33"/>
      <c r="B53" s="33"/>
      <c r="C53" s="48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</row>
    <row r="54" spans="1:21" x14ac:dyDescent="0.3">
      <c r="A54" s="33"/>
      <c r="B54" s="33"/>
      <c r="C54" s="48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</row>
    <row r="55" spans="1:21" x14ac:dyDescent="0.3">
      <c r="A55" s="33"/>
      <c r="B55" s="33"/>
      <c r="C55" s="48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</row>
    <row r="56" spans="1:21" x14ac:dyDescent="0.3">
      <c r="A56" s="33"/>
      <c r="B56" s="33"/>
      <c r="C56" s="48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</row>
    <row r="57" spans="1:21" x14ac:dyDescent="0.3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</row>
    <row r="58" spans="1:21" x14ac:dyDescent="0.3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</row>
    <row r="59" spans="1:21" x14ac:dyDescent="0.3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</row>
    <row r="60" spans="1:21" x14ac:dyDescent="0.3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</row>
    <row r="61" spans="1:21" x14ac:dyDescent="0.3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</row>
    <row r="62" spans="1:21" x14ac:dyDescent="0.3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</row>
    <row r="63" spans="1:21" x14ac:dyDescent="0.3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</row>
    <row r="64" spans="1:21" x14ac:dyDescent="0.3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</row>
    <row r="65" spans="1:21" x14ac:dyDescent="0.3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</row>
    <row r="66" spans="1:21" x14ac:dyDescent="0.3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 xr:uid="{00000000-0002-0000-0400-000000000000}"/>
    <dataValidation type="list" allowBlank="1" showInputMessage="1" showErrorMessage="1" sqref="T7:T66" xr:uid="{00000000-0002-0000-0400-000001000000}">
      <formula1>$AC$1:$AC$7</formula1>
    </dataValidation>
    <dataValidation type="list" allowBlank="1" showInputMessage="1" showErrorMessage="1" sqref="S7:S66" xr:uid="{00000000-0002-0000-0400-000002000000}">
      <formula1>$AB$1</formula1>
    </dataValidation>
    <dataValidation type="list" allowBlank="1" showInputMessage="1" showErrorMessage="1" sqref="Q7:Q66" xr:uid="{00000000-0002-0000-0400-000003000000}">
      <formula1>$AA$1:$AA$5</formula1>
    </dataValidation>
    <dataValidation type="list" allowBlank="1" showInputMessage="1" showErrorMessage="1" sqref="R7:R66" xr:uid="{00000000-0002-0000-0400-000004000000}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VPC/FMP</Division_x0020_or_x0020_Unit>
    <Fiscal_x0020_Year_x0020_IDB xmlns="cdc7663a-08f0-4737-9e8c-148ce897a09c">2021</Fiscal_x0020_Year_x0020_IDB>
    <Other_x0020_Author xmlns="cdc7663a-08f0-4737-9e8c-148ce897a09c" xsi:nil="true"/>
    <Migration_x0020_Info xmlns="cdc7663a-08f0-4737-9e8c-148ce897a09c" xsi:nil="true"/>
    <Document_x0020_Author xmlns="cdc7663a-08f0-4737-9e8c-148ce897a09c">Villar Sanchez O MullonyAntonio</Document_x0020_Author>
    <Document_x0020_Language_x0020_IDB xmlns="cdc7663a-08f0-4737-9e8c-148ce897a09c">Spanish</Document_x0020_Language_x0020_IDB>
    <TaxCatchAll xmlns="cdc7663a-08f0-4737-9e8c-148ce897a09c">
      <Value>33</Value>
      <Value>529</Value>
      <Value>30</Value>
      <Value>1</Value>
      <Value>56</Value>
    </TaxCatchAll>
    <Identifier xmlns="cdc7663a-08f0-4737-9e8c-148ce897a09c" xsi:nil="true"/>
    <Extracted_x0020_Keywords xmlns="cdc7663a-08f0-4737-9e8c-148ce897a09c">
      <Value>Valor Real</Value>
      <Value>Contrato Tipo de</Value>
      <Value>Supervisão</Value>
      <Value>Método</Value>
      <Value>Custo BID</Value>
      <Value>Contrapartida Local</Value>
      <Value>Cofinanciamento</Value>
      <Value>Componente</Value>
      <Value>Produto</Value>
      <Value>Estado</Value>
      <Value>Descrição Valor Estimado</Value>
      <Value>Abertura</Value>
      <Value>Adjudicação Assinatura</Value>
      <Value>Contrato Assinatura</Value>
      <Value>Id Nome</Value>
      <Value>Review</Value>
      <Value>Interesse Solicitação</Value>
      <Value>Negociação</Value>
      <Value>Nome</Value>
      <Value>Qualidade</Value>
      <Value>Propostas</Value>
      <Value>Publicação</Value>
      <Value>Processo</Value>
      <Value>Pré-qualificação Relatório</Value>
      <Value>Pré-qualificação Convite</Value>
    </Extracted_x0020_Keywords>
    <_dlc_DocId xmlns="cdc7663a-08f0-4737-9e8c-148ce897a09c">EZSHARE-177096340-41</_dlc_DocId>
    <_dlc_DocIdUrl xmlns="cdc7663a-08f0-4737-9e8c-148ce897a09c">
      <Url>https://idbg.sharepoint.com/teams/EZ-BR-LON/BR-L1562/_layouts/15/DocIdRedir.aspx?ID=EZSHARE-177096340-41</Url>
      <Description>EZSHARE-177096340-41</Description>
    </_dlc_DocIdUrl>
    <Related_x0020_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Operation_x0020_Type xmlns="cdc7663a-08f0-4737-9e8c-148ce897a09c">Loan Operation</Operation_x0020_Type>
    <Package_x0020_Code xmlns="cdc7663a-08f0-4737-9e8c-148ce897a09c" xsi:nil="true"/>
    <Project_x0020_Number xmlns="cdc7663a-08f0-4737-9e8c-148ce897a09c">BR-L1562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41E47DF2BE9834E8A31DC67180295A0" ma:contentTypeVersion="5703" ma:contentTypeDescription="A content type to manage public (operations) IDB documents" ma:contentTypeScope="" ma:versionID="e662045f7446ef1e308e04f1861252f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2e9cbc0d4c6ae3421852006091adb9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6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719E054D-1B8B-45EB-817C-7959FE74B7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635F62-EA11-41A4-943B-AA587FBE2510}"/>
</file>

<file path=customXml/itemProps3.xml><?xml version="1.0" encoding="utf-8"?>
<ds:datastoreItem xmlns:ds="http://schemas.openxmlformats.org/officeDocument/2006/customXml" ds:itemID="{3E0336AC-8292-4638-A092-A7905A97A2E1}">
  <ds:schemaRefs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cdc7663a-08f0-4737-9e8c-148ce897a09c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E1EF7AD4-DEA0-46DA-AE28-1BCD4C365F02}"/>
</file>

<file path=customXml/itemProps5.xml><?xml version="1.0" encoding="utf-8"?>
<ds:datastoreItem xmlns:ds="http://schemas.openxmlformats.org/officeDocument/2006/customXml" ds:itemID="{C5ECE50F-DFA4-4C07-A7BB-89506A8160B8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EF5DE795-57C9-498B-A61C-6F4C764A05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OBRAS BENS E SERVIÇOS</vt:lpstr>
      <vt:lpstr>SERVIÇOS DE CONSULTORIA</vt:lpstr>
      <vt:lpstr>AUDITORIA EXTERNA</vt:lpstr>
      <vt:lpstr>SISTEMAS NACIONAIS</vt:lpstr>
      <vt:lpstr>100% CONTRAPARTIDA LOCAL</vt:lpstr>
      <vt:lpstr>'SERVIÇOS DE CONSULTORIA'!Print_Area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Damiani Marti, Octavio Jorge</cp:lastModifiedBy>
  <cp:revision/>
  <cp:lastPrinted>2021-09-21T15:58:07Z</cp:lastPrinted>
  <dcterms:created xsi:type="dcterms:W3CDTF">2021-02-19T13:39:42Z</dcterms:created>
  <dcterms:modified xsi:type="dcterms:W3CDTF">2021-09-24T15:32:14Z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336;#GOV-07 Policies and Procedures|3b89635c-b6ec-4e08-819f-3881ddae0f5b</vt:lpwstr>
  </property>
  <property fmtid="{D5CDD505-2E9C-101B-9397-08002B2CF9AE}" pid="4" name="TaxKeywordTaxHTField">
    <vt:lpwstr/>
  </property>
  <property fmtid="{D5CDD505-2E9C-101B-9397-08002B2CF9AE}" pid="5" name="Country">
    <vt:lpwstr>30;#Brazil|7deb27ec-6837-4974-9aa8-6cfbac841ef8</vt:lpwstr>
  </property>
  <property fmtid="{D5CDD505-2E9C-101B-9397-08002B2CF9AE}" pid="6" name="Function Corporate IDB">
    <vt:lpwstr>335;#4 Governance|d48f69c4-9785-416c-9a0f-b99285e2bde9</vt:lpwstr>
  </property>
  <property fmtid="{D5CDD505-2E9C-101B-9397-08002B2CF9AE}" pid="7" name="_dlc_DocIdItemGuid">
    <vt:lpwstr>6edfda43-2d33-473c-a03d-2a7e17c8fc6c</vt:lpwstr>
  </property>
  <property fmtid="{D5CDD505-2E9C-101B-9397-08002B2CF9AE}" pid="8" name="Stage">
    <vt:lpwstr>External</vt:lpwstr>
  </property>
  <property fmtid="{D5CDD505-2E9C-101B-9397-08002B2CF9AE}" pid="10" name="Series Operations IDB">
    <vt:lpwstr/>
  </property>
  <property fmtid="{D5CDD505-2E9C-101B-9397-08002B2CF9AE}" pid="11" name="Sub-Sector">
    <vt:lpwstr>529;#SUSTAINABLE AGRICULTURAL DEVELOPMENT|a0954e0d-8c49-4ad8-83bf-090abb274c8a</vt:lpwstr>
  </property>
  <property fmtid="{D5CDD505-2E9C-101B-9397-08002B2CF9AE}" pid="12" name="Fund IDB">
    <vt:lpwstr>33;#ORC|c028a4b2-ad8b-4cf4-9cac-a2ae6a778e23</vt:lpwstr>
  </property>
  <property fmtid="{D5CDD505-2E9C-101B-9397-08002B2CF9AE}" pid="13" name="Sector IDB">
    <vt:lpwstr>56;#AGRICULTURE AND RURAL DEVELOPMENT|d219a801-c2c3-4618-9f55-1bc987044feb</vt:lpwstr>
  </property>
  <property fmtid="{D5CDD505-2E9C-101B-9397-08002B2CF9AE}" pid="14" name="Function Operations IDB">
    <vt:lpwstr>1;#Project Preparation Planning and Design|29ca0c72-1fc4-435f-a09c-28585cb5eac9</vt:lpwstr>
  </property>
  <property fmtid="{D5CDD505-2E9C-101B-9397-08002B2CF9AE}" pid="16" name="ContentTypeId">
    <vt:lpwstr>0x0101001A458A224826124E8B45B1D613300CFC00841E47DF2BE9834E8A31DC67180295A0</vt:lpwstr>
  </property>
</Properties>
</file>