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9001"/>
  <workbookPr defaultThemeVersion="123820"/>
  <mc:AlternateContent xmlns:mc="http://schemas.openxmlformats.org/markup-compatibility/2006">
    <mc:Choice Requires="x15">
      <x15ac:absPath xmlns:x15ac="http://schemas.microsoft.com/office/spreadsheetml/2010/11/ac" url="C:\Users\yonaidae\Desktop\"/>
    </mc:Choice>
  </mc:AlternateContent>
  <bookViews>
    <workbookView xWindow="0" yWindow="0" windowWidth="38400" windowHeight="17610" activeTab="4"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state="hidden" r:id="rId6"/>
    <sheet name="Finding and Recommendations_6" sheetId="7" state="hidden" r:id="rId7"/>
    <sheet name="Evaluation Tracking_7" sheetId="8" state="hidden" r:id="rId8"/>
    <sheet name="Validation Process_8" sheetId="9" state="hidden" r:id="rId9"/>
    <sheet name="MI Stage I_9" sheetId="10" state="hidden"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state="hidden" r:id="rId15"/>
    <sheet name="data_MI Stage II_10_1" sheetId="16" state="hidden" r:id="rId16"/>
    <sheet name="data_MI Stage II_10_2" sheetId="17" state="hidden" r:id="rId17"/>
    <sheet name="data_MI Stage II_10_3" sheetId="18" state="hidden" r:id="rId18"/>
    <sheet name="data_MI Stage II_10_4" sheetId="19" state="hidden" r:id="rId19"/>
    <sheet name="data_MI Stage II_10_5" sheetId="20" state="hidden" r:id="rId20"/>
    <sheet name="MI Stage III_11" sheetId="21" state="hidden" r:id="rId21"/>
    <sheet name="data_MI Stage III_11_1" sheetId="22" state="hidden" r:id="rId22"/>
  </sheets>
  <calcPr calcId="171027"/>
  <webPublishing codePage="1252"/>
</workbook>
</file>

<file path=xl/calcChain.xml><?xml version="1.0" encoding="utf-8"?>
<calcChain xmlns="http://schemas.openxmlformats.org/spreadsheetml/2006/main">
  <c r="K182" i="5" l="1"/>
  <c r="L182" i="5" s="1"/>
</calcChain>
</file>

<file path=xl/sharedStrings.xml><?xml version="1.0" encoding="utf-8"?>
<sst xmlns="http://schemas.openxmlformats.org/spreadsheetml/2006/main" count="1696" uniqueCount="863">
  <si>
    <t>PMR Operational Report</t>
  </si>
  <si>
    <t>Operation Number</t>
  </si>
  <si>
    <t>DR-L1056</t>
  </si>
  <si>
    <t>Chief of Operations Validation Date</t>
  </si>
  <si>
    <t>10/06/17</t>
  </si>
  <si>
    <t>Year- PMR Cycle</t>
  </si>
  <si>
    <t>First period Jan-Jun 2017</t>
  </si>
  <si>
    <t>Division Chief Validation Date</t>
  </si>
  <si>
    <t>Last Update</t>
  </si>
  <si>
    <t>Country Representative Validation Date</t>
  </si>
  <si>
    <t>PMR Validation Stage</t>
  </si>
  <si>
    <t>Validated by Chief of Operations</t>
  </si>
  <si>
    <t>Current Validated Classification</t>
  </si>
  <si>
    <t>(As of 10/19/17)</t>
  </si>
  <si>
    <t>Basic Data</t>
  </si>
  <si>
    <t>Operation Profile</t>
  </si>
  <si>
    <t>Operation Name</t>
  </si>
  <si>
    <t>Second Individual Loan to Support the 10-year Education Plan</t>
  </si>
  <si>
    <t>Loan Number</t>
  </si>
  <si>
    <t>Sector/Subsector</t>
  </si>
  <si>
    <r>
      <rPr>
        <sz val="7"/>
        <color rgb="FF494848"/>
        <rFont val="Arial"/>
        <family val="2"/>
      </rPr>
      <t>2844/OC-DR</t>
    </r>
  </si>
  <si>
    <t>ED-PRI - EDUCATION-PRIMARY EDUCATION</t>
  </si>
  <si>
    <t>Executing Agency</t>
  </si>
  <si>
    <t>MINISTERIO DE EDUCACION</t>
  </si>
  <si>
    <t>Overall Stage</t>
  </si>
  <si>
    <t>Closed</t>
  </si>
  <si>
    <t>Team Leader</t>
  </si>
  <si>
    <t>THOMPSON, JENNELLE</t>
  </si>
  <si>
    <t>Country</t>
  </si>
  <si>
    <t>DOMINICAN REPUBLIC</t>
  </si>
  <si>
    <t>Operation Type</t>
  </si>
  <si>
    <t>Loan Operation</t>
  </si>
  <si>
    <t>PMR required</t>
  </si>
  <si>
    <t>YES</t>
  </si>
  <si>
    <t>Lending Instrument</t>
  </si>
  <si>
    <t>Investment Loan</t>
  </si>
  <si>
    <t>Convergence related Operation(s)</t>
  </si>
  <si>
    <t>Borrower</t>
  </si>
  <si>
    <t>REPUBLICA DOMINICANA</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</si>
  <si>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</si>
  <si>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</si>
  <si>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</si>
  <si>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</si>
  <si>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</si>
  <si>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</si>
  <si>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</si>
  <si>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</si>
  <si>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</si>
  <si>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</si>
  <si>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</si>
  <si>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</si>
  <si>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</si>
  <si>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</si>
  <si>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</si>
  <si>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</si>
  <si>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</si>
  <si>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</si>
  <si>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</si>
  <si>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</si>
  <si>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This second operation's objectives are to support the MINERD in improving performance and efficiency of primary and basic schools, strengthen policy to improve literacy and numeracy in first cycle of basic education school and to expand infrastructure. The operation aims, in districts and schools where the project develops: i) reduce overcrowding in classrooms, ii) improve internal efficiency, iii) increase the effective class schedule iv) improve school climate; and v) improve the performance of the first cycle of basic education.</t>
  </si>
  <si>
    <t>Environmental and Social Safeguards</t>
  </si>
  <si>
    <t>Expense Categories by Loan Contract (cumulative values)</t>
  </si>
  <si>
    <t>Impacts Category</t>
  </si>
  <si>
    <t>B</t>
  </si>
  <si>
    <t>Was/Were the objective(s) of this operation reformulated?</t>
  </si>
  <si>
    <t>NO</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</si>
  <si>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</si>
  <si>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</si>
  <si>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</si>
  <si>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</si>
  <si>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</si>
  <si>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</si>
  <si>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</si>
  <si>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</si>
  <si>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</si>
  <si>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</si>
  <si>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</si>
  <si>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</si>
  <si>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</si>
  <si>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</si>
  <si>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</si>
  <si>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</si>
  <si>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Aggregated</t>
  </si>
  <si>
    <t>Development Effectiveness Matrix</t>
  </si>
  <si>
    <t>Economic Analysis</t>
  </si>
  <si>
    <t>Undefined</t>
  </si>
  <si>
    <t>No</t>
  </si>
  <si>
    <t xml:space="preserve">Cost benefit analysis </t>
  </si>
  <si>
    <t>Cost effectiveness analysis</t>
  </si>
  <si>
    <t>Yes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</si>
  <si>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</si>
  <si>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</si>
  <si>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</si>
  <si>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</si>
  <si>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</si>
  <si>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</si>
  <si>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</si>
  <si>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</si>
  <si>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</si>
  <si>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Adm., monitoreo y evaluación  03000000</t>
  </si>
  <si>
    <t>Mejora de la calidad de la edu  02000000</t>
  </si>
  <si>
    <t>Infraestructura escolar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</si>
  <si>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</si>
  <si>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</si>
  <si>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theme="1"/>
        <rFont val="Arial"/>
        <family val="2"/>
      </rPr>
      <t xml:space="preserve">- </t>
    </r>
    <r>
      <rPr>
        <sz val="7"/>
        <color theme="1"/>
        <rFont val="Arial"/>
        <family val="2"/>
      </rPr>
      <t>1</t>
    </r>
    <r>
      <rPr>
        <sz val="8"/>
        <color theme="1"/>
        <rFont val="Arial"/>
        <family val="2"/>
      </rPr>
      <t xml:space="preserve"> -</t>
    </r>
  </si>
  <si>
    <r>
      <rPr>
        <sz val="7"/>
        <color theme="1"/>
        <rFont val="Arial"/>
        <family val="2"/>
      </rPr>
      <t xml:space="preserve">Printed on:  </t>
    </r>
    <r>
      <rPr>
        <sz val="8"/>
        <color theme="1"/>
        <rFont val="Arial"/>
        <family val="2"/>
      </rPr>
      <t>Jan 16, 2018</t>
    </r>
    <r>
      <rPr>
        <sz val="8"/>
        <color theme="1"/>
        <rFont val="Arial"/>
        <family val="2"/>
      </rPr>
      <t xml:space="preserve">   </t>
    </r>
    <r>
      <rPr>
        <sz val="7"/>
        <color theme="1"/>
        <rFont val="Arial"/>
        <family val="2"/>
      </rPr>
      <t>5:25:58 PM</t>
    </r>
  </si>
  <si>
    <t>RESULTS MATRIX</t>
  </si>
  <si>
    <t>IMPACTS</t>
  </si>
  <si>
    <r>
      <rPr>
        <b/>
        <sz val="7"/>
        <color rgb="FF333333"/>
        <rFont val="Arial"/>
        <family val="2"/>
      </rPr>
      <t xml:space="preserve">Impact Nbr. </t>
    </r>
    <r>
      <rPr>
        <b/>
        <sz val="7"/>
        <color rgb="FF333333"/>
        <rFont val="Arial"/>
        <family val="2"/>
      </rPr>
      <t>0</t>
    </r>
    <r>
      <rPr>
        <sz val="7"/>
        <color rgb="FF333333"/>
        <rFont val="Arial"/>
        <family val="2"/>
      </rPr>
      <t xml:space="preserve">: </t>
    </r>
    <r>
      <rPr>
        <sz val="7"/>
        <color rgb="FF333333"/>
        <rFont val="Arial"/>
        <family val="2"/>
      </rPr>
      <t>Incremento de la tasa de promoción, escuelas con jornada extendida.</t>
    </r>
  </si>
  <si>
    <r>
      <rPr>
        <b/>
        <sz val="7"/>
        <color rgb="FF333333"/>
        <rFont val="Arial"/>
        <family val="2"/>
      </rPr>
      <t xml:space="preserve">Observation: </t>
    </r>
    <r>
      <rPr>
        <sz val="7"/>
        <color rgb="FF333333"/>
        <rFont val="Arial"/>
        <family val="2"/>
      </rPr>
      <t>Los datos de la línea de base corresponden a las 70 escuelas beneficiarias de adecuaciones de infraestructura en el Programa</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</si>
  <si>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</si>
  <si>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</si>
  <si>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</si>
  <si>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</si>
  <si>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t xml:space="preserve"> </t>
  </si>
  <si>
    <t>2017</t>
  </si>
  <si>
    <t>EOP 2017</t>
  </si>
  <si>
    <r>
      <rPr>
        <b/>
        <sz val="7"/>
        <color rgb="FF333333"/>
        <rFont val="Arial"/>
        <family val="2"/>
      </rPr>
      <t>0</t>
    </r>
    <r>
      <rPr>
        <b/>
        <sz val="7"/>
        <color rgb="FF333333"/>
        <rFont val="Arial"/>
        <family val="2"/>
      </rPr>
      <t>.</t>
    </r>
    <r>
      <rPr>
        <b/>
        <sz val="7"/>
        <color rgb="FF333333"/>
        <rFont val="Arial"/>
        <family val="2"/>
      </rPr>
      <t>1</t>
    </r>
  </si>
  <si>
    <t>Tasa de promoción 1er grado</t>
  </si>
  <si>
    <t>Porcentaje</t>
  </si>
  <si>
    <t>92.2</t>
  </si>
  <si>
    <t>2013</t>
  </si>
  <si>
    <t>P</t>
  </si>
  <si>
    <t>P(a)</t>
  </si>
  <si>
    <t>A</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</si>
  <si>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</si>
  <si>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Sistema de Gestión de Centros, MINERD.</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</si>
  <si>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</si>
  <si>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</si>
  <si>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</si>
  <si>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</si>
  <si>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</si>
  <si>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</si>
  <si>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</si>
  <si>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</si>
  <si>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</si>
  <si>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0</t>
    </r>
    <r>
      <rPr>
        <b/>
        <sz val="7"/>
        <color rgb="FF333333"/>
        <rFont val="Arial"/>
        <family val="2"/>
      </rPr>
      <t>.</t>
    </r>
    <r>
      <rPr>
        <b/>
        <sz val="7"/>
        <color rgb="FF333333"/>
        <rFont val="Arial"/>
        <family val="2"/>
      </rPr>
      <t>2</t>
    </r>
  </si>
  <si>
    <t>Tasa de promoción 3er grado</t>
  </si>
  <si>
    <t>85.4</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</si>
  <si>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</si>
  <si>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SGEC, MINERD</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</si>
  <si>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</si>
  <si>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</si>
  <si>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</si>
  <si>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</si>
  <si>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</si>
  <si>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Impact Nbr. </t>
    </r>
    <r>
      <rPr>
        <b/>
        <sz val="7"/>
        <color rgb="FF333333"/>
        <rFont val="Arial"/>
        <family val="2"/>
      </rPr>
      <t>1</t>
    </r>
    <r>
      <rPr>
        <sz val="7"/>
        <color rgb="FF333333"/>
        <rFont val="Arial"/>
        <family val="2"/>
      </rPr>
      <t xml:space="preserve">: </t>
    </r>
    <r>
      <rPr>
        <sz val="7"/>
        <color rgb="FF333333"/>
        <rFont val="Arial"/>
        <family val="2"/>
      </rPr>
      <t>Mejora del clima escolar, escuelas de tanda extendida</t>
    </r>
  </si>
  <si>
    <r>
      <rPr>
        <b/>
        <sz val="7"/>
        <color rgb="FF333333"/>
        <rFont val="Arial"/>
        <family val="2"/>
      </rPr>
      <t xml:space="preserve">Observation: </t>
    </r>
    <r>
      <rPr>
        <sz val="7"/>
        <color rgb="FF333333"/>
        <rFont val="Arial"/>
        <family val="2"/>
      </rPr>
      <t>Se relevará mediante encuestas con Organizational Climate Index o un instrumento similar durante el primer año de ejecución (planeado para el segundo semestre de 2015).</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</si>
  <si>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</si>
  <si>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</si>
  <si>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</si>
  <si>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</si>
  <si>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1</t>
    </r>
    <r>
      <rPr>
        <b/>
        <sz val="7"/>
        <color rgb="FF333333"/>
        <rFont val="Arial"/>
        <family val="2"/>
      </rPr>
      <t>.</t>
    </r>
    <r>
      <rPr>
        <b/>
        <sz val="7"/>
        <color rgb="FF333333"/>
        <rFont val="Arial"/>
        <family val="2"/>
      </rPr>
      <t>1</t>
    </r>
  </si>
  <si>
    <t>Indice de clima escolar</t>
  </si>
  <si>
    <t>Indice</t>
  </si>
  <si>
    <t>0.0</t>
  </si>
  <si>
    <t>2014</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</si>
  <si>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</si>
  <si>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Encuesta especial</t>
    </r>
  </si>
  <si>
    <r>
      <rPr>
        <b/>
        <sz val="7"/>
        <color rgb="FF333333"/>
        <rFont val="Arial"/>
        <family val="2"/>
      </rPr>
      <t xml:space="preserve">Observations: </t>
    </r>
    <r>
      <rPr>
        <sz val="7"/>
        <color rgb="FF333333"/>
        <rFont val="Arial"/>
        <family val="2"/>
      </rPr>
      <t>Pendiente de relevar y establecer línea de base.</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</si>
  <si>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</si>
  <si>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</si>
  <si>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</si>
  <si>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</si>
  <si>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Impact Nbr. </t>
    </r>
    <r>
      <rPr>
        <b/>
        <sz val="7"/>
        <color rgb="FF333333"/>
        <rFont val="Arial"/>
        <family val="2"/>
      </rPr>
      <t>2</t>
    </r>
    <r>
      <rPr>
        <sz val="7"/>
        <color rgb="FF333333"/>
        <rFont val="Arial"/>
        <family val="2"/>
      </rPr>
      <t xml:space="preserve">: </t>
    </r>
    <r>
      <rPr>
        <sz val="7"/>
        <color rgb="FF333333"/>
        <rFont val="Arial"/>
        <family val="2"/>
      </rPr>
      <t>Aprendizaje de lectoescritura y matemáticas mejoradas, escuelas POVEDA, PUCMM y OEI</t>
    </r>
  </si>
  <si>
    <r>
      <rPr>
        <b/>
        <sz val="7"/>
        <color rgb="FF333333"/>
        <rFont val="Arial"/>
        <family val="2"/>
      </rPr>
      <t xml:space="preserve">Observation: </t>
    </r>
    <r>
      <rPr>
        <sz val="7"/>
        <color rgb="FF333333"/>
        <rFont val="Arial"/>
        <family val="2"/>
      </rPr>
      <t>El promedio de calificación ha sido medido en una escala de 200 puntos.</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</si>
  <si>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</si>
  <si>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</si>
  <si>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</si>
  <si>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</si>
  <si>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2</t>
    </r>
    <r>
      <rPr>
        <b/>
        <sz val="7"/>
        <color rgb="FF333333"/>
        <rFont val="Arial"/>
        <family val="2"/>
      </rPr>
      <t>.</t>
    </r>
    <r>
      <rPr>
        <b/>
        <sz val="7"/>
        <color rgb="FF333333"/>
        <rFont val="Arial"/>
        <family val="2"/>
      </rPr>
      <t>1</t>
    </r>
  </si>
  <si>
    <t>Aprendizaje 3er grado, lectoescritura</t>
  </si>
  <si>
    <t>Promedio</t>
  </si>
  <si>
    <t>333.35</t>
  </si>
  <si>
    <t>2012</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</si>
  <si>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</si>
  <si>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Informe de pruebas nacionales.</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</si>
  <si>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</si>
  <si>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</si>
  <si>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</si>
  <si>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</si>
  <si>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</si>
  <si>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</si>
  <si>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</si>
  <si>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</si>
  <si>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</si>
  <si>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2</t>
    </r>
    <r>
      <rPr>
        <b/>
        <sz val="7"/>
        <color rgb="FF333333"/>
        <rFont val="Arial"/>
        <family val="2"/>
      </rPr>
      <t>.</t>
    </r>
    <r>
      <rPr>
        <b/>
        <sz val="7"/>
        <color rgb="FF333333"/>
        <rFont val="Arial"/>
        <family val="2"/>
      </rPr>
      <t>2</t>
    </r>
  </si>
  <si>
    <t>Aprendizaje 3er grado, matemáticas</t>
  </si>
  <si>
    <t>337.84</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</si>
  <si>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</si>
  <si>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Informe de pruebas.</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</si>
  <si>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</si>
  <si>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</si>
  <si>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</si>
  <si>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</si>
  <si>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</si>
  <si>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</si>
  <si>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</si>
  <si>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</si>
  <si>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</si>
  <si>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2</t>
    </r>
    <r>
      <rPr>
        <b/>
        <sz val="7"/>
        <color rgb="FF333333"/>
        <rFont val="Arial"/>
        <family val="2"/>
      </rPr>
      <t>.</t>
    </r>
    <r>
      <rPr>
        <b/>
        <sz val="7"/>
        <color rgb="FF333333"/>
        <rFont val="Arial"/>
        <family val="2"/>
      </rPr>
      <t>3</t>
    </r>
  </si>
  <si>
    <t>Aprendizaje 4to grado, lectoescritura</t>
  </si>
  <si>
    <t>334.79</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</si>
  <si>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</si>
  <si>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Informe de pruebas.</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</si>
  <si>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</si>
  <si>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</si>
  <si>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</si>
  <si>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</si>
  <si>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</si>
  <si>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</si>
  <si>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</si>
  <si>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</si>
  <si>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</si>
  <si>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2</t>
    </r>
    <r>
      <rPr>
        <b/>
        <sz val="7"/>
        <color rgb="FF333333"/>
        <rFont val="Arial"/>
        <family val="2"/>
      </rPr>
      <t>.</t>
    </r>
    <r>
      <rPr>
        <b/>
        <sz val="7"/>
        <color rgb="FF333333"/>
        <rFont val="Arial"/>
        <family val="2"/>
      </rPr>
      <t>4</t>
    </r>
  </si>
  <si>
    <t>Aprendizaje 4to grado, matemáticas</t>
  </si>
  <si>
    <t>339.02</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</si>
  <si>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</si>
  <si>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Informe de pruebas nacionales.</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</si>
  <si>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</si>
  <si>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</si>
  <si>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</si>
  <si>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</si>
  <si>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</si>
  <si>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Impact Nbr. </t>
    </r>
    <r>
      <rPr>
        <b/>
        <sz val="7"/>
        <color rgb="FF333333"/>
        <rFont val="Arial"/>
        <family val="2"/>
      </rPr>
      <t>3</t>
    </r>
    <r>
      <rPr>
        <sz val="7"/>
        <color rgb="FF333333"/>
        <rFont val="Arial"/>
        <family val="2"/>
      </rPr>
      <t xml:space="preserve">: </t>
    </r>
    <r>
      <rPr>
        <sz val="7"/>
        <color rgb="FF333333"/>
        <rFont val="Arial"/>
        <family val="2"/>
      </rPr>
      <t>Tasa de promoción incrementado, escuelas atendidas por POVEDA, PUCMM y OEI</t>
    </r>
  </si>
  <si>
    <r>
      <rPr>
        <b/>
        <sz val="7"/>
        <color rgb="FF333333"/>
        <rFont val="Arial"/>
        <family val="2"/>
      </rPr>
      <t xml:space="preserve">Observation: </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</si>
  <si>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</si>
  <si>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</si>
  <si>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</si>
  <si>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</si>
  <si>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3</t>
    </r>
    <r>
      <rPr>
        <b/>
        <sz val="7"/>
        <color rgb="FF333333"/>
        <rFont val="Arial"/>
        <family val="2"/>
      </rPr>
      <t>.</t>
    </r>
    <r>
      <rPr>
        <b/>
        <sz val="7"/>
        <color rgb="FF333333"/>
        <rFont val="Arial"/>
        <family val="2"/>
      </rPr>
      <t>1</t>
    </r>
  </si>
  <si>
    <t>88.12</t>
  </si>
  <si>
    <t>2010</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</si>
  <si>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</si>
  <si>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SGEC, MINERD.</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</si>
  <si>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</si>
  <si>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</si>
  <si>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</si>
  <si>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</si>
  <si>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</si>
  <si>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</si>
  <si>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</si>
  <si>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</si>
  <si>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</si>
  <si>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3</t>
    </r>
    <r>
      <rPr>
        <b/>
        <sz val="7"/>
        <color rgb="FF333333"/>
        <rFont val="Arial"/>
        <family val="2"/>
      </rPr>
      <t>.</t>
    </r>
    <r>
      <rPr>
        <b/>
        <sz val="7"/>
        <color rgb="FF333333"/>
        <rFont val="Arial"/>
        <family val="2"/>
      </rPr>
      <t>2</t>
    </r>
  </si>
  <si>
    <t>82.73</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</si>
  <si>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</si>
  <si>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SGEC, MINERD.</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</si>
  <si>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</si>
  <si>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</si>
  <si>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</si>
  <si>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</si>
  <si>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</si>
  <si>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sz val="8"/>
        <color theme="1"/>
        <rFont val="Arial"/>
        <family val="2"/>
      </rPr>
      <t xml:space="preserve">- </t>
    </r>
    <r>
      <rPr>
        <sz val="8"/>
        <color theme="1"/>
        <rFont val="Arial"/>
        <family val="2"/>
      </rPr>
      <t>2</t>
    </r>
    <r>
      <rPr>
        <sz val="8"/>
        <color theme="1"/>
        <rFont val="Arial"/>
        <family val="2"/>
      </rPr>
      <t xml:space="preserve"> -</t>
    </r>
  </si>
  <si>
    <r>
      <rPr>
        <sz val="8"/>
        <color theme="1"/>
        <rFont val="Arial"/>
        <family val="2"/>
      </rPr>
      <t xml:space="preserve">Printed on:  </t>
    </r>
    <r>
      <rPr>
        <sz val="8"/>
        <color theme="1"/>
        <rFont val="Arial"/>
        <family val="2"/>
      </rPr>
      <t>Jan 16, 2018</t>
    </r>
    <r>
      <rPr>
        <sz val="8"/>
        <color theme="1"/>
        <rFont val="Arial"/>
        <family val="2"/>
      </rPr>
      <t xml:space="preserve">   </t>
    </r>
    <r>
      <rPr>
        <sz val="8"/>
        <color theme="1"/>
        <rFont val="Arial"/>
        <family val="2"/>
      </rPr>
      <t>5:25:58 PM</t>
    </r>
  </si>
  <si>
    <t>OUTCOMES</t>
  </si>
  <si>
    <r>
      <rPr>
        <b/>
        <sz val="7"/>
        <color rgb="FF333333"/>
        <rFont val="Arial"/>
        <family val="2"/>
      </rPr>
      <t xml:space="preserve">Outcome Nbr. </t>
    </r>
    <r>
      <rPr>
        <b/>
        <sz val="7"/>
        <color rgb="FF333333"/>
        <rFont val="Arial"/>
        <family val="2"/>
      </rPr>
      <t>0</t>
    </r>
    <r>
      <rPr>
        <sz val="7"/>
        <color rgb="FF333333"/>
        <rFont val="Arial"/>
        <family val="2"/>
      </rPr>
      <t xml:space="preserve">: </t>
    </r>
    <r>
      <rPr>
        <sz val="7"/>
        <color rgb="FF333333"/>
        <rFont val="Arial"/>
        <family val="2"/>
      </rPr>
      <t>Estudiantes beneficiados por las intervenciones del proyecto</t>
    </r>
  </si>
  <si>
    <r>
      <rPr>
        <b/>
        <sz val="7"/>
        <color rgb="FF333333"/>
        <rFont val="Arial"/>
        <family val="2"/>
      </rPr>
      <t xml:space="preserve">Observation: </t>
    </r>
    <r>
      <rPr>
        <sz val="7"/>
        <color rgb="FF333333"/>
        <rFont val="Arial"/>
        <family val="2"/>
      </rPr>
      <t>SGEC, MINERD</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</si>
  <si>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</si>
  <si>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</si>
  <si>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</si>
  <si>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</si>
  <si>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t>2015</t>
  </si>
  <si>
    <t>2016</t>
  </si>
  <si>
    <r>
      <rPr>
        <b/>
        <sz val="7"/>
        <color rgb="FF333333"/>
        <rFont val="Arial"/>
        <family val="2"/>
      </rPr>
      <t>0</t>
    </r>
    <r>
      <rPr>
        <b/>
        <sz val="7"/>
        <color rgb="FF333333"/>
        <rFont val="Arial"/>
        <family val="2"/>
      </rPr>
      <t>.</t>
    </r>
    <r>
      <rPr>
        <b/>
        <sz val="7"/>
        <color rgb="FF333333"/>
        <rFont val="Arial"/>
        <family val="2"/>
      </rPr>
      <t>1</t>
    </r>
  </si>
  <si>
    <t>Estudiantes beneficiados hombres</t>
  </si>
  <si>
    <t>Students (#)</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</si>
  <si>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</si>
  <si>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SGEC, MINERD.</t>
    </r>
  </si>
  <si>
    <r>
      <rPr>
        <b/>
        <sz val="7"/>
        <color rgb="FF333333"/>
        <rFont val="Arial"/>
        <family val="2"/>
      </rPr>
      <t xml:space="preserve">Observations: </t>
    </r>
    <r>
      <rPr>
        <sz val="7"/>
        <color rgb="FF333333"/>
        <rFont val="Arial"/>
        <family val="2"/>
      </rPr>
      <t>SGEC, MINERD</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</si>
  <si>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</si>
  <si>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</si>
  <si>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</si>
  <si>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t>8 Students benefited by education projects (C)</t>
  </si>
  <si>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</si>
  <si>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Disaggregation</t>
    </r>
  </si>
  <si>
    <t>Afro-descendant</t>
  </si>
  <si>
    <t>Boys</t>
  </si>
  <si>
    <t>Girls</t>
  </si>
  <si>
    <t>Indigenous</t>
  </si>
  <si>
    <t>Men</t>
  </si>
  <si>
    <t>Post-secondary</t>
  </si>
  <si>
    <t>Pre-primary</t>
  </si>
  <si>
    <t>Primary</t>
  </si>
  <si>
    <t>Secondary</t>
  </si>
  <si>
    <t>Women</t>
  </si>
  <si>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</si>
  <si>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</si>
  <si>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</si>
  <si>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</si>
  <si>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0</t>
    </r>
    <r>
      <rPr>
        <b/>
        <sz val="7"/>
        <color rgb="FF333333"/>
        <rFont val="Arial"/>
        <family val="2"/>
      </rPr>
      <t>.</t>
    </r>
    <r>
      <rPr>
        <b/>
        <sz val="7"/>
        <color rgb="FF333333"/>
        <rFont val="Arial"/>
        <family val="2"/>
      </rPr>
      <t>2</t>
    </r>
  </si>
  <si>
    <t>Estudiantes beneficiados mujeres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</si>
  <si>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</si>
  <si>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SGEC, MINERD.</t>
    </r>
  </si>
  <si>
    <r>
      <rPr>
        <b/>
        <sz val="7"/>
        <color rgb="FF333333"/>
        <rFont val="Arial"/>
        <family val="2"/>
      </rPr>
      <t xml:space="preserve">Observations: </t>
    </r>
    <r>
      <rPr>
        <sz val="7"/>
        <color rgb="FF333333"/>
        <rFont val="Arial"/>
        <family val="2"/>
      </rPr>
      <t>SGEC, MINERD</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</si>
  <si>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</si>
  <si>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</si>
  <si>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</si>
  <si>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</si>
  <si>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Disaggregation</t>
    </r>
  </si>
  <si>
    <r>
      <rPr>
        <b/>
        <sz val="7"/>
        <color rgb="FF333333"/>
        <rFont val="Arial"/>
        <family val="2"/>
      </rPr>
      <t xml:space="preserve">Outcome Nbr. </t>
    </r>
    <r>
      <rPr>
        <b/>
        <sz val="7"/>
        <color rgb="FF333333"/>
        <rFont val="Arial"/>
        <family val="2"/>
      </rPr>
      <t>1</t>
    </r>
    <r>
      <rPr>
        <sz val="7"/>
        <color rgb="FF333333"/>
        <rFont val="Arial"/>
        <family val="2"/>
      </rPr>
      <t xml:space="preserve">: </t>
    </r>
    <r>
      <rPr>
        <sz val="7"/>
        <color rgb="FF333333"/>
        <rFont val="Arial"/>
        <family val="2"/>
      </rPr>
      <t>Aumento de horas de instrucción, escuelas con jornada extendida</t>
    </r>
  </si>
  <si>
    <r>
      <rPr>
        <b/>
        <sz val="7"/>
        <color rgb="FF333333"/>
        <rFont val="Arial"/>
        <family val="2"/>
      </rPr>
      <t xml:space="preserve">Observation: </t>
    </r>
    <r>
      <rPr>
        <sz val="7"/>
        <color rgb="FF333333"/>
        <rFont val="Arial"/>
        <family val="2"/>
      </rPr>
      <t>Verificación de meta en muestra de centros, estudio MINERD.</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</si>
  <si>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</si>
  <si>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</si>
  <si>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</si>
  <si>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</si>
  <si>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1</t>
    </r>
    <r>
      <rPr>
        <b/>
        <sz val="7"/>
        <color rgb="FF333333"/>
        <rFont val="Arial"/>
        <family val="2"/>
      </rPr>
      <t>.</t>
    </r>
    <r>
      <rPr>
        <b/>
        <sz val="7"/>
        <color rgb="FF333333"/>
        <rFont val="Arial"/>
        <family val="2"/>
      </rPr>
      <t>1</t>
    </r>
  </si>
  <si>
    <t>Horas de instrucción de básica</t>
  </si>
  <si>
    <t>Horas</t>
  </si>
  <si>
    <t>2.68</t>
  </si>
  <si>
    <t>2008</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</si>
  <si>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</si>
  <si>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Observación en muestra, MINERD.</t>
    </r>
  </si>
  <si>
    <r>
      <rPr>
        <b/>
        <sz val="7"/>
        <color rgb="FF333333"/>
        <rFont val="Arial"/>
        <family val="2"/>
      </rPr>
      <t xml:space="preserve">Observations: </t>
    </r>
    <r>
      <rPr>
        <sz val="7"/>
        <color rgb="FF333333"/>
        <rFont val="Arial"/>
        <family val="2"/>
      </rPr>
      <t>Verificación de meta en muestra de centros, estudio MINERD.</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</si>
  <si>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</si>
  <si>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</si>
  <si>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</si>
  <si>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</si>
  <si>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sz val="8"/>
        <color theme="1"/>
        <rFont val="Arial"/>
        <family val="2"/>
      </rPr>
      <t xml:space="preserve">- </t>
    </r>
    <r>
      <rPr>
        <sz val="8"/>
        <color theme="1"/>
        <rFont val="Arial"/>
        <family val="2"/>
      </rPr>
      <t>3</t>
    </r>
    <r>
      <rPr>
        <sz val="8"/>
        <color theme="1"/>
        <rFont val="Arial"/>
        <family val="2"/>
      </rPr>
      <t xml:space="preserve"> -</t>
    </r>
  </si>
  <si>
    <r>
      <rPr>
        <sz val="8"/>
        <color theme="1"/>
        <rFont val="Arial"/>
        <family val="2"/>
      </rPr>
      <t xml:space="preserve">Printed on:  </t>
    </r>
    <r>
      <rPr>
        <sz val="8"/>
        <color theme="1"/>
        <rFont val="Arial"/>
        <family val="2"/>
      </rPr>
      <t>Jan 16, 2018</t>
    </r>
    <r>
      <rPr>
        <sz val="8"/>
        <color theme="1"/>
        <rFont val="Arial"/>
        <family val="2"/>
      </rPr>
      <t xml:space="preserve">   </t>
    </r>
    <r>
      <rPr>
        <sz val="8"/>
        <color theme="1"/>
        <rFont val="Arial"/>
        <family val="2"/>
      </rPr>
      <t>5:25:58 PM</t>
    </r>
  </si>
  <si>
    <t>OUTPUTS PHYSICAL PROGRESS</t>
  </si>
  <si>
    <r>
      <rPr>
        <sz val="7"/>
        <color theme="1"/>
        <rFont val="Arial"/>
        <family val="2"/>
      </rPr>
      <t>Component Nbr.</t>
    </r>
    <r>
      <rPr>
        <sz val="7"/>
        <color theme="1"/>
        <rFont val="Arial"/>
        <family val="2"/>
      </rPr>
      <t>1</t>
    </r>
    <r>
      <rPr>
        <sz val="7"/>
        <color theme="1"/>
        <rFont val="Arial"/>
        <family val="2"/>
      </rPr>
      <t xml:space="preserve">: </t>
    </r>
    <r>
      <rPr>
        <sz val="7"/>
        <color theme="1"/>
        <rFont val="Arial"/>
        <family val="2"/>
      </rPr>
      <t>Componente 1. Ampliación y equipamiento de la infraestructura escolar</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</si>
  <si>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</si>
  <si>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</si>
  <si>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1</t>
    </r>
  </si>
  <si>
    <t>Edificios escolares adecuados para jornada extendida.</t>
  </si>
  <si>
    <t>Edificios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</si>
  <si>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</si>
  <si>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</si>
  <si>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</si>
  <si>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</si>
  <si>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</si>
  <si>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</si>
  <si>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</si>
  <si>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</si>
  <si>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</si>
  <si>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</si>
  <si>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2</t>
    </r>
  </si>
  <si>
    <t>Nuevas escuelas de educación básica construidas y con mobiliario.</t>
  </si>
  <si>
    <t>Escuelas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</si>
  <si>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</si>
  <si>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</si>
  <si>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</si>
  <si>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</si>
  <si>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</si>
  <si>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</si>
  <si>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</si>
  <si>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</si>
  <si>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</si>
  <si>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</si>
  <si>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3</t>
    </r>
  </si>
  <si>
    <t>Aulas de educación media construidas y con mobiliario</t>
  </si>
  <si>
    <t>Aulas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</si>
  <si>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</si>
  <si>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</si>
  <si>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</si>
  <si>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</si>
  <si>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</si>
  <si>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</si>
  <si>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</si>
  <si>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</si>
  <si>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</si>
  <si>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</si>
  <si>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4</t>
    </r>
  </si>
  <si>
    <t>Liceos de media con nuevos laboratorios de informática y/o ciencias.</t>
  </si>
  <si>
    <t>Laboratorios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</si>
  <si>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</si>
  <si>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</si>
  <si>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</si>
  <si>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</si>
  <si>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</si>
  <si>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</si>
  <si>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</si>
  <si>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</si>
  <si>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sz val="7"/>
        <color theme="1"/>
        <rFont val="Arial"/>
        <family val="2"/>
      </rPr>
      <t>Component Nbr.</t>
    </r>
    <r>
      <rPr>
        <sz val="7"/>
        <color theme="1"/>
        <rFont val="Arial"/>
        <family val="2"/>
      </rPr>
      <t>2</t>
    </r>
    <r>
      <rPr>
        <sz val="7"/>
        <color theme="1"/>
        <rFont val="Arial"/>
        <family val="2"/>
      </rPr>
      <t xml:space="preserve">: </t>
    </r>
    <r>
      <rPr>
        <sz val="7"/>
        <color theme="1"/>
        <rFont val="Arial"/>
        <family val="2"/>
      </rPr>
      <t>Componente 2. Mejora de la calidad educativa de la educación básica</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</si>
  <si>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</si>
  <si>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</si>
  <si>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1</t>
    </r>
  </si>
  <si>
    <t>Docentes y personal técnico capacitados en aspectos pedagógicos y de gestión en apoyo a los centros educativos de básica y media con jornada extendida</t>
  </si>
  <si>
    <t>Teachers (#)</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</si>
  <si>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</si>
  <si>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</si>
  <si>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</si>
  <si>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</si>
  <si>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</si>
  <si>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t>(Aux) 1 Teachers trained (C)</t>
  </si>
  <si>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</si>
  <si>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</si>
  <si>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</si>
  <si>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</si>
  <si>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</si>
  <si>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2</t>
    </r>
  </si>
  <si>
    <t>Modelo unificado de atención para mejorar la lectoescritura y matemática para los primeros cuatro grados de primaria.</t>
  </si>
  <si>
    <t>Modelo</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</si>
  <si>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</si>
  <si>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</si>
  <si>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</si>
  <si>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</si>
  <si>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</si>
  <si>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</si>
  <si>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</si>
  <si>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</si>
  <si>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</si>
  <si>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</si>
  <si>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3</t>
    </r>
  </si>
  <si>
    <t xml:space="preserve">Paquete de recursos educativos entregados a las escuelas beneficiarias.
</t>
  </si>
  <si>
    <t>recursos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</si>
  <si>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</si>
  <si>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</si>
  <si>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</si>
  <si>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</si>
  <si>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</si>
  <si>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</si>
  <si>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</si>
  <si>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</si>
  <si>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</si>
  <si>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</si>
  <si>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4</t>
    </r>
  </si>
  <si>
    <t>Sistema de monitoreo y acompañamiento de las escuelas</t>
  </si>
  <si>
    <t>Sistema desarrollado/en uso</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</si>
  <si>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</si>
  <si>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</si>
  <si>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</si>
  <si>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</si>
  <si>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</si>
  <si>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</si>
  <si>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</si>
  <si>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</si>
  <si>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</si>
  <si>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</si>
  <si>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5</t>
    </r>
  </si>
  <si>
    <t>Medición de desempeño de escuelas con jornada extendida</t>
  </si>
  <si>
    <t>estudio</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</si>
  <si>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</si>
  <si>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</si>
  <si>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</si>
  <si>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</si>
  <si>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</si>
  <si>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</si>
  <si>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</si>
  <si>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</si>
  <si>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</si>
  <si>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</si>
  <si>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6</t>
    </r>
  </si>
  <si>
    <t>Medición de la evolución de los aprendizajes de los estudiantes beneficiados por las políticas de los primeros grados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</si>
  <si>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</si>
  <si>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</si>
  <si>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</si>
  <si>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</si>
  <si>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</si>
  <si>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</si>
  <si>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</si>
  <si>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</si>
  <si>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t>OUTPUTS FINANCIAL PROGRESS (US$)</t>
  </si>
  <si>
    <r>
      <rPr>
        <sz val="7"/>
        <color theme="1"/>
        <rFont val="Arial"/>
        <family val="2"/>
      </rPr>
      <t>Component Nbr.</t>
    </r>
    <r>
      <rPr>
        <sz val="7"/>
        <color theme="1"/>
        <rFont val="Arial"/>
        <family val="2"/>
      </rPr>
      <t>1</t>
    </r>
    <r>
      <rPr>
        <sz val="7"/>
        <color theme="1"/>
        <rFont val="Arial"/>
        <family val="2"/>
      </rPr>
      <t xml:space="preserve">: </t>
    </r>
    <r>
      <rPr>
        <sz val="7"/>
        <color theme="1"/>
        <rFont val="Arial"/>
        <family val="2"/>
      </rPr>
      <t>Componente 1. Ampliación y equipamiento de la infraestructura escolar</t>
    </r>
  </si>
  <si>
    <t>Component revised cost</t>
  </si>
  <si>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</si>
  <si>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</si>
  <si>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1</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</si>
  <si>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</si>
  <si>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</si>
  <si>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2</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</si>
  <si>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</si>
  <si>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</si>
  <si>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3</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</si>
  <si>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</si>
  <si>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</si>
  <si>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4</t>
    </r>
  </si>
  <si>
    <r>
      <rPr>
        <sz val="7"/>
        <color theme="1"/>
        <rFont val="Arial"/>
        <family val="2"/>
      </rPr>
      <t>Component Nbr.</t>
    </r>
    <r>
      <rPr>
        <sz val="7"/>
        <color theme="1"/>
        <rFont val="Arial"/>
        <family val="2"/>
      </rPr>
      <t>2</t>
    </r>
    <r>
      <rPr>
        <sz val="7"/>
        <color theme="1"/>
        <rFont val="Arial"/>
        <family val="2"/>
      </rPr>
      <t xml:space="preserve">: </t>
    </r>
    <r>
      <rPr>
        <sz val="7"/>
        <color theme="1"/>
        <rFont val="Arial"/>
        <family val="2"/>
      </rPr>
      <t>Componente 2. Mejora de la calidad educativa de la educación básica</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</si>
  <si>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</si>
  <si>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</si>
  <si>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1</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</si>
  <si>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</si>
  <si>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</si>
  <si>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2</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</si>
  <si>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</si>
  <si>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</si>
  <si>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3</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</si>
  <si>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</si>
  <si>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</si>
  <si>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4</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</si>
  <si>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</si>
  <si>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</si>
  <si>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5</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</si>
  <si>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</si>
  <si>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</si>
  <si>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6</t>
    </r>
  </si>
  <si>
    <t>Other Costs</t>
  </si>
  <si>
    <r>
      <rPr>
        <b/>
        <sz val="7"/>
        <color rgb="FF333333"/>
        <rFont val="Arial"/>
        <family val="2"/>
      </rPr>
      <t xml:space="preserve"> </t>
    </r>
    <r>
      <rPr>
        <b/>
        <sz val="7"/>
        <color rgb="FF333333"/>
        <rFont val="Arial"/>
        <family val="2"/>
      </rPr>
      <t>Output</t>
    </r>
  </si>
  <si>
    <t>Cost</t>
  </si>
  <si>
    <t>Administración, monitoreo y evaluación</t>
  </si>
  <si>
    <t>Imprevistos</t>
  </si>
  <si>
    <t>Total Cost</t>
  </si>
  <si>
    <r>
      <rPr>
        <b/>
        <sz val="7"/>
        <color rgb="FF333333"/>
        <rFont val="Arial"/>
        <family val="2"/>
      </rPr>
      <t xml:space="preserve"> </t>
    </r>
    <r>
      <rPr>
        <b/>
        <sz val="7"/>
        <color rgb="FF333333"/>
        <rFont val="Arial"/>
        <family val="2"/>
      </rPr>
      <t>Output</t>
    </r>
  </si>
  <si>
    <r>
      <rPr>
        <sz val="7"/>
        <color rgb="FF333333"/>
        <rFont val="Arial"/>
        <family val="2"/>
      </rPr>
      <t>Total Cost</t>
    </r>
    <r>
      <rPr>
        <sz val="7"/>
        <color rgb="FF333333"/>
        <rFont val="Arial"/>
        <family val="2"/>
      </rPr>
      <t xml:space="preserve"> </t>
    </r>
  </si>
  <si>
    <r>
      <rPr>
        <sz val="8"/>
        <color theme="1"/>
        <rFont val="Arial"/>
        <family val="2"/>
      </rPr>
      <t xml:space="preserve">- </t>
    </r>
    <r>
      <rPr>
        <sz val="8"/>
        <color theme="1"/>
        <rFont val="Arial"/>
        <family val="2"/>
      </rPr>
      <t>4</t>
    </r>
    <r>
      <rPr>
        <sz val="8"/>
        <color theme="1"/>
        <rFont val="Arial"/>
        <family val="2"/>
      </rPr>
      <t xml:space="preserve"> -</t>
    </r>
  </si>
  <si>
    <r>
      <rPr>
        <sz val="8"/>
        <color theme="1"/>
        <rFont val="Arial"/>
        <family val="2"/>
      </rPr>
      <t xml:space="preserve">Printed on:  </t>
    </r>
    <r>
      <rPr>
        <sz val="8"/>
        <color theme="1"/>
        <rFont val="Arial"/>
        <family val="2"/>
      </rPr>
      <t>Jan 16, 2018</t>
    </r>
    <r>
      <rPr>
        <sz val="8"/>
        <color theme="1"/>
        <rFont val="Arial"/>
        <family val="2"/>
      </rPr>
      <t xml:space="preserve">   </t>
    </r>
    <r>
      <rPr>
        <sz val="8"/>
        <color theme="1"/>
        <rFont val="Arial"/>
        <family val="2"/>
      </rPr>
      <t>5:25:58 PM</t>
    </r>
  </si>
  <si>
    <t>CHANGES TO THE MATRIX</t>
  </si>
  <si>
    <t>No information available for this section</t>
  </si>
  <si>
    <t>FINDING AND RECOMMENDATIONS</t>
  </si>
  <si>
    <t>Findings and Recomendations</t>
  </si>
  <si>
    <t>Stages</t>
  </si>
  <si>
    <t>Categories</t>
  </si>
  <si>
    <t>Dimensions</t>
  </si>
  <si>
    <t>Findings</t>
  </si>
  <si>
    <t>Recommendations</t>
  </si>
  <si>
    <t>Last update</t>
  </si>
  <si>
    <t>Post Eligibility/Execution</t>
  </si>
  <si>
    <t>-Project Monitoring &amp; Evaluation</t>
  </si>
  <si>
    <t>Technical-Sectorial Dimensions</t>
  </si>
  <si>
    <t>Ya se está preparando el Informe de Terminación del Proyecto. Como parte de este proceso se está analizando los logros relacionados con la matriz de resultados e incorporando a la matriz los últimos datos, incluidos los para los indicadores de impacto. Se espera enviar el PCR a QRR durante el mes de diciembre 2017.</t>
  </si>
  <si>
    <t>n.a.</t>
  </si>
  <si>
    <r>
      <rPr>
        <b/>
        <sz val="7"/>
        <color theme="1"/>
        <rFont val="Arial"/>
        <family val="2"/>
      </rPr>
      <t xml:space="preserve">Has the Issue caused a Delay in the Operation?:   </t>
    </r>
    <r>
      <rPr>
        <b/>
        <sz val="7"/>
        <color theme="1"/>
        <rFont val="Arial"/>
        <family val="2"/>
      </rPr>
      <t>No</t>
    </r>
  </si>
  <si>
    <t>EVALUATION TRACKING</t>
  </si>
  <si>
    <t>Please specify Evaluation Name</t>
  </si>
  <si>
    <t xml:space="preserve">  Evaluation</t>
  </si>
  <si>
    <t>Evaluation Methodology as per DEM:</t>
  </si>
  <si>
    <t>Cost-Benefit Analysis Ex Post</t>
  </si>
  <si>
    <t>Current Evaluation Methodology:</t>
  </si>
  <si>
    <t>Stage:</t>
  </si>
  <si>
    <t>Pre-Internvention (Ex Ante)</t>
  </si>
  <si>
    <t>Main Topic of the Intervention:</t>
  </si>
  <si>
    <t>EDUCATION</t>
  </si>
  <si>
    <t>Other Topics of the Intervention:</t>
  </si>
  <si>
    <t>Main Topic of the Evaluation:</t>
  </si>
  <si>
    <t>Other Topics of the Evaluation:</t>
  </si>
  <si>
    <t>Status of the evaluation:</t>
  </si>
  <si>
    <t>Expected Date of Final Evaluation Report:</t>
  </si>
  <si>
    <t>Responsible:</t>
  </si>
  <si>
    <t>External</t>
  </si>
  <si>
    <t>Information on Responsible:</t>
  </si>
  <si>
    <t>Consultor</t>
  </si>
  <si>
    <t xml:space="preserve">  Funding</t>
  </si>
  <si>
    <t xml:space="preserve">  Comments</t>
  </si>
  <si>
    <t>Source of funding:</t>
  </si>
  <si>
    <t>Amount in USD (Thousands):</t>
  </si>
  <si>
    <t>Code:</t>
  </si>
  <si>
    <t>Total amount in USD (Thousands) spent to date in data collection:</t>
  </si>
  <si>
    <t xml:space="preserve">Date: </t>
  </si>
  <si>
    <t>User:</t>
  </si>
  <si>
    <t>jennellet</t>
  </si>
  <si>
    <t>La evaluación económica se hará al final del proyecto.</t>
  </si>
  <si>
    <t xml:space="preserve">  Documents</t>
  </si>
  <si>
    <t>Stage</t>
  </si>
  <si>
    <t>Type of document</t>
  </si>
  <si>
    <t>Name</t>
  </si>
  <si>
    <t>Description</t>
  </si>
  <si>
    <t>Creation date</t>
  </si>
  <si>
    <t>Document Number</t>
  </si>
  <si>
    <t>Permission</t>
  </si>
  <si>
    <t>User</t>
  </si>
  <si>
    <t>Before &amp; After</t>
  </si>
  <si>
    <t>Pre-Intervention &amp; Mid-Intervention Data and Analysis</t>
  </si>
  <si>
    <t>La evaluación examinará las prácticas pedagógicas, clima escolar, aprendizajes  así como indicadores de eficiencia como promoción.  Ya se cuenta con varios años de datos sobre aprendizajes en lectoescritura y matemáticas e indicadores de eficiencia.  En cuanto a las prácticas pedagógicas y clima escolar en las escuelas de jornada extendida, estos se examinarán este año.</t>
  </si>
  <si>
    <t>Validation Process</t>
  </si>
  <si>
    <t>Date</t>
  </si>
  <si>
    <t>Action</t>
  </si>
  <si>
    <t>Comment</t>
  </si>
  <si>
    <t>Classification</t>
  </si>
  <si>
    <t>Workflow</t>
  </si>
  <si>
    <t>humbertog</t>
  </si>
  <si>
    <t>Approved</t>
  </si>
  <si>
    <t>Progress Monitoring Report September Validation Workflow</t>
  </si>
  <si>
    <t>N/A</t>
  </si>
  <si>
    <t>MONITORING INDICATORS</t>
  </si>
  <si>
    <t>Stage 1: From Approval to Eligibility</t>
  </si>
  <si>
    <t>Benchmark Indicator Value</t>
  </si>
  <si>
    <t>INDICATOR_I</t>
  </si>
  <si>
    <t>PROJ_IND_VAL</t>
  </si>
  <si>
    <t>Satisfactory</t>
  </si>
  <si>
    <t>Alert</t>
  </si>
  <si>
    <t>Problem</t>
  </si>
  <si>
    <t>Traffic Light</t>
  </si>
  <si>
    <t>Days elapsed from approval to Legal Effectiveness</t>
  </si>
  <si>
    <r>
      <rPr>
        <sz val="7"/>
        <color rgb="FF454545"/>
        <rFont val="Arial"/>
        <family val="2"/>
      </rPr>
      <t xml:space="preserve">0 &lt;= I &lt;= </t>
    </r>
    <r>
      <rPr>
        <sz val="7"/>
        <color rgb="FF454545"/>
        <rFont val="Arial"/>
        <family val="2"/>
      </rPr>
      <t>231 days</t>
    </r>
  </si>
  <si>
    <r>
      <rPr>
        <sz val="7"/>
        <color rgb="FF454545"/>
        <rFont val="Arial"/>
        <family val="2"/>
      </rPr>
      <t>231 days</t>
    </r>
    <r>
      <rPr>
        <sz val="7"/>
        <color rgb="FF454545"/>
        <rFont val="Arial"/>
        <family val="2"/>
      </rPr>
      <t xml:space="preserve"> &lt;= I &lt;= </t>
    </r>
    <r>
      <rPr>
        <sz val="7"/>
        <color rgb="FF454545"/>
        <rFont val="Arial"/>
        <family val="2"/>
      </rPr>
      <t>440.5 days</t>
    </r>
  </si>
  <si>
    <r>
      <rPr>
        <sz val="7"/>
        <color rgb="FF454545"/>
        <rFont val="Arial"/>
        <family val="2"/>
      </rPr>
      <t xml:space="preserve">&gt; </t>
    </r>
    <r>
      <rPr>
        <sz val="7"/>
        <color rgb="FF454545"/>
        <rFont val="Arial"/>
        <family val="2"/>
      </rPr>
      <t>440.5 days</t>
    </r>
  </si>
  <si>
    <t>PROBLEM</t>
  </si>
  <si>
    <t>Days elapsed Legal Effectiveness to Eligibility</t>
  </si>
  <si>
    <r>
      <rPr>
        <sz val="7"/>
        <color rgb="FF454545"/>
        <rFont val="Arial"/>
        <family val="2"/>
      </rPr>
      <t xml:space="preserve">0 &lt;= I &lt;= </t>
    </r>
    <r>
      <rPr>
        <sz val="7"/>
        <color rgb="FF454545"/>
        <rFont val="Arial"/>
        <family val="2"/>
      </rPr>
      <t>136.5 days</t>
    </r>
  </si>
  <si>
    <r>
      <rPr>
        <sz val="7"/>
        <color rgb="FF454545"/>
        <rFont val="Arial"/>
        <family val="2"/>
      </rPr>
      <t>136.5 days</t>
    </r>
    <r>
      <rPr>
        <sz val="7"/>
        <color rgb="FF454545"/>
        <rFont val="Arial"/>
        <family val="2"/>
      </rPr>
      <t xml:space="preserve"> &lt;= I &lt;= </t>
    </r>
    <r>
      <rPr>
        <sz val="7"/>
        <color rgb="FF454545"/>
        <rFont val="Arial"/>
        <family val="2"/>
      </rPr>
      <t>178.5 days</t>
    </r>
  </si>
  <si>
    <r>
      <rPr>
        <sz val="7"/>
        <color rgb="FF454545"/>
        <rFont val="Arial"/>
        <family val="2"/>
      </rPr>
      <t xml:space="preserve">&gt; </t>
    </r>
    <r>
      <rPr>
        <sz val="7"/>
        <color rgb="FF454545"/>
        <rFont val="Arial"/>
        <family val="2"/>
      </rPr>
      <t>178.5 days</t>
    </r>
  </si>
  <si>
    <t>SATISFACTORY</t>
  </si>
  <si>
    <t>% of General conditions prior achieved</t>
  </si>
  <si>
    <r>
      <rPr>
        <sz val="8"/>
        <color rgb="FF454545"/>
        <rFont val="Arial"/>
        <family val="2"/>
      </rPr>
      <t>0</t>
    </r>
    <r>
      <rPr>
        <sz val="7"/>
        <color rgb="FF454545"/>
        <rFont val="Arial"/>
        <family val="2"/>
      </rPr>
      <t>%</t>
    </r>
  </si>
  <si>
    <t>For tracking purpose only</t>
  </si>
  <si>
    <t>% of Special conditions prior achieved</t>
  </si>
  <si>
    <r>
      <rPr>
        <sz val="8"/>
        <color rgb="FF454545"/>
        <rFont val="Arial"/>
        <family val="2"/>
      </rPr>
      <t>100</t>
    </r>
    <r>
      <rPr>
        <sz val="7"/>
        <color rgb="FF454545"/>
        <rFont val="Arial"/>
        <family val="2"/>
      </rPr>
      <t>%</t>
    </r>
  </si>
  <si>
    <t>ALERT_LVL</t>
  </si>
  <si>
    <t>PROBLEM_LVL</t>
  </si>
  <si>
    <t>Remaining To Max</t>
  </si>
  <si>
    <t>Days</t>
  </si>
  <si>
    <t>Stage 2: After Eligibility</t>
  </si>
  <si>
    <t>Indicator (I)</t>
  </si>
  <si>
    <t>Project Indicator Value</t>
  </si>
  <si>
    <t>Benchmark Value</t>
  </si>
  <si>
    <t>Outlier</t>
  </si>
  <si>
    <t>Synthetic Indicator (SI)</t>
  </si>
  <si>
    <t>2.5 &lt;= I</t>
  </si>
  <si>
    <t>2&lt;=I&lt;2.5</t>
  </si>
  <si>
    <t xml:space="preserve"> I&lt;2</t>
  </si>
  <si>
    <t>Accumulated disbursements to country's historic disbursements</t>
  </si>
  <si>
    <t>1 &gt;= I &gt; 0.65</t>
  </si>
  <si>
    <t>0.65 &gt;= I &gt;=0.51</t>
  </si>
  <si>
    <t>0.51&gt; I &gt;= 0</t>
  </si>
  <si>
    <t>Cost Performance Index (annual  - CPI(a)</t>
  </si>
  <si>
    <t>0.80 &lt;= I &lt;= 2.00</t>
  </si>
  <si>
    <t>0.40 &lt;= I &lt; 0.80</t>
  </si>
  <si>
    <t>0.00 &lt;= I &lt; 0.40</t>
  </si>
  <si>
    <t>&gt;2.00</t>
  </si>
  <si>
    <t>Cost Performance Index - CPI</t>
  </si>
  <si>
    <t>Schedule Performance Index - SPI</t>
  </si>
  <si>
    <t>Schedule Performance Index (annual)- SPI(a)</t>
  </si>
  <si>
    <t>ALERT</t>
  </si>
  <si>
    <t>Expected additional execution duration (months)</t>
  </si>
  <si>
    <t>% outputs achieved of the plan at operation start-up plan</t>
  </si>
  <si>
    <r>
      <rPr>
        <sz val="7"/>
        <color rgb="FF454545"/>
        <rFont val="Arial"/>
        <family val="2"/>
      </rPr>
      <t>0.88</t>
    </r>
    <r>
      <rPr>
        <sz val="7"/>
        <color rgb="FF454545"/>
        <rFont val="Arial"/>
        <family val="2"/>
      </rPr>
      <t>%</t>
    </r>
  </si>
  <si>
    <t>% outputs achieved of the re-planned end of project (EOP)</t>
  </si>
  <si>
    <r>
      <rPr>
        <sz val="7"/>
        <color rgb="FF454545"/>
        <rFont val="Arial"/>
        <family val="2"/>
      </rPr>
      <t>0.86</t>
    </r>
    <r>
      <rPr>
        <sz val="7"/>
        <color rgb="FF454545"/>
        <rFont val="Arial"/>
        <family val="2"/>
      </rPr>
      <t>%</t>
    </r>
  </si>
  <si>
    <t>Environmental and social safeguards performance rating</t>
  </si>
  <si>
    <t>Country Level</t>
  </si>
  <si>
    <t>Operation</t>
  </si>
  <si>
    <t>0</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</si>
  <si>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</si>
  <si>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</si>
  <si>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</si>
  <si>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</si>
  <si>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</si>
  <si>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</si>
  <si>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</si>
  <si>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</si>
  <si>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</si>
  <si>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</si>
  <si>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</si>
  <si>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</si>
  <si>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</si>
  <si>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</si>
  <si>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</si>
  <si>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</si>
  <si>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</si>
  <si>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</si>
  <si>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</si>
  <si>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</si>
  <si>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</si>
  <si>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</si>
  <si>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</si>
  <si>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</si>
  <si>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</si>
  <si>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</si>
  <si>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</si>
  <si>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</si>
  <si>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</si>
  <si>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</si>
  <si>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</si>
  <si>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</si>
  <si>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</si>
  <si>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</si>
  <si>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</si>
  <si>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</si>
  <si>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</si>
  <si>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</si>
  <si>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</si>
  <si>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</si>
  <si>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</si>
  <si>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</si>
  <si>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</si>
  <si>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</si>
  <si>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</si>
  <si>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</si>
  <si>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</si>
  <si>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</si>
  <si>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</si>
  <si>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</si>
  <si>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</si>
  <si>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</si>
  <si>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</si>
  <si>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</si>
  <si>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</si>
  <si>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</si>
  <si>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</si>
  <si>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</si>
  <si>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</si>
  <si>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</si>
  <si>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</si>
  <si>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</si>
  <si>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</si>
  <si>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</si>
  <si>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</si>
  <si>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</si>
  <si>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</si>
  <si>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</si>
  <si>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</si>
  <si>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</si>
  <si>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</si>
  <si>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</si>
  <si>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</si>
  <si>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</si>
  <si>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</si>
  <si>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</si>
  <si>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</si>
  <si>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</si>
  <si>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</si>
  <si>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</si>
  <si>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</si>
  <si>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</si>
  <si>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</si>
  <si>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</si>
  <si>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</si>
  <si>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</si>
  <si>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</si>
  <si>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</si>
  <si>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</si>
  <si>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</si>
  <si>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</si>
  <si>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</si>
  <si>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</si>
  <si>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</si>
  <si>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</si>
  <si>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</si>
  <si>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</si>
  <si>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</si>
  <si>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</si>
  <si>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</si>
  <si>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</si>
  <si>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</si>
  <si>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</si>
  <si>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</si>
  <si>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</si>
  <si>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</si>
  <si>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</si>
  <si>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</si>
  <si>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</si>
  <si>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</si>
  <si>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</si>
  <si>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</si>
  <si>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</si>
  <si>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</si>
  <si>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</si>
  <si>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</si>
  <si>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</si>
  <si>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</si>
  <si>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</si>
  <si>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</si>
  <si>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</si>
  <si>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</si>
  <si>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</si>
  <si>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</si>
  <si>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</si>
  <si>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</si>
  <si>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</si>
  <si>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</si>
  <si>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</si>
  <si>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</si>
  <si>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</si>
  <si>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</si>
  <si>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</si>
  <si>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</si>
  <si>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</si>
  <si>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</si>
  <si>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</si>
  <si>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</si>
  <si>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</si>
  <si>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</si>
  <si>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</si>
  <si>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</si>
  <si>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</si>
  <si>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</si>
  <si>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</si>
  <si>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</si>
  <si>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</si>
  <si>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</si>
  <si>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</si>
  <si>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</si>
  <si>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</si>
  <si>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</si>
  <si>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</si>
  <si>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</si>
  <si>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</si>
  <si>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</si>
  <si>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</si>
  <si>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</si>
  <si>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</si>
  <si>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</si>
  <si>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</si>
  <si>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</si>
  <si>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</si>
  <si>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</si>
  <si>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</si>
  <si>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</si>
  <si>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</si>
  <si>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</si>
  <si>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</si>
  <si>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</si>
  <si>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</si>
  <si>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</si>
  <si>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</si>
  <si>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</si>
  <si>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</si>
  <si>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</si>
  <si>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</si>
  <si>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</si>
  <si>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</si>
  <si>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</si>
  <si>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</si>
  <si>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</si>
  <si>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</si>
  <si>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</si>
  <si>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</si>
  <si>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</si>
  <si>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</si>
  <si>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</si>
  <si>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</si>
  <si>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</si>
  <si>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</si>
  <si>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</si>
  <si>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</si>
  <si>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</si>
  <si>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</si>
  <si>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</si>
  <si>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</si>
  <si>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</si>
  <si>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</si>
  <si>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</si>
  <si>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PV, AC, EV, PV(a), EV(a)</t>
  </si>
  <si>
    <t>PV</t>
  </si>
  <si>
    <t>AC</t>
  </si>
  <si>
    <t>EV</t>
  </si>
  <si>
    <t>PV(a)</t>
  </si>
  <si>
    <t>EV(a)</t>
  </si>
  <si>
    <t>PV - Planned Value</t>
  </si>
  <si>
    <t>AC - Actual Cost</t>
  </si>
  <si>
    <t>EV - Earned Value</t>
  </si>
  <si>
    <t>PV(a) - Planned Value Annual</t>
  </si>
  <si>
    <t>EV(a) - Earned Value Annual</t>
  </si>
  <si>
    <t>CPI, Annual CPI, SPI, Annual SPI</t>
  </si>
  <si>
    <t>CPI</t>
  </si>
  <si>
    <t>CPI(a)</t>
  </si>
  <si>
    <t>SPI</t>
  </si>
  <si>
    <t>SPI(a)</t>
  </si>
  <si>
    <t>CPI(a) - Cost Performance Index (annual)</t>
  </si>
  <si>
    <t>SPI(a) - Schedule Performance Index (annual)</t>
  </si>
  <si>
    <t>PMI_VAL</t>
  </si>
  <si>
    <t>Outputs' budget spent</t>
  </si>
  <si>
    <t>Elapsed Time</t>
  </si>
  <si>
    <t>Weighted average outputs achieved</t>
  </si>
  <si>
    <t>Average outputs achieved</t>
  </si>
  <si>
    <t>Average outputs (EOP)</t>
  </si>
  <si>
    <t>Outputs' budget spent (EOP)</t>
  </si>
  <si>
    <t>Elapsed Time (EOP)</t>
  </si>
  <si>
    <t>Weighted average outputs achieved (EOP)</t>
  </si>
  <si>
    <t>Stage 3: After Operation Reaches 95% of total Disbursements</t>
  </si>
  <si>
    <t># of months elapsed after 95% disbursements reached</t>
  </si>
  <si>
    <t>I &lt;11.97</t>
  </si>
  <si>
    <t>11.97&lt;=I&lt;18.34</t>
  </si>
  <si>
    <t>I&gt;18.34</t>
  </si>
  <si>
    <t>1 &gt;= I &gt; 0.80</t>
  </si>
  <si>
    <t>0.80 &gt;= I &gt;= 0.68</t>
  </si>
  <si>
    <t>0.68 &gt; I &gt;= 0</t>
  </si>
  <si>
    <r>
      <rPr>
        <sz val="7"/>
        <color rgb="FF454545"/>
        <rFont val="Arial"/>
        <family val="2"/>
      </rPr>
      <t>-0.77</t>
    </r>
    <r>
      <rPr>
        <sz val="7"/>
        <color rgb="FF454545"/>
        <rFont val="Arial"/>
        <family val="2"/>
      </rPr>
      <t>%</t>
    </r>
  </si>
  <si>
    <r>
      <rPr>
        <sz val="7"/>
        <color rgb="FF454545"/>
        <rFont val="Arial"/>
        <family val="2"/>
      </rPr>
      <t>0.88</t>
    </r>
    <r>
      <rPr>
        <sz val="7"/>
        <color rgb="FF454545"/>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</si>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</sst>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mm/dd/yy"/>
    <numFmt numFmtId="165" formatCode="#,##0.00%"/>
    <numFmt numFmtId="166" formatCode="#0"/>
    <numFmt numFmtId="167" formatCode="#,##0.##"/>
    <numFmt numFmtId="168" formatCode="#,##0.########"/>
    <numFmt numFmtId="169" formatCode="mm/d/yyyy"/>
  </numFmts>
  <fonts count="27" x14ac:knownFonts="1">
    <font>
      <sz val="10"/>
      <color theme="1"/>
      <name val="Tahoma"/>
      <family val="2"/>
    </font>
    <font>
      <b/>
      <sz val="12"/>
      <color rgb="FF000066"/>
      <name val="Arial"/>
      <family val="2"/>
    </font>
    <font>
      <b/>
      <sz val="7"/>
      <color rgb="FF000080"/>
      <name val="Arial"/>
      <family val="2"/>
    </font>
    <font>
      <sz val="7"/>
      <color rgb="FF454545"/>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sz val="7"/>
      <color rgb="FF333333"/>
      <name val="Arial"/>
      <family val="2"/>
    </font>
    <font>
      <b/>
      <sz val="7"/>
      <color rgb="FF333333"/>
      <name val="Arial"/>
      <family val="2"/>
    </font>
    <font>
      <b/>
      <sz val="7"/>
      <color rgb="FF444444"/>
      <name val="Arial"/>
      <family val="2"/>
    </font>
    <font>
      <sz val="8"/>
      <color theme="1"/>
      <name val="Arial"/>
      <family val="2"/>
    </font>
    <font>
      <b/>
      <sz val="12"/>
      <color rgb="FF000080"/>
      <name val="Arial"/>
      <family val="2"/>
    </font>
    <font>
      <b/>
      <sz val="10"/>
      <color rgb="FF000066"/>
      <name val="Arial"/>
      <family val="2"/>
    </font>
    <font>
      <sz val="7"/>
      <color rgb="FFFFFFFF"/>
      <name val="Arial"/>
      <family val="2"/>
    </font>
    <font>
      <sz val="10"/>
      <color theme="1"/>
      <name val="Arial"/>
      <family val="2"/>
    </font>
    <font>
      <b/>
      <u/>
      <sz val="7"/>
      <color theme="1"/>
      <name val="Arial"/>
      <family val="2"/>
    </font>
    <font>
      <b/>
      <sz val="7"/>
      <color theme="1"/>
      <name val="Arial"/>
      <family val="2"/>
    </font>
    <font>
      <sz val="7"/>
      <color rgb="FF474545"/>
      <name val="Arial"/>
      <family val="2"/>
    </font>
    <font>
      <b/>
      <sz val="8"/>
      <color theme="1"/>
      <name val="Arial"/>
      <family val="2"/>
    </font>
    <font>
      <sz val="8"/>
      <color rgb="FF454545"/>
      <name val="Arial"/>
      <family val="2"/>
    </font>
    <font>
      <b/>
      <sz val="7"/>
      <color rgb="FF454545"/>
      <name val="Arial"/>
      <family val="2"/>
    </font>
    <font>
      <b/>
      <sz val="9"/>
      <color theme="1"/>
      <name val="Arial"/>
      <family val="2"/>
    </font>
    <font>
      <sz val="8"/>
      <color rgb="FF333333"/>
      <name val="Arial"/>
      <family val="2"/>
    </font>
    <font>
      <sz val="9"/>
      <color theme="1"/>
      <name val="Arial"/>
      <family val="2"/>
    </font>
    <font>
      <sz val="10"/>
      <color theme="1"/>
      <name val="Tahoma"/>
      <family val="2"/>
    </font>
  </fonts>
  <fills count="11">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C0C0C0"/>
      </patternFill>
    </fill>
    <fill>
      <patternFill patternType="solid">
        <fgColor rgb="FFFF0033"/>
      </patternFill>
    </fill>
    <fill>
      <patternFill patternType="solid">
        <fgColor rgb="FF00CC33"/>
      </patternFill>
    </fill>
    <fill>
      <patternFill patternType="solid">
        <fgColor rgb="FFFFCC33"/>
      </patternFill>
    </fill>
    <fill>
      <patternFill patternType="solid">
        <fgColor rgb="FFFFFF00"/>
        <bgColor indexed="64"/>
      </patternFill>
    </fill>
  </fills>
  <borders count="70">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style="medium">
        <color rgb="FFE2E2E2"/>
      </right>
      <top style="medium">
        <color rgb="FFE2E2E2"/>
      </top>
      <bottom/>
      <diagonal/>
    </border>
    <border>
      <left style="medium">
        <color rgb="FFE2E2E2"/>
      </left>
      <right style="medium">
        <color rgb="FFE2E2E2"/>
      </right>
      <top/>
      <bottom/>
      <diagonal/>
    </border>
    <border>
      <left style="medium">
        <color rgb="FFE2E2E2"/>
      </left>
      <right style="medium">
        <color rgb="FFE2E2E2"/>
      </right>
      <top/>
      <bottom style="medium">
        <color rgb="FFE2E2E2"/>
      </bottom>
      <diagonal/>
    </border>
    <border>
      <left/>
      <right/>
      <top style="medium">
        <color rgb="FFE2E2E2"/>
      </top>
      <bottom style="medium">
        <color auto="1"/>
      </bottom>
      <diagonal/>
    </border>
    <border>
      <left style="medium">
        <color rgb="FFE2E2E2"/>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style="medium">
        <color rgb="FFC0C0C0"/>
      </left>
      <right style="medium">
        <color rgb="FFC0C0C0"/>
      </right>
      <top style="medium">
        <color rgb="FFC0C0C0"/>
      </top>
      <bottom/>
      <diagonal/>
    </border>
    <border>
      <left style="medium">
        <color rgb="FFC0C0C0"/>
      </left>
      <right style="medium">
        <color rgb="FFC0C0C0"/>
      </right>
      <top/>
      <bottom/>
      <diagonal/>
    </border>
    <border>
      <left style="medium">
        <color rgb="FFC0C0C0"/>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E2E2E2"/>
      </right>
      <top style="medium">
        <color rgb="FFC0C0C0"/>
      </top>
      <bottom style="medium">
        <color rgb="FFC0C0C0"/>
      </bottom>
      <diagonal/>
    </border>
    <border>
      <left style="medium">
        <color rgb="FFEFEFEF"/>
      </left>
      <right style="medium">
        <color rgb="FFEFEFEF"/>
      </right>
      <top style="medium">
        <color rgb="FFEFEFEF"/>
      </top>
      <bottom style="medium">
        <color rgb="FFEFEFEF"/>
      </bottom>
      <diagonal/>
    </border>
    <border>
      <left style="medium">
        <color rgb="FFEFEFEF"/>
      </left>
      <right style="medium">
        <color rgb="FFE2E2E2"/>
      </right>
      <top style="medium">
        <color rgb="FFEFEFEF"/>
      </top>
      <bottom style="medium">
        <color rgb="FFEFEFEF"/>
      </bottom>
      <diagonal/>
    </border>
    <border>
      <left style="medium">
        <color rgb="FFD5D5D5"/>
      </left>
      <right style="medium">
        <color rgb="FFD5D5D5"/>
      </right>
      <top style="medium">
        <color rgb="FFD5D5D5"/>
      </top>
      <bottom style="medium">
        <color rgb="FFD5D5D5"/>
      </bottom>
      <diagonal/>
    </border>
    <border>
      <left style="medium">
        <color rgb="FFD5D5D5"/>
      </left>
      <right style="medium">
        <color rgb="FFE2E2E2"/>
      </right>
      <top style="medium">
        <color rgb="FFD5D5D5"/>
      </top>
      <bottom style="medium">
        <color rgb="FFD5D5D5"/>
      </bottom>
      <diagonal/>
    </border>
    <border>
      <left style="medium">
        <color auto="1"/>
      </left>
      <right/>
      <top/>
      <bottom/>
      <diagonal/>
    </border>
    <border>
      <left style="medium">
        <color auto="1"/>
      </left>
      <right/>
      <top/>
      <bottom style="medium">
        <color rgb="FFE2E2E2"/>
      </bottom>
      <diagonal/>
    </border>
    <border>
      <left style="medium">
        <color rgb="FFC0C0C0"/>
      </left>
      <right/>
      <top style="medium">
        <color rgb="FFC0C0C0"/>
      </top>
      <bottom/>
      <diagonal/>
    </border>
    <border>
      <left/>
      <right/>
      <top style="medium">
        <color rgb="FFC0C0C0"/>
      </top>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style="medium">
        <color rgb="FFC0C0C0"/>
      </right>
      <top style="medium">
        <color rgb="FFC0C0C0"/>
      </top>
      <bottom style="medium">
        <color rgb="FFC0C0C0"/>
      </bottom>
      <diagonal/>
    </border>
    <border>
      <left style="medium">
        <color rgb="FFC0C0C0"/>
      </left>
      <right style="medium">
        <color auto="1"/>
      </right>
      <top style="medium">
        <color rgb="FFC0C0C0"/>
      </top>
      <bottom style="medium">
        <color rgb="FFC0C0C0"/>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
      <left/>
      <right style="medium">
        <color rgb="FFEFEFEF"/>
      </right>
      <top style="medium">
        <color rgb="FFEFEFEF"/>
      </top>
      <bottom style="medium">
        <color rgb="FFEFEFEF"/>
      </bottom>
      <diagonal/>
    </border>
  </borders>
  <cellStyleXfs count="2">
    <xf numFmtId="0" fontId="0" fillId="0" borderId="0"/>
    <xf numFmtId="43" fontId="26" fillId="0" borderId="0" applyFont="0" applyFill="0" applyBorder="0" applyAlignment="0" applyProtection="0"/>
  </cellStyleXfs>
  <cellXfs count="225">
    <xf numFmtId="0" fontId="0" fillId="0" borderId="0" xfId="0"/>
    <xf numFmtId="0" fontId="8" fillId="0" borderId="0" xfId="0" applyFont="1" applyAlignment="1">
      <alignment vertical="center"/>
    </xf>
    <xf numFmtId="0" fontId="12" fillId="0" borderId="0" xfId="0" applyFont="1" applyAlignment="1">
      <alignment horizontal="center" vertical="center"/>
    </xf>
    <xf numFmtId="0" fontId="16" fillId="0" borderId="0" xfId="0" applyFont="1" applyAlignment="1">
      <alignment horizontal="center" vertical="center"/>
    </xf>
    <xf numFmtId="169" fontId="8" fillId="0" borderId="0" xfId="0" applyNumberFormat="1" applyFont="1" applyAlignment="1">
      <alignment vertical="center"/>
    </xf>
    <xf numFmtId="0" fontId="0" fillId="0" borderId="5" xfId="0" applyBorder="1"/>
    <xf numFmtId="0" fontId="0" fillId="0" borderId="9" xfId="0" applyBorder="1"/>
    <xf numFmtId="0" fontId="2" fillId="0" borderId="9" xfId="0" applyFont="1" applyBorder="1" applyAlignment="1">
      <alignment vertical="top"/>
    </xf>
    <xf numFmtId="0" fontId="0" fillId="0" borderId="10" xfId="0" applyBorder="1"/>
    <xf numFmtId="0" fontId="0" fillId="0" borderId="11" xfId="0" applyBorder="1"/>
    <xf numFmtId="0" fontId="0" fillId="0" borderId="12" xfId="0" applyBorder="1"/>
    <xf numFmtId="0" fontId="0" fillId="2" borderId="13" xfId="0" applyFill="1" applyBorder="1"/>
    <xf numFmtId="0" fontId="4" fillId="2" borderId="14" xfId="0" applyFont="1" applyFill="1" applyBorder="1" applyAlignment="1">
      <alignment vertical="center"/>
    </xf>
    <xf numFmtId="0" fontId="5" fillId="3" borderId="17" xfId="0" applyFont="1" applyFill="1" applyBorder="1" applyAlignment="1">
      <alignment vertical="center"/>
    </xf>
    <xf numFmtId="0" fontId="0" fillId="0" borderId="21" xfId="0" applyBorder="1"/>
    <xf numFmtId="0" fontId="6" fillId="0" borderId="10" xfId="0" applyFont="1" applyBorder="1" applyAlignment="1">
      <alignment vertical="top"/>
    </xf>
    <xf numFmtId="164" fontId="3" fillId="0" borderId="5" xfId="0" applyNumberFormat="1" applyFont="1" applyBorder="1" applyAlignment="1">
      <alignment horizontal="right" vertical="center"/>
    </xf>
    <xf numFmtId="164" fontId="3" fillId="0" borderId="8" xfId="0" applyNumberFormat="1" applyFont="1" applyBorder="1" applyAlignment="1">
      <alignment horizontal="right" vertical="center"/>
    </xf>
    <xf numFmtId="0" fontId="9" fillId="5" borderId="30" xfId="0" applyFont="1" applyFill="1" applyBorder="1" applyAlignment="1">
      <alignment vertical="top"/>
    </xf>
    <xf numFmtId="0" fontId="9" fillId="5" borderId="35" xfId="0" applyFont="1" applyFill="1" applyBorder="1" applyAlignment="1">
      <alignment vertical="top"/>
    </xf>
    <xf numFmtId="0" fontId="0" fillId="0" borderId="30" xfId="0" applyBorder="1"/>
    <xf numFmtId="0" fontId="9" fillId="0" borderId="30" xfId="0" applyFont="1" applyBorder="1" applyAlignment="1">
      <alignment vertical="top"/>
    </xf>
    <xf numFmtId="3" fontId="3" fillId="0" borderId="36" xfId="0" applyNumberFormat="1" applyFont="1" applyBorder="1" applyAlignment="1">
      <alignment horizontal="right" vertical="top"/>
    </xf>
    <xf numFmtId="165" fontId="3" fillId="0" borderId="36" xfId="0" applyNumberFormat="1" applyFont="1" applyBorder="1" applyAlignment="1">
      <alignment horizontal="right" vertical="top"/>
    </xf>
    <xf numFmtId="3" fontId="3" fillId="0" borderId="37" xfId="0" applyNumberFormat="1" applyFont="1" applyBorder="1" applyAlignment="1">
      <alignment horizontal="right" vertical="top"/>
    </xf>
    <xf numFmtId="0" fontId="10" fillId="0" borderId="30" xfId="0" applyFont="1" applyBorder="1" applyAlignment="1">
      <alignment vertical="top"/>
    </xf>
    <xf numFmtId="3" fontId="11" fillId="0" borderId="38" xfId="0" applyNumberFormat="1" applyFont="1" applyBorder="1" applyAlignment="1">
      <alignment horizontal="right" vertical="top"/>
    </xf>
    <xf numFmtId="165" fontId="11" fillId="0" borderId="38" xfId="0" applyNumberFormat="1" applyFont="1" applyBorder="1" applyAlignment="1">
      <alignment horizontal="right" vertical="top"/>
    </xf>
    <xf numFmtId="3" fontId="11" fillId="0" borderId="39" xfId="0" applyNumberFormat="1" applyFont="1" applyBorder="1" applyAlignment="1">
      <alignment horizontal="righ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0" fillId="0" borderId="40" xfId="0" applyBorder="1"/>
    <xf numFmtId="0" fontId="13" fillId="2" borderId="13" xfId="0" applyFont="1" applyFill="1" applyBorder="1" applyAlignment="1">
      <alignment vertical="center"/>
    </xf>
    <xf numFmtId="0" fontId="10" fillId="5" borderId="30" xfId="0" applyFont="1" applyFill="1" applyBorder="1" applyAlignment="1">
      <alignment horizontal="center" vertical="top"/>
    </xf>
    <xf numFmtId="0" fontId="10" fillId="5" borderId="30" xfId="0" applyFont="1" applyFill="1" applyBorder="1" applyAlignment="1">
      <alignment horizontal="right" vertical="top"/>
    </xf>
    <xf numFmtId="3" fontId="15" fillId="0" borderId="30" xfId="0" applyNumberFormat="1" applyFont="1" applyBorder="1" applyAlignment="1">
      <alignment horizontal="right" vertical="top"/>
    </xf>
    <xf numFmtId="167" fontId="9" fillId="0" borderId="30" xfId="0" applyNumberFormat="1" applyFont="1" applyBorder="1" applyAlignment="1">
      <alignment horizontal="right" vertical="top"/>
    </xf>
    <xf numFmtId="0" fontId="10" fillId="0" borderId="30" xfId="0" applyFont="1" applyBorder="1" applyAlignment="1">
      <alignment horizontal="left" vertical="top"/>
    </xf>
    <xf numFmtId="3" fontId="9" fillId="0" borderId="30" xfId="0" applyNumberFormat="1" applyFont="1" applyBorder="1" applyAlignment="1">
      <alignment horizontal="right" vertical="top"/>
    </xf>
    <xf numFmtId="0" fontId="10" fillId="5" borderId="30" xfId="0" applyFont="1" applyFill="1" applyBorder="1" applyAlignment="1">
      <alignment vertical="top"/>
    </xf>
    <xf numFmtId="168" fontId="9" fillId="0" borderId="30" xfId="0" applyNumberFormat="1" applyFont="1" applyBorder="1" applyAlignment="1">
      <alignment horizontal="right" vertical="top"/>
    </xf>
    <xf numFmtId="0" fontId="0" fillId="0" borderId="20" xfId="0" applyBorder="1"/>
    <xf numFmtId="0" fontId="19" fillId="0" borderId="19" xfId="0" applyFont="1" applyBorder="1" applyAlignment="1">
      <alignment vertical="center"/>
    </xf>
    <xf numFmtId="0" fontId="0" fillId="0" borderId="50" xfId="0" applyBorder="1"/>
    <xf numFmtId="0" fontId="0" fillId="0" borderId="51" xfId="0" applyBorder="1"/>
    <xf numFmtId="0" fontId="0" fillId="0" borderId="52" xfId="0" applyBorder="1"/>
    <xf numFmtId="0" fontId="0" fillId="0" borderId="53" xfId="0" applyBorder="1"/>
    <xf numFmtId="0" fontId="2" fillId="0" borderId="40" xfId="0" applyFont="1" applyBorder="1" applyAlignment="1">
      <alignment vertical="center"/>
    </xf>
    <xf numFmtId="0" fontId="10" fillId="5" borderId="54" xfId="0" applyFont="1" applyFill="1" applyBorder="1" applyAlignment="1">
      <alignment horizontal="center" vertical="top"/>
    </xf>
    <xf numFmtId="0" fontId="10" fillId="5" borderId="55" xfId="0" applyFont="1" applyFill="1" applyBorder="1" applyAlignment="1">
      <alignment horizontal="center" vertical="top"/>
    </xf>
    <xf numFmtId="0" fontId="0" fillId="0" borderId="56" xfId="0" applyBorder="1"/>
    <xf numFmtId="0" fontId="0" fillId="0" borderId="57" xfId="0" applyBorder="1"/>
    <xf numFmtId="0" fontId="0" fillId="0" borderId="58" xfId="0" applyBorder="1"/>
    <xf numFmtId="0" fontId="20" fillId="5" borderId="30" xfId="0" applyFont="1" applyFill="1" applyBorder="1" applyAlignment="1">
      <alignment horizontal="center" vertical="top"/>
    </xf>
    <xf numFmtId="169" fontId="21" fillId="0" borderId="9" xfId="0" applyNumberFormat="1" applyFont="1" applyBorder="1" applyAlignment="1">
      <alignment horizontal="center" vertical="top"/>
    </xf>
    <xf numFmtId="0" fontId="21" fillId="0" borderId="9" xfId="0" applyFont="1" applyBorder="1" applyAlignment="1">
      <alignment horizontal="center" vertical="top"/>
    </xf>
    <xf numFmtId="0" fontId="21" fillId="0" borderId="9" xfId="0" applyFont="1" applyBorder="1" applyAlignment="1">
      <alignment horizontal="left" vertical="top"/>
    </xf>
    <xf numFmtId="0" fontId="0" fillId="0" borderId="59" xfId="0" applyBorder="1"/>
    <xf numFmtId="0" fontId="18" fillId="0" borderId="59" xfId="0" applyFont="1" applyBorder="1" applyAlignment="1">
      <alignment horizontal="left" vertical="center"/>
    </xf>
    <xf numFmtId="3" fontId="9" fillId="10" borderId="30" xfId="0" applyNumberFormat="1" applyFont="1" applyFill="1" applyBorder="1" applyAlignment="1">
      <alignment horizontal="right" vertical="top"/>
    </xf>
    <xf numFmtId="167" fontId="9" fillId="10" borderId="30" xfId="0" applyNumberFormat="1" applyFont="1" applyFill="1" applyBorder="1" applyAlignment="1">
      <alignment horizontal="right" vertical="top"/>
    </xf>
    <xf numFmtId="0" fontId="0" fillId="10" borderId="30" xfId="0" applyFill="1" applyBorder="1"/>
    <xf numFmtId="168" fontId="9" fillId="10" borderId="30" xfId="0" applyNumberFormat="1" applyFont="1" applyFill="1" applyBorder="1" applyAlignment="1">
      <alignment horizontal="right" vertical="top"/>
    </xf>
    <xf numFmtId="43" fontId="9" fillId="10" borderId="30" xfId="1" applyFont="1" applyFill="1" applyBorder="1" applyAlignment="1">
      <alignment horizontal="right" vertical="top"/>
    </xf>
    <xf numFmtId="0" fontId="8" fillId="0" borderId="0" xfId="0" applyFont="1" applyAlignment="1">
      <alignment vertical="center" wrapText="1"/>
    </xf>
    <xf numFmtId="0" fontId="0" fillId="0" borderId="0" xfId="0"/>
    <xf numFmtId="0" fontId="8" fillId="0" borderId="0" xfId="0" applyFont="1" applyAlignment="1">
      <alignment vertical="center"/>
    </xf>
    <xf numFmtId="0" fontId="12" fillId="0" borderId="0" xfId="0" applyFont="1" applyAlignment="1">
      <alignment horizontal="center" vertical="center"/>
    </xf>
    <xf numFmtId="0" fontId="8" fillId="0" borderId="0" xfId="0" applyFont="1" applyAlignment="1">
      <alignment horizontal="right" vertical="center"/>
    </xf>
    <xf numFmtId="0" fontId="2" fillId="0" borderId="4" xfId="0" applyFont="1" applyBorder="1" applyAlignment="1">
      <alignment vertical="top"/>
    </xf>
    <xf numFmtId="0" fontId="4" fillId="4" borderId="17" xfId="0" applyFont="1" applyFill="1" applyBorder="1" applyAlignment="1">
      <alignment vertical="center"/>
    </xf>
    <xf numFmtId="0" fontId="0" fillId="4" borderId="16" xfId="0" applyFill="1" applyBorder="1"/>
    <xf numFmtId="0" fontId="0" fillId="4" borderId="18" xfId="0" applyFill="1" applyBorder="1"/>
    <xf numFmtId="0" fontId="2" fillId="0" borderId="6" xfId="0" applyFont="1" applyBorder="1" applyAlignment="1">
      <alignment vertical="top"/>
    </xf>
    <xf numFmtId="0" fontId="0" fillId="0" borderId="7" xfId="0" applyBorder="1"/>
    <xf numFmtId="0" fontId="4" fillId="2" borderId="26" xfId="0" applyFont="1" applyFill="1" applyBorder="1" applyAlignment="1">
      <alignment vertical="center"/>
    </xf>
    <xf numFmtId="0" fontId="0" fillId="2" borderId="13" xfId="0" applyFill="1" applyBorder="1"/>
    <xf numFmtId="0" fontId="0" fillId="2" borderId="15" xfId="0" applyFill="1" applyBorder="1"/>
    <xf numFmtId="0" fontId="9" fillId="5" borderId="30" xfId="0" applyFont="1" applyFill="1" applyBorder="1" applyAlignment="1">
      <alignment horizontal="center" vertical="center"/>
    </xf>
    <xf numFmtId="0" fontId="0" fillId="5" borderId="29" xfId="0" applyFill="1" applyBorder="1"/>
    <xf numFmtId="0" fontId="2" fillId="2" borderId="31" xfId="0" applyFont="1" applyFill="1" applyBorder="1" applyAlignment="1">
      <alignment horizontal="center" vertical="top"/>
    </xf>
    <xf numFmtId="0" fontId="0" fillId="2" borderId="32" xfId="0" applyFill="1" applyBorder="1"/>
    <xf numFmtId="0" fontId="0" fillId="2" borderId="33" xfId="0" applyFill="1" applyBorder="1"/>
    <xf numFmtId="0" fontId="0" fillId="2" borderId="34" xfId="0" applyFill="1" applyBorder="1"/>
    <xf numFmtId="0" fontId="5" fillId="3" borderId="17" xfId="0" applyFont="1" applyFill="1" applyBorder="1" applyAlignment="1">
      <alignment vertical="center"/>
    </xf>
    <xf numFmtId="0" fontId="0" fillId="3" borderId="16" xfId="0" applyFill="1" applyBorder="1"/>
    <xf numFmtId="0" fontId="5" fillId="3" borderId="25" xfId="0" applyFont="1" applyFill="1" applyBorder="1" applyAlignment="1">
      <alignment vertical="center"/>
    </xf>
    <xf numFmtId="0" fontId="0" fillId="3" borderId="18" xfId="0" applyFill="1" applyBorder="1"/>
    <xf numFmtId="0" fontId="4" fillId="4" borderId="23" xfId="0" applyFont="1" applyFill="1" applyBorder="1" applyAlignment="1">
      <alignment vertical="center"/>
    </xf>
    <xf numFmtId="0" fontId="0" fillId="4" borderId="22" xfId="0" applyFill="1" applyBorder="1"/>
    <xf numFmtId="0" fontId="0" fillId="4" borderId="24" xfId="0" applyFill="1" applyBorder="1"/>
    <xf numFmtId="0" fontId="0" fillId="0" borderId="40" xfId="0" applyBorder="1"/>
    <xf numFmtId="0" fontId="0" fillId="0" borderId="5" xfId="0" applyBorder="1"/>
    <xf numFmtId="0" fontId="0" fillId="0" borderId="41" xfId="0" applyBorder="1"/>
    <xf numFmtId="0" fontId="0" fillId="0" borderId="8" xfId="0" applyBorder="1"/>
    <xf numFmtId="0" fontId="2" fillId="0" borderId="4" xfId="0" applyFont="1" applyBorder="1" applyAlignment="1">
      <alignment vertical="center"/>
    </xf>
    <xf numFmtId="0" fontId="2" fillId="0" borderId="6" xfId="0" applyFont="1" applyBorder="1" applyAlignment="1">
      <alignment vertical="center"/>
    </xf>
    <xf numFmtId="0" fontId="2" fillId="0" borderId="0" xfId="0" applyFont="1" applyAlignment="1">
      <alignment vertical="center"/>
    </xf>
    <xf numFmtId="0" fontId="3" fillId="0" borderId="10" xfId="0" applyFont="1" applyBorder="1" applyAlignment="1">
      <alignment vertical="top"/>
    </xf>
    <xf numFmtId="0" fontId="0" fillId="0" borderId="11" xfId="0" applyBorder="1"/>
    <xf numFmtId="0" fontId="0" fillId="0" borderId="12" xfId="0" applyBorder="1"/>
    <xf numFmtId="0" fontId="2" fillId="0" borderId="9" xfId="0" applyFont="1" applyBorder="1" applyAlignment="1">
      <alignment vertical="top"/>
    </xf>
    <xf numFmtId="0" fontId="0" fillId="0" borderId="10" xfId="0" applyBorder="1"/>
    <xf numFmtId="0" fontId="4" fillId="3" borderId="16" xfId="0" applyFont="1" applyFill="1" applyBorder="1" applyAlignment="1">
      <alignment vertical="center"/>
    </xf>
    <xf numFmtId="0" fontId="0" fillId="0" borderId="21" xfId="0" applyBorder="1"/>
    <xf numFmtId="0" fontId="0" fillId="0" borderId="2" xfId="0" applyBorder="1"/>
    <xf numFmtId="0" fontId="0" fillId="0" borderId="3" xfId="0" applyBorder="1"/>
    <xf numFmtId="0" fontId="0" fillId="0" borderId="6" xfId="0" applyBorder="1"/>
    <xf numFmtId="0" fontId="2" fillId="0" borderId="1" xfId="0" applyFont="1" applyBorder="1" applyAlignment="1">
      <alignment vertical="center"/>
    </xf>
    <xf numFmtId="0" fontId="7" fillId="0" borderId="10" xfId="0" applyFont="1" applyBorder="1" applyAlignment="1">
      <alignment vertical="top"/>
    </xf>
    <xf numFmtId="0" fontId="2" fillId="0" borderId="10" xfId="0" applyFont="1" applyBorder="1" applyAlignment="1">
      <alignment vertical="top"/>
    </xf>
    <xf numFmtId="0" fontId="0" fillId="0" borderId="1" xfId="0" applyBorder="1"/>
    <xf numFmtId="0" fontId="0" fillId="0" borderId="4" xfId="0" applyBorder="1"/>
    <xf numFmtId="0" fontId="1" fillId="0" borderId="2" xfId="0" applyFont="1" applyBorder="1" applyAlignment="1">
      <alignment horizontal="center" vertical="center"/>
    </xf>
    <xf numFmtId="0" fontId="3" fillId="0" borderId="10" xfId="0" applyFont="1" applyBorder="1" applyAlignment="1">
      <alignment horizontal="left" vertical="top"/>
    </xf>
    <xf numFmtId="164" fontId="3" fillId="0" borderId="10" xfId="0" applyNumberFormat="1" applyFont="1" applyBorder="1" applyAlignment="1">
      <alignment horizontal="left" vertical="top"/>
    </xf>
    <xf numFmtId="0" fontId="12" fillId="0" borderId="0" xfId="0" applyFont="1" applyAlignment="1">
      <alignment vertical="center"/>
    </xf>
    <xf numFmtId="0" fontId="12" fillId="0" borderId="0" xfId="0" applyFont="1" applyAlignment="1">
      <alignment horizontal="right" vertical="center"/>
    </xf>
    <xf numFmtId="0" fontId="10" fillId="5" borderId="31" xfId="0" applyFont="1" applyFill="1" applyBorder="1" applyAlignment="1">
      <alignment horizontal="center" vertical="top"/>
    </xf>
    <xf numFmtId="0" fontId="0" fillId="5" borderId="32" xfId="0" applyFill="1" applyBorder="1"/>
    <xf numFmtId="0" fontId="0" fillId="5" borderId="33" xfId="0" applyFill="1" applyBorder="1"/>
    <xf numFmtId="166" fontId="10" fillId="0" borderId="30" xfId="0" applyNumberFormat="1" applyFont="1" applyBorder="1" applyAlignment="1">
      <alignment vertical="top"/>
    </xf>
    <xf numFmtId="0" fontId="0" fillId="0" borderId="28" xfId="0" applyBorder="1"/>
    <xf numFmtId="0" fontId="0" fillId="0" borderId="29" xfId="0" applyBorder="1"/>
    <xf numFmtId="0" fontId="9" fillId="0" borderId="30" xfId="0" applyFont="1" applyBorder="1" applyAlignment="1">
      <alignment vertical="top"/>
    </xf>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10" fillId="0" borderId="31" xfId="0" applyFont="1" applyBorder="1" applyAlignment="1">
      <alignment vertical="top"/>
    </xf>
    <xf numFmtId="0" fontId="0" fillId="0" borderId="32" xfId="0" applyBorder="1"/>
    <xf numFmtId="0" fontId="0" fillId="0" borderId="33" xfId="0" applyBorder="1"/>
    <xf numFmtId="0" fontId="10" fillId="0" borderId="30" xfId="0" applyFont="1" applyBorder="1" applyAlignment="1">
      <alignment horizontal="left" vertical="top"/>
    </xf>
    <xf numFmtId="0" fontId="9" fillId="0" borderId="30" xfId="0" applyFont="1" applyBorder="1" applyAlignment="1">
      <alignment horizontal="left" vertical="top"/>
    </xf>
    <xf numFmtId="0" fontId="13" fillId="2" borderId="13" xfId="0" applyFont="1" applyFill="1" applyBorder="1" applyAlignment="1">
      <alignment vertical="center"/>
    </xf>
    <xf numFmtId="0" fontId="14" fillId="3" borderId="16" xfId="0" applyFont="1" applyFill="1" applyBorder="1" applyAlignment="1">
      <alignment vertical="center"/>
    </xf>
    <xf numFmtId="0" fontId="0" fillId="5" borderId="44" xfId="0" applyFill="1" applyBorder="1"/>
    <xf numFmtId="0" fontId="0" fillId="5" borderId="45" xfId="0" applyFill="1" applyBorder="1"/>
    <xf numFmtId="0" fontId="0" fillId="5" borderId="46" xfId="0" applyFill="1" applyBorder="1"/>
    <xf numFmtId="0" fontId="0" fillId="5" borderId="47" xfId="0" applyFill="1" applyBorder="1"/>
    <xf numFmtId="0" fontId="0" fillId="5" borderId="49" xfId="0" applyFill="1" applyBorder="1"/>
    <xf numFmtId="0" fontId="18" fillId="0" borderId="0" xfId="0" applyFont="1" applyAlignment="1">
      <alignment vertical="top"/>
    </xf>
    <xf numFmtId="0" fontId="0" fillId="0" borderId="27" xfId="0" applyBorder="1"/>
    <xf numFmtId="0" fontId="16" fillId="0" borderId="0" xfId="0" applyFont="1" applyAlignment="1">
      <alignment vertical="center"/>
    </xf>
    <xf numFmtId="166" fontId="10" fillId="0" borderId="31" xfId="0" applyNumberFormat="1" applyFont="1" applyBorder="1" applyAlignment="1">
      <alignment vertical="top"/>
    </xf>
    <xf numFmtId="0" fontId="8" fillId="0" borderId="42" xfId="0" applyFont="1" applyBorder="1" applyAlignment="1">
      <alignment vertical="center"/>
    </xf>
    <xf numFmtId="0" fontId="17" fillId="0" borderId="43" xfId="0" applyFont="1" applyBorder="1" applyAlignment="1">
      <alignment horizontal="right" vertical="center"/>
    </xf>
    <xf numFmtId="167" fontId="8" fillId="0" borderId="48" xfId="0" applyNumberFormat="1" applyFont="1" applyBorder="1" applyAlignment="1">
      <alignment horizontal="right" vertical="center"/>
    </xf>
    <xf numFmtId="3" fontId="8" fillId="0" borderId="48" xfId="0" applyNumberFormat="1" applyFont="1" applyBorder="1" applyAlignment="1">
      <alignment horizontal="right" vertical="center"/>
    </xf>
    <xf numFmtId="0" fontId="8" fillId="0" borderId="31" xfId="0" applyFont="1" applyBorder="1" applyAlignment="1">
      <alignment vertical="center"/>
    </xf>
    <xf numFmtId="0" fontId="18" fillId="0" borderId="0" xfId="0" applyFont="1" applyAlignment="1">
      <alignment horizontal="left" vertical="center"/>
    </xf>
    <xf numFmtId="0" fontId="3" fillId="0" borderId="9" xfId="0" applyFont="1" applyBorder="1" applyAlignment="1">
      <alignment horizontal="left" vertical="top"/>
    </xf>
    <xf numFmtId="0" fontId="0" fillId="0" borderId="20" xfId="0" applyBorder="1"/>
    <xf numFmtId="0" fontId="3" fillId="0" borderId="9" xfId="0" applyFont="1" applyBorder="1" applyAlignment="1">
      <alignment horizontal="left" vertical="top" wrapText="1"/>
    </xf>
    <xf numFmtId="169" fontId="3" fillId="0" borderId="9" xfId="0" applyNumberFormat="1" applyFont="1" applyBorder="1" applyAlignment="1">
      <alignment horizontal="left" vertical="top"/>
    </xf>
    <xf numFmtId="0" fontId="2" fillId="0" borderId="40" xfId="0" applyFont="1" applyBorder="1" applyAlignment="1">
      <alignment vertical="center"/>
    </xf>
    <xf numFmtId="3" fontId="8" fillId="0" borderId="0" xfId="0" applyNumberFormat="1" applyFont="1" applyAlignment="1">
      <alignment horizontal="left" vertical="center"/>
    </xf>
    <xf numFmtId="0" fontId="8" fillId="0" borderId="0" xfId="0" applyFont="1" applyAlignment="1">
      <alignment vertical="top" wrapText="1"/>
    </xf>
    <xf numFmtId="0" fontId="20" fillId="6" borderId="40" xfId="0" applyFont="1" applyFill="1" applyBorder="1" applyAlignment="1">
      <alignment vertical="center"/>
    </xf>
    <xf numFmtId="0" fontId="0" fillId="6" borderId="0" xfId="0" applyFill="1"/>
    <xf numFmtId="0" fontId="0" fillId="6" borderId="53" xfId="0" applyFill="1" applyBorder="1"/>
    <xf numFmtId="0" fontId="20" fillId="6" borderId="50" xfId="0" applyFont="1" applyFill="1" applyBorder="1" applyAlignment="1">
      <alignment vertical="center"/>
    </xf>
    <xf numFmtId="0" fontId="0" fillId="6" borderId="51" xfId="0" applyFill="1" applyBorder="1"/>
    <xf numFmtId="0" fontId="0" fillId="6" borderId="52" xfId="0" applyFill="1" applyBorder="1"/>
    <xf numFmtId="169" fontId="8" fillId="0" borderId="0" xfId="0" applyNumberFormat="1" applyFont="1" applyAlignment="1">
      <alignment horizontal="left" vertical="center"/>
    </xf>
    <xf numFmtId="0" fontId="0" fillId="0" borderId="53" xfId="0" applyBorder="1"/>
    <xf numFmtId="0" fontId="2" fillId="0" borderId="50" xfId="0" applyFont="1" applyBorder="1" applyAlignment="1">
      <alignment vertical="center"/>
    </xf>
    <xf numFmtId="0" fontId="0" fillId="0" borderId="51" xfId="0" applyBorder="1"/>
    <xf numFmtId="0" fontId="20" fillId="6" borderId="0" xfId="0" applyFont="1" applyFill="1" applyAlignment="1">
      <alignment vertical="center"/>
    </xf>
    <xf numFmtId="0" fontId="8" fillId="0" borderId="51" xfId="0" applyFont="1" applyBorder="1" applyAlignment="1">
      <alignment vertical="center"/>
    </xf>
    <xf numFmtId="0" fontId="8" fillId="0" borderId="0" xfId="0" applyFont="1" applyAlignment="1">
      <alignment vertical="top"/>
    </xf>
    <xf numFmtId="0" fontId="14" fillId="0" borderId="13" xfId="0" applyFont="1" applyBorder="1" applyAlignment="1">
      <alignment vertical="center"/>
    </xf>
    <xf numFmtId="0" fontId="0" fillId="0" borderId="13" xfId="0" applyBorder="1"/>
    <xf numFmtId="0" fontId="3" fillId="0" borderId="0" xfId="0" applyFont="1" applyAlignment="1">
      <alignment horizontal="left" vertical="top"/>
    </xf>
    <xf numFmtId="0" fontId="3" fillId="0" borderId="16" xfId="0" applyFont="1" applyBorder="1" applyAlignment="1">
      <alignment horizontal="left" vertical="top"/>
    </xf>
    <xf numFmtId="0" fontId="0" fillId="0" borderId="16" xfId="0" applyBorder="1"/>
    <xf numFmtId="3" fontId="21" fillId="0" borderId="16" xfId="0" applyNumberFormat="1" applyFont="1" applyBorder="1" applyAlignment="1">
      <alignment horizontal="right" vertical="top"/>
    </xf>
    <xf numFmtId="0" fontId="3" fillId="0" borderId="16" xfId="0" applyFont="1" applyBorder="1" applyAlignment="1">
      <alignment horizontal="center" vertical="top"/>
    </xf>
    <xf numFmtId="3" fontId="21" fillId="0" borderId="0" xfId="0" applyNumberFormat="1" applyFont="1" applyAlignment="1">
      <alignment horizontal="right" vertical="top"/>
    </xf>
    <xf numFmtId="0" fontId="3" fillId="0" borderId="0" xfId="0" applyFont="1" applyAlignment="1">
      <alignment horizontal="center" vertical="top"/>
    </xf>
    <xf numFmtId="0" fontId="3" fillId="7" borderId="0" xfId="0" applyFont="1" applyFill="1" applyAlignment="1">
      <alignment horizontal="left" vertical="top"/>
    </xf>
    <xf numFmtId="0" fontId="0" fillId="7" borderId="0" xfId="0" applyFill="1"/>
    <xf numFmtId="0" fontId="3" fillId="8" borderId="0" xfId="0" applyFont="1" applyFill="1" applyAlignment="1">
      <alignment horizontal="left" vertical="top"/>
    </xf>
    <xf numFmtId="0" fontId="0" fillId="8" borderId="0" xfId="0" applyFill="1"/>
    <xf numFmtId="0" fontId="13" fillId="2" borderId="13" xfId="0" applyFont="1" applyFill="1" applyBorder="1" applyAlignment="1">
      <alignment horizontal="left" vertical="center"/>
    </xf>
    <xf numFmtId="0" fontId="22" fillId="0" borderId="0" xfId="0" applyFont="1" applyAlignment="1">
      <alignment horizontal="left" vertical="center"/>
    </xf>
    <xf numFmtId="0" fontId="22" fillId="0" borderId="0" xfId="0" applyFont="1" applyAlignment="1">
      <alignment horizontal="right" vertical="center"/>
    </xf>
    <xf numFmtId="0" fontId="18" fillId="0" borderId="0" xfId="0" applyFont="1" applyAlignment="1">
      <alignment horizontal="center" vertical="center"/>
    </xf>
    <xf numFmtId="0" fontId="24" fillId="5" borderId="30" xfId="0" applyFont="1" applyFill="1" applyBorder="1" applyAlignment="1">
      <alignment vertical="top"/>
    </xf>
    <xf numFmtId="4" fontId="21" fillId="0" borderId="36" xfId="0" applyNumberFormat="1" applyFont="1" applyBorder="1" applyAlignment="1">
      <alignment horizontal="right" vertical="top"/>
    </xf>
    <xf numFmtId="0" fontId="0" fillId="0" borderId="69" xfId="0" applyBorder="1"/>
    <xf numFmtId="0" fontId="23" fillId="0" borderId="16" xfId="0" applyFont="1" applyBorder="1" applyAlignment="1">
      <alignment vertical="center"/>
    </xf>
    <xf numFmtId="0" fontId="24" fillId="5" borderId="30" xfId="0" applyFont="1" applyFill="1" applyBorder="1" applyAlignment="1">
      <alignment horizontal="center" vertical="center"/>
    </xf>
    <xf numFmtId="0" fontId="3" fillId="0" borderId="66" xfId="0" applyFont="1" applyBorder="1" applyAlignment="1">
      <alignment horizontal="left" vertical="top"/>
    </xf>
    <xf numFmtId="0" fontId="0" fillId="0" borderId="59" xfId="0" applyBorder="1"/>
    <xf numFmtId="0" fontId="0" fillId="0" borderId="65" xfId="0" applyBorder="1"/>
    <xf numFmtId="168" fontId="3" fillId="0" borderId="64" xfId="0" applyNumberFormat="1" applyFont="1" applyBorder="1" applyAlignment="1">
      <alignment horizontal="right" vertical="top"/>
    </xf>
    <xf numFmtId="0" fontId="3" fillId="0" borderId="68" xfId="0" applyFont="1" applyBorder="1" applyAlignment="1">
      <alignment horizontal="center" vertical="top"/>
    </xf>
    <xf numFmtId="0" fontId="0" fillId="0" borderId="68" xfId="0" applyBorder="1"/>
    <xf numFmtId="0" fontId="0" fillId="0" borderId="67" xfId="0" applyBorder="1"/>
    <xf numFmtId="3" fontId="3" fillId="0" borderId="66" xfId="0" applyNumberFormat="1" applyFont="1" applyBorder="1" applyAlignment="1">
      <alignment horizontal="right" vertical="top"/>
    </xf>
    <xf numFmtId="168" fontId="3" fillId="0" borderId="66" xfId="0" applyNumberFormat="1" applyFont="1" applyBorder="1" applyAlignment="1">
      <alignment horizontal="right" vertical="top"/>
    </xf>
    <xf numFmtId="0" fontId="3" fillId="8" borderId="68" xfId="0" applyFont="1" applyFill="1" applyBorder="1" applyAlignment="1">
      <alignment horizontal="center" vertical="top"/>
    </xf>
    <xf numFmtId="0" fontId="0" fillId="8" borderId="67" xfId="0" applyFill="1" applyBorder="1"/>
    <xf numFmtId="0" fontId="0" fillId="8" borderId="68" xfId="0" applyFill="1" applyBorder="1"/>
    <xf numFmtId="0" fontId="3" fillId="9" borderId="68" xfId="0" applyFont="1" applyFill="1" applyBorder="1" applyAlignment="1">
      <alignment horizontal="center" vertical="top"/>
    </xf>
    <xf numFmtId="0" fontId="0" fillId="9" borderId="67" xfId="0" applyFill="1" applyBorder="1"/>
    <xf numFmtId="0" fontId="0" fillId="9" borderId="68" xfId="0" applyFill="1" applyBorder="1"/>
    <xf numFmtId="0" fontId="18" fillId="0" borderId="60" xfId="0" applyFont="1" applyBorder="1" applyAlignment="1">
      <alignment horizontal="center" vertical="center"/>
    </xf>
    <xf numFmtId="0" fontId="0" fillId="0" borderId="61" xfId="0" applyBorder="1"/>
    <xf numFmtId="0" fontId="18" fillId="0" borderId="63" xfId="0" applyFont="1" applyBorder="1" applyAlignment="1">
      <alignment horizontal="center" vertical="center"/>
    </xf>
    <xf numFmtId="0" fontId="0" fillId="0" borderId="62" xfId="0" applyBorder="1"/>
    <xf numFmtId="0" fontId="18" fillId="0" borderId="66" xfId="0" applyFont="1" applyBorder="1" applyAlignment="1">
      <alignment horizontal="center" vertical="center"/>
    </xf>
    <xf numFmtId="0" fontId="18" fillId="0" borderId="64" xfId="0" applyFont="1" applyBorder="1" applyAlignment="1">
      <alignment horizontal="center" vertical="center"/>
    </xf>
    <xf numFmtId="0" fontId="18" fillId="0" borderId="59" xfId="0" applyFont="1" applyBorder="1" applyAlignment="1">
      <alignment horizontal="center" vertical="center"/>
    </xf>
    <xf numFmtId="0" fontId="0" fillId="0" borderId="64" xfId="0" applyBorder="1"/>
    <xf numFmtId="0" fontId="8" fillId="0" borderId="59" xfId="0" applyFont="1" applyBorder="1" applyAlignment="1">
      <alignment horizontal="center" vertical="center"/>
    </xf>
    <xf numFmtId="0" fontId="8" fillId="0" borderId="64" xfId="0" applyFont="1" applyBorder="1" applyAlignment="1">
      <alignment horizontal="center" vertical="center"/>
    </xf>
    <xf numFmtId="0" fontId="25" fillId="0" borderId="60" xfId="0" applyFont="1" applyBorder="1" applyAlignment="1">
      <alignment horizontal="center" vertical="center"/>
    </xf>
    <xf numFmtId="0" fontId="25" fillId="0" borderId="63" xfId="0" applyFont="1" applyBorder="1" applyAlignment="1">
      <alignment horizontal="center" vertical="center"/>
    </xf>
    <xf numFmtId="0" fontId="23" fillId="0" borderId="66" xfId="0" applyFont="1" applyBorder="1" applyAlignment="1">
      <alignment horizontal="center" vertical="center"/>
    </xf>
    <xf numFmtId="0" fontId="25" fillId="0" borderId="66" xfId="0" applyFont="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Profile_1_1'!$A$2:$A$4</c:f>
              <c:strCache>
                <c:ptCount val="3"/>
                <c:pt idx="0">
                  <c:v>Adm., monitoreo y evaluación  03000000</c:v>
                </c:pt>
                <c:pt idx="1">
                  <c:v>Mejora de la calidad de la edu  02000000</c:v>
                </c:pt>
                <c:pt idx="2">
                  <c:v>Infraestructura escolar  01000000</c:v>
                </c:pt>
              </c:strCache>
            </c:strRef>
          </c:cat>
          <c:val>
            <c:numRef>
              <c:f>'data_Operation Profile_1_1'!$B$2:$B$4</c:f>
              <c:numCache>
                <c:formatCode>General</c:formatCode>
                <c:ptCount val="3"/>
                <c:pt idx="0">
                  <c:v>298190.14</c:v>
                </c:pt>
                <c:pt idx="1">
                  <c:v>9427882.0500000007</c:v>
                </c:pt>
                <c:pt idx="2">
                  <c:v>40273927.810000002</c:v>
                </c:pt>
              </c:numCache>
            </c:numRef>
          </c:val>
          <c:extLst>
            <c:ext xmlns:c16="http://schemas.microsoft.com/office/drawing/2014/chart" uri="{C3380CC4-5D6E-409C-BE32-E72D297353CC}">
              <c16:uniqueId val="{00000000-2C1F-40DF-A661-EFBD86FB6BF7}"/>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Profile_1_1'!$A$2:$A$4</c:f>
              <c:strCache>
                <c:ptCount val="3"/>
                <c:pt idx="0">
                  <c:v>Adm., monitoreo y evaluación  03000000</c:v>
                </c:pt>
                <c:pt idx="1">
                  <c:v>Mejora de la calidad de la edu  02000000</c:v>
                </c:pt>
                <c:pt idx="2">
                  <c:v>Infraestructura escolar  01000000</c:v>
                </c:pt>
              </c:strCache>
            </c:strRef>
          </c:cat>
          <c:val>
            <c:numRef>
              <c:f>'data_Operation Profile_1_1'!$C$2:$C$4</c:f>
              <c:numCache>
                <c:formatCode>General</c:formatCode>
                <c:ptCount val="3"/>
                <c:pt idx="0">
                  <c:v>0</c:v>
                </c:pt>
                <c:pt idx="1">
                  <c:v>0</c:v>
                </c:pt>
                <c:pt idx="2">
                  <c:v>0</c:v>
                </c:pt>
              </c:numCache>
            </c:numRef>
          </c:val>
          <c:extLst>
            <c:ext xmlns:c16="http://schemas.microsoft.com/office/drawing/2014/chart" uri="{C3380CC4-5D6E-409C-BE32-E72D297353CC}">
              <c16:uniqueId val="{00000001-2C1F-40DF-A661-EFBD86FB6BF7}"/>
            </c:ext>
          </c:extLst>
        </c:ser>
        <c:dLbls>
          <c:showLegendKey val="0"/>
          <c:showVal val="0"/>
          <c:showCatName val="0"/>
          <c:showSerName val="0"/>
          <c:showPercent val="0"/>
          <c:showBubbleSize val="0"/>
        </c:dLbls>
        <c:gapWidth val="150"/>
        <c:overlap val="100"/>
        <c:axId val="293404800"/>
        <c:axId val="2"/>
      </c:barChart>
      <c:catAx>
        <c:axId val="293404800"/>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454545"/>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454545"/>
                </a:solidFill>
                <a:latin typeface="Arial"/>
                <a:ea typeface="Arial"/>
                <a:cs typeface="Arial"/>
              </a:defRPr>
            </a:pPr>
            <a:endParaRPr lang="en-US"/>
          </a:p>
        </c:txPr>
        <c:crossAx val="293404800"/>
        <c:crosses val="autoZero"/>
        <c:crossBetween val="between"/>
      </c:valAx>
      <c:spPr>
        <a:noFill/>
      </c:spPr>
    </c:plotArea>
    <c:legend>
      <c:legendPos val="r"/>
      <c:overlay val="0"/>
      <c:spPr>
        <a:noFill/>
        <a:ln>
          <a:noFill/>
        </a:ln>
      </c:spPr>
      <c:txPr>
        <a:bodyPr/>
        <a:lstStyle/>
        <a:p>
          <a:pPr>
            <a:defRPr sz="800" b="0" i="0" u="none" strike="noStrike">
              <a:solidFill>
                <a:srgbClr val="454545"/>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000000"/>
                </a:solidFill>
                <a:latin typeface="Arial"/>
                <a:ea typeface="Arial"/>
                <a:cs typeface="Arial"/>
              </a:defRPr>
            </a:pPr>
            <a:r>
              <a:t>% of Outputs Achieved of the re-planned End of project (EOP)</a:t>
            </a:r>
            <a:endParaRPr lang="en-US"/>
          </a:p>
        </c:rich>
      </c:tx>
      <c:overlay val="0"/>
    </c:title>
    <c:autoTitleDeleted val="0"/>
    <c:plotArea>
      <c:layout/>
      <c:barChart>
        <c:barDir val="bar"/>
        <c:grouping val="clustered"/>
        <c:varyColors val="0"/>
        <c:ser>
          <c:idx val="0"/>
          <c:order val="0"/>
          <c:tx>
            <c:strRef>
              <c:f>'data_MI Stage II_10_5'!$C$1</c:f>
              <c:strCache>
                <c:ptCount val="1"/>
                <c:pt idx="0">
                  <c:v>PMI_VAL</c:v>
                </c:pt>
              </c:strCache>
            </c:strRef>
          </c:tx>
          <c:spPr>
            <a:solidFill>
              <a:srgbClr val="839862"/>
            </a:solidFill>
            <a:ln w="0">
              <a:solidFill>
                <a:srgbClr val="000000"/>
              </a:solidFill>
              <a:prstDash val="solid"/>
            </a:ln>
          </c:spPr>
          <c:invertIfNegative val="0"/>
          <c:cat>
            <c:strRef>
              <c:f>'data_MI Stage II_10_5'!$A$2:$B$15</c:f>
              <c:strCache>
                <c:ptCount val="14"/>
                <c:pt idx="0">
                  <c:v>Edificios escolares adecuados para jornada extendida.</c:v>
                </c:pt>
                <c:pt idx="1">
                  <c:v>Nuevas escuelas de educación básica construidas y con mobiliario.</c:v>
                </c:pt>
                <c:pt idx="2">
                  <c:v>Aulas de educación media construidas y con mobiliario</c:v>
                </c:pt>
                <c:pt idx="3">
                  <c:v>Liceos de media con nuevos laboratorios de informática y/o ciencias.</c:v>
                </c:pt>
                <c:pt idx="4">
                  <c:v>Modelo unificado de atención para mejorar la lectoescritura y matemática para los primeros cuatro grados de primaria.</c:v>
                </c:pt>
                <c:pt idx="5">
                  <c:v>Paquete de recursos educativos entregados a las escuelas beneficiarias.
</c:v>
                </c:pt>
                <c:pt idx="6">
                  <c:v>Sistema de monitoreo y acompañamiento de las escuelas</c:v>
                </c:pt>
                <c:pt idx="7">
                  <c:v>Docentes y personal técnico capacitados en aspectos pedagógicos y de gestión en apoyo a los centros educativos de básica y media con jornada extendida</c:v>
                </c:pt>
                <c:pt idx="8">
                  <c:v>Medición de desempeño de escuelas con jornada extendida</c:v>
                </c:pt>
                <c:pt idx="9">
                  <c:v>Medición de la evolución de los aprendizajes de los estudiantes beneficiados por las políticas de los primeros grados</c:v>
                </c:pt>
                <c:pt idx="10">
                  <c:v>Average outputs (EOP)</c:v>
                </c:pt>
                <c:pt idx="11">
                  <c:v>Outputs' budget spent (EOP)</c:v>
                </c:pt>
                <c:pt idx="12">
                  <c:v>Elapsed Time (EOP)</c:v>
                </c:pt>
                <c:pt idx="13">
                  <c:v>Weighted average outputs achieved (EOP)</c:v>
                </c:pt>
              </c:strCache>
            </c:strRef>
          </c:cat>
          <c:val>
            <c:numRef>
              <c:f>'data_MI Stage II_10_5'!$C$2:$C$15</c:f>
              <c:numCache>
                <c:formatCode>General</c:formatCode>
                <c:ptCount val="14"/>
                <c:pt idx="0">
                  <c:v>0.99</c:v>
                </c:pt>
                <c:pt idx="1">
                  <c:v>0.67</c:v>
                </c:pt>
                <c:pt idx="2">
                  <c:v>1.21</c:v>
                </c:pt>
                <c:pt idx="3">
                  <c:v>0.22</c:v>
                </c:pt>
                <c:pt idx="4">
                  <c:v>0</c:v>
                </c:pt>
                <c:pt idx="5">
                  <c:v>1</c:v>
                </c:pt>
                <c:pt idx="6">
                  <c:v>0</c:v>
                </c:pt>
                <c:pt idx="7">
                  <c:v>1.71</c:v>
                </c:pt>
                <c:pt idx="8">
                  <c:v>0.5</c:v>
                </c:pt>
                <c:pt idx="9">
                  <c:v>0.67</c:v>
                </c:pt>
                <c:pt idx="10">
                  <c:v>0.56000000000000005</c:v>
                </c:pt>
                <c:pt idx="11">
                  <c:v>0.5</c:v>
                </c:pt>
                <c:pt idx="12">
                  <c:v>1.0900000000000001</c:v>
                </c:pt>
                <c:pt idx="13">
                  <c:v>0.86</c:v>
                </c:pt>
              </c:numCache>
            </c:numRef>
          </c:val>
          <c:extLst>
            <c:ext xmlns:c16="http://schemas.microsoft.com/office/drawing/2014/chart" uri="{C3380CC4-5D6E-409C-BE32-E72D297353CC}">
              <c16:uniqueId val="{00000000-D878-496F-8B43-013204582A96}"/>
            </c:ext>
          </c:extLst>
        </c:ser>
        <c:dLbls>
          <c:showLegendKey val="0"/>
          <c:showVal val="0"/>
          <c:showCatName val="0"/>
          <c:showSerName val="0"/>
          <c:showPercent val="0"/>
          <c:showBubbleSize val="0"/>
        </c:dLbls>
        <c:gapWidth val="150"/>
        <c:axId val="294482072"/>
        <c:axId val="2"/>
      </c:barChart>
      <c:catAx>
        <c:axId val="294482072"/>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800" b="1" i="0" u="none" strike="noStrike">
                    <a:solidFill>
                      <a:srgbClr val="000000"/>
                    </a:solidFill>
                    <a:latin typeface="Arial"/>
                    <a:ea typeface="Arial"/>
                    <a:cs typeface="Arial"/>
                  </a:defRPr>
                </a:pPr>
                <a:r>
                  <a:t>Proportion of EOP Annual Plan</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448207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FF33"/>
              </a:solidFill>
              <a:ln>
                <a:noFill/>
              </a:ln>
            </c:spPr>
            <c:extLst>
              <c:ext xmlns:c16="http://schemas.microsoft.com/office/drawing/2014/chart" uri="{C3380CC4-5D6E-409C-BE32-E72D297353CC}">
                <c16:uniqueId val="{00000000-79B7-435B-9AB9-A8626BEDC752}"/>
              </c:ext>
            </c:extLst>
          </c:dPt>
          <c:dPt>
            <c:idx val="1"/>
            <c:invertIfNegative val="0"/>
            <c:bubble3D val="0"/>
            <c:spPr>
              <a:solidFill>
                <a:srgbClr val="00FF33"/>
              </a:solidFill>
              <a:ln>
                <a:noFill/>
              </a:ln>
            </c:spPr>
            <c:extLst>
              <c:ext xmlns:c16="http://schemas.microsoft.com/office/drawing/2014/chart" uri="{C3380CC4-5D6E-409C-BE32-E72D297353CC}">
                <c16:uniqueId val="{00000001-79B7-435B-9AB9-A8626BEDC752}"/>
              </c:ext>
            </c:extLst>
          </c:dPt>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DR-L1056</c:v>
                </c:pt>
                <c:pt idx="1">
                  <c:v>DOMINICAN REPUBLIC</c:v>
                </c:pt>
              </c:strCache>
            </c:strRef>
          </c:cat>
          <c:val>
            <c:numRef>
              <c:f>'data_MI Stage III_11_1'!$B$2:$B$3</c:f>
              <c:numCache>
                <c:formatCode>General</c:formatCode>
                <c:ptCount val="2"/>
                <c:pt idx="0">
                  <c:v>0</c:v>
                </c:pt>
                <c:pt idx="1">
                  <c:v>0</c:v>
                </c:pt>
              </c:numCache>
            </c:numRef>
          </c:val>
          <c:extLst>
            <c:ext xmlns:c16="http://schemas.microsoft.com/office/drawing/2014/chart" uri="{C3380CC4-5D6E-409C-BE32-E72D297353CC}">
              <c16:uniqueId val="{00000002-79B7-435B-9AB9-A8626BEDC752}"/>
            </c:ext>
          </c:extLst>
        </c:ser>
        <c:ser>
          <c:idx val="1"/>
          <c:order val="1"/>
          <c:tx>
            <c:v>Traffic Light is SATISFACTORY</c:v>
          </c:tx>
          <c:spPr>
            <a:solidFill>
              <a:srgbClr val="00FF33"/>
            </a:solidFill>
            <a:ln w="0">
              <a:solidFill>
                <a:srgbClr val="000000"/>
              </a:solidFill>
              <a:prstDash val="solid"/>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79B7-435B-9AB9-A8626BEDC752}"/>
            </c:ext>
          </c:extLst>
        </c:ser>
        <c:dLbls>
          <c:dLblPos val="ctr"/>
          <c:showLegendKey val="0"/>
          <c:showVal val="1"/>
          <c:showCatName val="0"/>
          <c:showSerName val="0"/>
          <c:showPercent val="0"/>
          <c:showBubbleSize val="0"/>
        </c:dLbls>
        <c:gapWidth val="150"/>
        <c:axId val="294895016"/>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DR-L1056</c:v>
                </c:pt>
                <c:pt idx="1">
                  <c:v>DOMINICAN REPUBLIC</c:v>
                </c:pt>
              </c:strCache>
            </c:strRef>
          </c:cat>
          <c:val>
            <c:numRef>
              <c:f>'data_MI Stage III_11_1'!$C$2:$C$3</c:f>
              <c:numCache>
                <c:formatCode>General</c:formatCode>
                <c:ptCount val="2"/>
                <c:pt idx="0">
                  <c:v>0</c:v>
                </c:pt>
                <c:pt idx="1">
                  <c:v>2</c:v>
                </c:pt>
              </c:numCache>
            </c:numRef>
          </c:val>
          <c:extLst>
            <c:ext xmlns:c16="http://schemas.microsoft.com/office/drawing/2014/chart" uri="{C3380CC4-5D6E-409C-BE32-E72D297353CC}">
              <c16:uniqueId val="{00000004-79B7-435B-9AB9-A8626BEDC752}"/>
            </c:ext>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DR-L1056</c:v>
                </c:pt>
                <c:pt idx="1">
                  <c:v>DOMINICAN REPUBLIC</c:v>
                </c:pt>
              </c:strCache>
            </c:strRef>
          </c:cat>
          <c:val>
            <c:numRef>
              <c:f>'data_MI Stage III_11_1'!$D$2:$D$3</c:f>
              <c:numCache>
                <c:formatCode>General</c:formatCode>
                <c:ptCount val="2"/>
                <c:pt idx="0">
                  <c:v>0</c:v>
                </c:pt>
                <c:pt idx="1">
                  <c:v>235</c:v>
                </c:pt>
              </c:numCache>
            </c:numRef>
          </c:val>
          <c:extLst>
            <c:ext xmlns:c16="http://schemas.microsoft.com/office/drawing/2014/chart" uri="{C3380CC4-5D6E-409C-BE32-E72D297353CC}">
              <c16:uniqueId val="{00000005-79B7-435B-9AB9-A8626BEDC752}"/>
            </c:ext>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DR-L1056</c:v>
                </c:pt>
                <c:pt idx="1">
                  <c:v>DOMINICAN REPUBLIC</c:v>
                </c:pt>
              </c:strCache>
            </c:strRef>
          </c:cat>
          <c:val>
            <c:numRef>
              <c:f>'data_MI Stage III_11_1'!$E$2:$E$3</c:f>
              <c:numCache>
                <c:formatCode>General</c:formatCode>
                <c:ptCount val="2"/>
                <c:pt idx="0">
                  <c:v>0</c:v>
                </c:pt>
                <c:pt idx="1">
                  <c:v>100</c:v>
                </c:pt>
              </c:numCache>
            </c:numRef>
          </c:val>
          <c:extLst>
            <c:ext xmlns:c16="http://schemas.microsoft.com/office/drawing/2014/chart" uri="{C3380CC4-5D6E-409C-BE32-E72D297353CC}">
              <c16:uniqueId val="{00000006-79B7-435B-9AB9-A8626BEDC752}"/>
            </c:ext>
          </c:extLst>
        </c:ser>
        <c:dLbls>
          <c:showLegendKey val="0"/>
          <c:showVal val="0"/>
          <c:showCatName val="0"/>
          <c:showSerName val="0"/>
          <c:showPercent val="0"/>
          <c:showBubbleSize val="0"/>
        </c:dLbls>
        <c:gapWidth val="150"/>
        <c:overlap val="100"/>
        <c:axId val="294895016"/>
        <c:axId val="2"/>
      </c:barChart>
      <c:catAx>
        <c:axId val="294895016"/>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800" b="1" i="0" u="none" strike="noStrike">
                    <a:solidFill>
                      <a:srgbClr val="000000"/>
                    </a:solidFill>
                    <a:latin typeface="Arial"/>
                    <a:ea typeface="Arial"/>
                    <a:cs typeface="Arial"/>
                  </a:defRPr>
                </a:pPr>
                <a:r>
                  <a:rPr lang="en-US"/>
                  <a:t>Months</a:t>
                </a:r>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4895016"/>
        <c:crosses val="autoZero"/>
        <c:crossBetween val="between"/>
        <c:majorUnit val="20"/>
      </c:valAx>
      <c:spPr>
        <a:noFill/>
      </c:spPr>
    </c:plotArea>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rPr lang="en-US"/>
              <a:t>Days elapsed from approval to Legal Effectiveness</a:t>
            </a:r>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DOMINICAN REPUBLIC</c:v>
                </c:pt>
                <c:pt idx="1">
                  <c:v>DR-L1056</c:v>
                </c:pt>
              </c:strCache>
            </c:strRef>
          </c:cat>
          <c:val>
            <c:numRef>
              <c:f>'data_MI Stage I_9_1'!$B$2:$B$3</c:f>
              <c:numCache>
                <c:formatCode>General</c:formatCode>
                <c:ptCount val="2"/>
                <c:pt idx="0">
                  <c:v>231</c:v>
                </c:pt>
                <c:pt idx="1">
                  <c:v>0</c:v>
                </c:pt>
              </c:numCache>
            </c:numRef>
          </c:val>
          <c:extLst>
            <c:ext xmlns:c16="http://schemas.microsoft.com/office/drawing/2014/chart" uri="{C3380CC4-5D6E-409C-BE32-E72D297353CC}">
              <c16:uniqueId val="{00000000-9E5B-4B58-ADE3-74AC8CB9337B}"/>
            </c:ext>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DOMINICAN REPUBLIC</c:v>
                </c:pt>
                <c:pt idx="1">
                  <c:v>DR-L1056</c:v>
                </c:pt>
              </c:strCache>
            </c:strRef>
          </c:cat>
          <c:val>
            <c:numRef>
              <c:f>'data_MI Stage I_9_1'!$C$2:$C$3</c:f>
              <c:numCache>
                <c:formatCode>General</c:formatCode>
                <c:ptCount val="2"/>
                <c:pt idx="0">
                  <c:v>209.5</c:v>
                </c:pt>
                <c:pt idx="1">
                  <c:v>0</c:v>
                </c:pt>
              </c:numCache>
            </c:numRef>
          </c:val>
          <c:extLst>
            <c:ext xmlns:c16="http://schemas.microsoft.com/office/drawing/2014/chart" uri="{C3380CC4-5D6E-409C-BE32-E72D297353CC}">
              <c16:uniqueId val="{00000001-9E5B-4B58-ADE3-74AC8CB9337B}"/>
            </c:ext>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DOMINICAN REPUBLIC</c:v>
                </c:pt>
                <c:pt idx="1">
                  <c:v>DR-L1056</c:v>
                </c:pt>
              </c:strCache>
            </c:strRef>
          </c:cat>
          <c:val>
            <c:numRef>
              <c:f>'data_MI Stage I_9_1'!$D$2:$D$3</c:f>
              <c:numCache>
                <c:formatCode>General</c:formatCode>
                <c:ptCount val="2"/>
                <c:pt idx="0">
                  <c:v>536.5</c:v>
                </c:pt>
                <c:pt idx="1">
                  <c:v>0</c:v>
                </c:pt>
              </c:numCache>
            </c:numRef>
          </c:val>
          <c:extLst>
            <c:ext xmlns:c16="http://schemas.microsoft.com/office/drawing/2014/chart" uri="{C3380CC4-5D6E-409C-BE32-E72D297353CC}">
              <c16:uniqueId val="{00000002-9E5B-4B58-ADE3-74AC8CB9337B}"/>
            </c:ext>
          </c:extLst>
        </c:ser>
        <c:dLbls>
          <c:showLegendKey val="0"/>
          <c:showVal val="0"/>
          <c:showCatName val="0"/>
          <c:showSerName val="0"/>
          <c:showPercent val="0"/>
          <c:showBubbleSize val="0"/>
        </c:dLbls>
        <c:gapWidth val="150"/>
        <c:overlap val="100"/>
        <c:axId val="293314048"/>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3-9E5B-4B58-ADE3-74AC8CB9337B}"/>
              </c:ext>
            </c:extLst>
          </c:dPt>
          <c:dPt>
            <c:idx val="1"/>
            <c:invertIfNegative val="0"/>
            <c:bubble3D val="0"/>
            <c:spPr>
              <a:solidFill>
                <a:srgbClr val="FF0000"/>
              </a:solidFill>
              <a:ln>
                <a:noFill/>
              </a:ln>
            </c:spPr>
            <c:extLst>
              <c:ext xmlns:c16="http://schemas.microsoft.com/office/drawing/2014/chart" uri="{C3380CC4-5D6E-409C-BE32-E72D297353CC}">
                <c16:uniqueId val="{00000004-9E5B-4B58-ADE3-74AC8CB9337B}"/>
              </c:ext>
            </c:extLst>
          </c:dPt>
          <c:dLbls>
            <c:numFmt formatCode="#,##0" sourceLinked="0"/>
            <c:spPr>
              <a:noFill/>
              <a:ln>
                <a:noFill/>
              </a:ln>
              <a:effectLst/>
            </c:spPr>
            <c:txPr>
              <a:bodyPr/>
              <a:lstStyle/>
              <a:p>
                <a:pPr>
                  <a:defRPr sz="8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DOMINICAN REPUBLIC</c:v>
                </c:pt>
                <c:pt idx="1">
                  <c:v>DR-L1056</c:v>
                </c:pt>
              </c:strCache>
            </c:strRef>
          </c:cat>
          <c:val>
            <c:numRef>
              <c:f>'data_MI Stage I_9_1'!$E$2:$E$3</c:f>
              <c:numCache>
                <c:formatCode>General</c:formatCode>
                <c:ptCount val="2"/>
                <c:pt idx="1">
                  <c:v>623</c:v>
                </c:pt>
              </c:numCache>
            </c:numRef>
          </c:val>
          <c:extLst>
            <c:ext xmlns:c16="http://schemas.microsoft.com/office/drawing/2014/chart" uri="{C3380CC4-5D6E-409C-BE32-E72D297353CC}">
              <c16:uniqueId val="{00000005-9E5B-4B58-ADE3-74AC8CB9337B}"/>
            </c:ext>
          </c:extLst>
        </c:ser>
        <c:dLbls>
          <c:dLblPos val="ctr"/>
          <c:showLegendKey val="0"/>
          <c:showVal val="1"/>
          <c:showCatName val="0"/>
          <c:showSerName val="0"/>
          <c:showPercent val="0"/>
          <c:showBubbleSize val="0"/>
        </c:dLbls>
        <c:gapWidth val="150"/>
        <c:axId val="293314048"/>
        <c:axId val="2"/>
      </c:barChart>
      <c:catAx>
        <c:axId val="293314048"/>
        <c:scaling>
          <c:orientation val="minMax"/>
        </c:scaling>
        <c:delete val="0"/>
        <c:axPos val="l"/>
        <c:title>
          <c:tx>
            <c:rich>
              <a:bodyPr/>
              <a:lstStyle/>
              <a:p>
                <a:pPr>
                  <a:defRPr sz="800" b="1" i="0" u="none" strike="noStrike">
                    <a:solidFill>
                      <a:srgbClr val="000000"/>
                    </a:solidFill>
                    <a:latin typeface="Arial"/>
                    <a:ea typeface="Arial"/>
                    <a:cs typeface="Arial"/>
                  </a:defRPr>
                </a:pPr>
                <a:r>
                  <a:rPr lang="en-US"/>
                  <a:t>Days from Board Approbation</a:t>
                </a:r>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800" b="1" i="0" u="none" strike="noStrike">
                    <a:solidFill>
                      <a:srgbClr val="000000"/>
                    </a:solidFill>
                    <a:latin typeface="Arial"/>
                    <a:ea typeface="Arial"/>
                    <a:cs typeface="Arial"/>
                  </a:defRPr>
                </a:pPr>
                <a:r>
                  <a:rPr lang="en-US"/>
                  <a:t>Days</a:t>
                </a:r>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331404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rPr lang="en-US"/>
              <a:t>Days elapsed Legal Effectiveness to Eligibility</a:t>
            </a:r>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DOMINICAN REPUBLIC</c:v>
                </c:pt>
                <c:pt idx="1">
                  <c:v>DR-L1056</c:v>
                </c:pt>
              </c:strCache>
            </c:strRef>
          </c:cat>
          <c:val>
            <c:numRef>
              <c:f>'data_MI Stage I_9_2'!$B$2:$B$3</c:f>
              <c:numCache>
                <c:formatCode>General</c:formatCode>
                <c:ptCount val="2"/>
                <c:pt idx="0">
                  <c:v>136.5</c:v>
                </c:pt>
                <c:pt idx="1">
                  <c:v>0</c:v>
                </c:pt>
              </c:numCache>
            </c:numRef>
          </c:val>
          <c:extLst>
            <c:ext xmlns:c16="http://schemas.microsoft.com/office/drawing/2014/chart" uri="{C3380CC4-5D6E-409C-BE32-E72D297353CC}">
              <c16:uniqueId val="{00000000-A684-4197-BA02-415EF3EEFF2A}"/>
            </c:ext>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DOMINICAN REPUBLIC</c:v>
                </c:pt>
                <c:pt idx="1">
                  <c:v>DR-L1056</c:v>
                </c:pt>
              </c:strCache>
            </c:strRef>
          </c:cat>
          <c:val>
            <c:numRef>
              <c:f>'data_MI Stage I_9_2'!$C$2:$C$3</c:f>
              <c:numCache>
                <c:formatCode>General</c:formatCode>
                <c:ptCount val="2"/>
                <c:pt idx="0">
                  <c:v>42</c:v>
                </c:pt>
                <c:pt idx="1">
                  <c:v>0</c:v>
                </c:pt>
              </c:numCache>
            </c:numRef>
          </c:val>
          <c:extLst>
            <c:ext xmlns:c16="http://schemas.microsoft.com/office/drawing/2014/chart" uri="{C3380CC4-5D6E-409C-BE32-E72D297353CC}">
              <c16:uniqueId val="{00000001-A684-4197-BA02-415EF3EEFF2A}"/>
            </c:ext>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DOMINICAN REPUBLIC</c:v>
                </c:pt>
                <c:pt idx="1">
                  <c:v>DR-L1056</c:v>
                </c:pt>
              </c:strCache>
            </c:strRef>
          </c:cat>
          <c:val>
            <c:numRef>
              <c:f>'data_MI Stage I_9_2'!$D$2:$D$3</c:f>
              <c:numCache>
                <c:formatCode>General</c:formatCode>
                <c:ptCount val="2"/>
                <c:pt idx="0">
                  <c:v>176.5</c:v>
                </c:pt>
                <c:pt idx="1">
                  <c:v>0</c:v>
                </c:pt>
              </c:numCache>
            </c:numRef>
          </c:val>
          <c:extLst>
            <c:ext xmlns:c16="http://schemas.microsoft.com/office/drawing/2014/chart" uri="{C3380CC4-5D6E-409C-BE32-E72D297353CC}">
              <c16:uniqueId val="{00000002-A684-4197-BA02-415EF3EEFF2A}"/>
            </c:ext>
          </c:extLst>
        </c:ser>
        <c:dLbls>
          <c:showLegendKey val="0"/>
          <c:showVal val="0"/>
          <c:showCatName val="0"/>
          <c:showSerName val="0"/>
          <c:showPercent val="0"/>
          <c:showBubbleSize val="0"/>
        </c:dLbls>
        <c:gapWidth val="150"/>
        <c:overlap val="100"/>
        <c:axId val="293534648"/>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A684-4197-BA02-415EF3EEFF2A}"/>
              </c:ext>
            </c:extLst>
          </c:dPt>
          <c:dPt>
            <c:idx val="1"/>
            <c:invertIfNegative val="0"/>
            <c:bubble3D val="0"/>
            <c:spPr>
              <a:solidFill>
                <a:srgbClr val="00CC33"/>
              </a:solidFill>
              <a:ln>
                <a:noFill/>
              </a:ln>
            </c:spPr>
            <c:extLst>
              <c:ext xmlns:c16="http://schemas.microsoft.com/office/drawing/2014/chart" uri="{C3380CC4-5D6E-409C-BE32-E72D297353CC}">
                <c16:uniqueId val="{00000004-A684-4197-BA02-415EF3EEFF2A}"/>
              </c:ext>
            </c:extLst>
          </c:dPt>
          <c:dLbls>
            <c:numFmt formatCode="#,##0" sourceLinked="0"/>
            <c:spPr>
              <a:noFill/>
              <a:ln>
                <a:noFill/>
              </a:ln>
              <a:effectLst/>
            </c:spPr>
            <c:txPr>
              <a:bodyPr/>
              <a:lstStyle/>
              <a:p>
                <a:pPr>
                  <a:defRPr sz="8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DOMINICAN REPUBLIC</c:v>
                </c:pt>
                <c:pt idx="1">
                  <c:v>DR-L1056</c:v>
                </c:pt>
              </c:strCache>
            </c:strRef>
          </c:cat>
          <c:val>
            <c:numRef>
              <c:f>'data_MI Stage I_9_2'!$E$2:$E$3</c:f>
              <c:numCache>
                <c:formatCode>General</c:formatCode>
                <c:ptCount val="2"/>
                <c:pt idx="1">
                  <c:v>84</c:v>
                </c:pt>
              </c:numCache>
            </c:numRef>
          </c:val>
          <c:extLst>
            <c:ext xmlns:c16="http://schemas.microsoft.com/office/drawing/2014/chart" uri="{C3380CC4-5D6E-409C-BE32-E72D297353CC}">
              <c16:uniqueId val="{00000005-A684-4197-BA02-415EF3EEFF2A}"/>
            </c:ext>
          </c:extLst>
        </c:ser>
        <c:dLbls>
          <c:dLblPos val="ctr"/>
          <c:showLegendKey val="0"/>
          <c:showVal val="1"/>
          <c:showCatName val="0"/>
          <c:showSerName val="0"/>
          <c:showPercent val="0"/>
          <c:showBubbleSize val="0"/>
        </c:dLbls>
        <c:gapWidth val="150"/>
        <c:axId val="293534648"/>
        <c:axId val="2"/>
      </c:barChart>
      <c:catAx>
        <c:axId val="293534648"/>
        <c:scaling>
          <c:orientation val="minMax"/>
        </c:scaling>
        <c:delete val="0"/>
        <c:axPos val="l"/>
        <c:title>
          <c:tx>
            <c:rich>
              <a:bodyPr/>
              <a:lstStyle/>
              <a:p>
                <a:pPr>
                  <a:defRPr sz="800" b="1" i="0" u="none" strike="noStrike">
                    <a:solidFill>
                      <a:srgbClr val="000000"/>
                    </a:solidFill>
                    <a:latin typeface="Arial"/>
                    <a:ea typeface="Arial"/>
                    <a:cs typeface="Arial"/>
                  </a:defRPr>
                </a:pPr>
                <a:r>
                  <a:rPr lang="en-US"/>
                  <a:t>Days from Board Approbation</a:t>
                </a:r>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800" b="1" i="0" u="none" strike="noStrike">
                    <a:solidFill>
                      <a:srgbClr val="000000"/>
                    </a:solidFill>
                    <a:latin typeface="Arial"/>
                    <a:ea typeface="Arial"/>
                    <a:cs typeface="Arial"/>
                  </a:defRPr>
                </a:pPr>
                <a:r>
                  <a:rPr lang="en-US"/>
                  <a:t>Days</a:t>
                </a:r>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353464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rPr lang="en-US"/>
              <a:t>% of General Conditions Achieved Prior</a:t>
            </a:r>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DR-L1056</c:v>
                </c:pt>
              </c:strCache>
            </c:strRef>
          </c:cat>
          <c:val>
            <c:numRef>
              <c:f>'data_MI Stage I_9_3'!$B$2:$B$2</c:f>
              <c:numCache>
                <c:formatCode>General</c:formatCode>
                <c:ptCount val="1"/>
              </c:numCache>
            </c:numRef>
          </c:val>
          <c:extLst>
            <c:ext xmlns:c16="http://schemas.microsoft.com/office/drawing/2014/chart" uri="{C3380CC4-5D6E-409C-BE32-E72D297353CC}">
              <c16:uniqueId val="{00000000-9C53-4D0D-8047-A3845173918A}"/>
            </c:ext>
          </c:extLst>
        </c:ser>
        <c:dLbls>
          <c:dLblPos val="inEnd"/>
          <c:showLegendKey val="0"/>
          <c:showVal val="1"/>
          <c:showCatName val="0"/>
          <c:showSerName val="0"/>
          <c:showPercent val="0"/>
          <c:showBubbleSize val="0"/>
        </c:dLbls>
        <c:gapWidth val="150"/>
        <c:axId val="293650152"/>
        <c:axId val="2"/>
      </c:barChart>
      <c:catAx>
        <c:axId val="293650152"/>
        <c:scaling>
          <c:orientation val="minMax"/>
        </c:scaling>
        <c:delete val="0"/>
        <c:axPos val="l"/>
        <c:title>
          <c:tx>
            <c:rich>
              <a:bodyPr/>
              <a:lstStyle/>
              <a:p>
                <a:pPr>
                  <a:defRPr sz="800" b="1" i="0" u="none" strike="noStrike">
                    <a:solidFill>
                      <a:srgbClr val="FFFFFF"/>
                    </a:solidFill>
                    <a:latin typeface="Arial"/>
                    <a:ea typeface="Arial"/>
                    <a:cs typeface="Arial"/>
                  </a:defRPr>
                </a:pPr>
                <a:r>
                  <a:rPr lang="en-US"/>
                  <a:t>% of General conditions prior achieved  </a:t>
                </a:r>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800" b="1" i="0" u="none" strike="noStrike">
                    <a:solidFill>
                      <a:srgbClr val="000000"/>
                    </a:solidFill>
                    <a:latin typeface="Arial"/>
                    <a:ea typeface="Arial"/>
                    <a:cs typeface="Arial"/>
                  </a:defRPr>
                </a:pPr>
                <a:r>
                  <a:rPr lang="en-US"/>
                  <a:t> % Completed</a:t>
                </a:r>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365015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rPr lang="en-US"/>
              <a:t>% of Special Conditions Achieved Prior</a:t>
            </a:r>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DR-L1056</c:v>
                </c:pt>
              </c:strCache>
            </c:strRef>
          </c:cat>
          <c:val>
            <c:numRef>
              <c:f>'data_MI Stage I_9_4'!$B$2:$B$2</c:f>
              <c:numCache>
                <c:formatCode>General</c:formatCode>
                <c:ptCount val="1"/>
                <c:pt idx="0">
                  <c:v>100</c:v>
                </c:pt>
              </c:numCache>
            </c:numRef>
          </c:val>
          <c:extLst>
            <c:ext xmlns:c16="http://schemas.microsoft.com/office/drawing/2014/chart" uri="{C3380CC4-5D6E-409C-BE32-E72D297353CC}">
              <c16:uniqueId val="{00000000-8311-4565-A094-57C36D089966}"/>
            </c:ext>
          </c:extLst>
        </c:ser>
        <c:dLbls>
          <c:dLblPos val="inEnd"/>
          <c:showLegendKey val="0"/>
          <c:showVal val="1"/>
          <c:showCatName val="0"/>
          <c:showSerName val="0"/>
          <c:showPercent val="0"/>
          <c:showBubbleSize val="0"/>
        </c:dLbls>
        <c:gapWidth val="150"/>
        <c:axId val="293652528"/>
        <c:axId val="2"/>
      </c:barChart>
      <c:catAx>
        <c:axId val="293652528"/>
        <c:scaling>
          <c:orientation val="minMax"/>
        </c:scaling>
        <c:delete val="0"/>
        <c:axPos val="l"/>
        <c:title>
          <c:tx>
            <c:rich>
              <a:bodyPr/>
              <a:lstStyle/>
              <a:p>
                <a:pPr>
                  <a:defRPr sz="800" b="1" i="0" u="none" strike="noStrike">
                    <a:solidFill>
                      <a:srgbClr val="FFFFFF"/>
                    </a:solidFill>
                    <a:latin typeface="Arial"/>
                    <a:ea typeface="Arial"/>
                    <a:cs typeface="Arial"/>
                  </a:defRPr>
                </a:pPr>
                <a:r>
                  <a:rPr lang="en-US"/>
                  <a:t>% of Special conditions prior achieved    </a:t>
                </a:r>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800" b="1" i="0" u="none" strike="noStrike">
                    <a:solidFill>
                      <a:srgbClr val="000000"/>
                    </a:solidFill>
                    <a:latin typeface="Arial"/>
                    <a:ea typeface="Arial"/>
                    <a:cs typeface="Arial"/>
                  </a:defRPr>
                </a:pPr>
                <a:r>
                  <a:rPr lang="en-US"/>
                  <a:t> % Completed</a:t>
                </a:r>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365252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II_10_1'!$B$1</c:f>
              <c:strCache>
                <c:ptCount val="1"/>
                <c:pt idx="0">
                  <c:v>Problem</c:v>
                </c:pt>
              </c:strCache>
            </c:strRef>
          </c:tx>
          <c:spPr>
            <a:ln w="9525">
              <a:solidFill>
                <a:srgbClr val="8599D3"/>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II_10_1'!$B$2:$B$202</c:f>
              <c:numCache>
                <c:formatCode>General</c:formatCode>
                <c:ptCount val="201"/>
                <c:pt idx="0">
                  <c:v>-0.13985</c:v>
                </c:pt>
                <c:pt idx="1">
                  <c:v>-0.13317999999999999</c:v>
                </c:pt>
                <c:pt idx="2">
                  <c:v>-0.12623000000000001</c:v>
                </c:pt>
                <c:pt idx="3">
                  <c:v>-0.11898</c:v>
                </c:pt>
                <c:pt idx="4">
                  <c:v>-0.11143</c:v>
                </c:pt>
                <c:pt idx="5">
                  <c:v>-0.10357</c:v>
                </c:pt>
                <c:pt idx="6">
                  <c:v>-9.5399999999999999E-2</c:v>
                </c:pt>
                <c:pt idx="7">
                  <c:v>-8.6919999999999997E-2</c:v>
                </c:pt>
                <c:pt idx="8">
                  <c:v>-7.8119999999999995E-2</c:v>
                </c:pt>
                <c:pt idx="9">
                  <c:v>-6.8989999999999996E-2</c:v>
                </c:pt>
                <c:pt idx="10">
                  <c:v>-5.9549999999999999E-2</c:v>
                </c:pt>
                <c:pt idx="11">
                  <c:v>-4.9779999999999998E-2</c:v>
                </c:pt>
                <c:pt idx="12">
                  <c:v>-3.968E-2</c:v>
                </c:pt>
                <c:pt idx="13">
                  <c:v>-2.9270000000000001E-2</c:v>
                </c:pt>
                <c:pt idx="14">
                  <c:v>-1.8530000000000001E-2</c:v>
                </c:pt>
                <c:pt idx="15">
                  <c:v>-7.4799999999999997E-3</c:v>
                </c:pt>
                <c:pt idx="16">
                  <c:v>3.8800000000000002E-3</c:v>
                </c:pt>
                <c:pt idx="17">
                  <c:v>1.555E-2</c:v>
                </c:pt>
                <c:pt idx="18">
                  <c:v>2.75E-2</c:v>
                </c:pt>
                <c:pt idx="19">
                  <c:v>3.9750000000000001E-2</c:v>
                </c:pt>
                <c:pt idx="20">
                  <c:v>5.2269999999999997E-2</c:v>
                </c:pt>
                <c:pt idx="21">
                  <c:v>6.5049999999999997E-2</c:v>
                </c:pt>
                <c:pt idx="22">
                  <c:v>7.8079999999999997E-2</c:v>
                </c:pt>
                <c:pt idx="23">
                  <c:v>9.1350000000000001E-2</c:v>
                </c:pt>
                <c:pt idx="24">
                  <c:v>0.10483000000000001</c:v>
                </c:pt>
                <c:pt idx="25">
                  <c:v>0.11851</c:v>
                </c:pt>
                <c:pt idx="26">
                  <c:v>0.13236999999999999</c:v>
                </c:pt>
                <c:pt idx="27">
                  <c:v>0.14638999999999999</c:v>
                </c:pt>
                <c:pt idx="28">
                  <c:v>0.16053999999999999</c:v>
                </c:pt>
                <c:pt idx="29">
                  <c:v>0.17482</c:v>
                </c:pt>
                <c:pt idx="30">
                  <c:v>0.18917999999999999</c:v>
                </c:pt>
                <c:pt idx="31">
                  <c:v>0.20362</c:v>
                </c:pt>
                <c:pt idx="32">
                  <c:v>0.21809999999999999</c:v>
                </c:pt>
                <c:pt idx="33">
                  <c:v>0.23261000000000001</c:v>
                </c:pt>
                <c:pt idx="34">
                  <c:v>0.24711</c:v>
                </c:pt>
                <c:pt idx="35">
                  <c:v>0.26157999999999998</c:v>
                </c:pt>
                <c:pt idx="36">
                  <c:v>0.27600999999999998</c:v>
                </c:pt>
                <c:pt idx="37">
                  <c:v>0.29035</c:v>
                </c:pt>
                <c:pt idx="38">
                  <c:v>0.30459999999999998</c:v>
                </c:pt>
                <c:pt idx="39">
                  <c:v>0.31873000000000001</c:v>
                </c:pt>
                <c:pt idx="40">
                  <c:v>0.33272000000000002</c:v>
                </c:pt>
                <c:pt idx="41">
                  <c:v>0.34654000000000001</c:v>
                </c:pt>
                <c:pt idx="42">
                  <c:v>0.36018</c:v>
                </c:pt>
                <c:pt idx="43">
                  <c:v>0.37361</c:v>
                </c:pt>
                <c:pt idx="44">
                  <c:v>0.38682</c:v>
                </c:pt>
                <c:pt idx="45">
                  <c:v>0.39979999999999999</c:v>
                </c:pt>
                <c:pt idx="46">
                  <c:v>0.41253000000000001</c:v>
                </c:pt>
                <c:pt idx="47">
                  <c:v>0.42498999999999998</c:v>
                </c:pt>
                <c:pt idx="48">
                  <c:v>0.43717</c:v>
                </c:pt>
                <c:pt idx="49">
                  <c:v>0.44907000000000002</c:v>
                </c:pt>
                <c:pt idx="50">
                  <c:v>0.46066000000000001</c:v>
                </c:pt>
                <c:pt idx="51">
                  <c:v>0.47195999999999999</c:v>
                </c:pt>
                <c:pt idx="52">
                  <c:v>0.48293999999999998</c:v>
                </c:pt>
                <c:pt idx="53">
                  <c:v>0.49359999999999998</c:v>
                </c:pt>
                <c:pt idx="54">
                  <c:v>0.50395000000000001</c:v>
                </c:pt>
                <c:pt idx="55">
                  <c:v>0.51397000000000004</c:v>
                </c:pt>
                <c:pt idx="56">
                  <c:v>0.52366999999999997</c:v>
                </c:pt>
                <c:pt idx="57">
                  <c:v>0.53303999999999996</c:v>
                </c:pt>
                <c:pt idx="58">
                  <c:v>0.54210000000000003</c:v>
                </c:pt>
                <c:pt idx="59">
                  <c:v>0.55083000000000004</c:v>
                </c:pt>
                <c:pt idx="60">
                  <c:v>0.55923999999999996</c:v>
                </c:pt>
                <c:pt idx="61">
                  <c:v>0.56733999999999996</c:v>
                </c:pt>
                <c:pt idx="62">
                  <c:v>0.57513000000000003</c:v>
                </c:pt>
                <c:pt idx="63">
                  <c:v>0.58260999999999996</c:v>
                </c:pt>
                <c:pt idx="64">
                  <c:v>0.58979000000000004</c:v>
                </c:pt>
                <c:pt idx="65">
                  <c:v>0.59669000000000005</c:v>
                </c:pt>
                <c:pt idx="66">
                  <c:v>0.60328999999999999</c:v>
                </c:pt>
                <c:pt idx="67">
                  <c:v>0.60962000000000005</c:v>
                </c:pt>
                <c:pt idx="68">
                  <c:v>0.61567000000000005</c:v>
                </c:pt>
                <c:pt idx="69">
                  <c:v>0.62146000000000001</c:v>
                </c:pt>
                <c:pt idx="70">
                  <c:v>0.62699000000000005</c:v>
                </c:pt>
                <c:pt idx="71">
                  <c:v>0.63227999999999995</c:v>
                </c:pt>
                <c:pt idx="72">
                  <c:v>0.63732</c:v>
                </c:pt>
                <c:pt idx="73">
                  <c:v>0.64214000000000004</c:v>
                </c:pt>
                <c:pt idx="74">
                  <c:v>0.64671999999999996</c:v>
                </c:pt>
                <c:pt idx="75">
                  <c:v>0.65108999999999995</c:v>
                </c:pt>
                <c:pt idx="76">
                  <c:v>0.65525999999999995</c:v>
                </c:pt>
                <c:pt idx="77">
                  <c:v>0.65922000000000003</c:v>
                </c:pt>
                <c:pt idx="78">
                  <c:v>0.66298999999999997</c:v>
                </c:pt>
                <c:pt idx="79">
                  <c:v>0.66657999999999995</c:v>
                </c:pt>
                <c:pt idx="80">
                  <c:v>0.66998999999999997</c:v>
                </c:pt>
                <c:pt idx="81">
                  <c:v>0.67323</c:v>
                </c:pt>
                <c:pt idx="82">
                  <c:v>0.67630999999999997</c:v>
                </c:pt>
                <c:pt idx="83">
                  <c:v>0.67923</c:v>
                </c:pt>
                <c:pt idx="84">
                  <c:v>0.68201000000000001</c:v>
                </c:pt>
                <c:pt idx="85">
                  <c:v>0.68464000000000003</c:v>
                </c:pt>
                <c:pt idx="86">
                  <c:v>0.68713999999999997</c:v>
                </c:pt>
                <c:pt idx="87">
                  <c:v>0.68950999999999996</c:v>
                </c:pt>
                <c:pt idx="88">
                  <c:v>0.69176000000000004</c:v>
                </c:pt>
                <c:pt idx="89">
                  <c:v>0.69389000000000001</c:v>
                </c:pt>
                <c:pt idx="90">
                  <c:v>0.69591000000000003</c:v>
                </c:pt>
                <c:pt idx="91">
                  <c:v>0.69782</c:v>
                </c:pt>
                <c:pt idx="92">
                  <c:v>0.69962999999999997</c:v>
                </c:pt>
                <c:pt idx="93">
                  <c:v>0.70135000000000003</c:v>
                </c:pt>
                <c:pt idx="94">
                  <c:v>0.70296999999999998</c:v>
                </c:pt>
                <c:pt idx="95">
                  <c:v>0.70450999999999997</c:v>
                </c:pt>
                <c:pt idx="96">
                  <c:v>0.70596999999999999</c:v>
                </c:pt>
                <c:pt idx="97">
                  <c:v>0.70735000000000003</c:v>
                </c:pt>
                <c:pt idx="98">
                  <c:v>0.70865</c:v>
                </c:pt>
                <c:pt idx="99">
                  <c:v>0.70987999999999996</c:v>
                </c:pt>
                <c:pt idx="100">
                  <c:v>0.71104999999999996</c:v>
                </c:pt>
                <c:pt idx="101">
                  <c:v>0.71214999999999995</c:v>
                </c:pt>
                <c:pt idx="102">
                  <c:v>0.71319999999999995</c:v>
                </c:pt>
                <c:pt idx="103">
                  <c:v>0.71418000000000004</c:v>
                </c:pt>
                <c:pt idx="104">
                  <c:v>0.71511999999999998</c:v>
                </c:pt>
                <c:pt idx="105">
                  <c:v>0.71599999999999997</c:v>
                </c:pt>
                <c:pt idx="106">
                  <c:v>0.71682999999999997</c:v>
                </c:pt>
                <c:pt idx="107">
                  <c:v>0.71762000000000004</c:v>
                </c:pt>
                <c:pt idx="108">
                  <c:v>0.71836999999999995</c:v>
                </c:pt>
                <c:pt idx="109">
                  <c:v>0.71906999999999999</c:v>
                </c:pt>
                <c:pt idx="110">
                  <c:v>0.71972999999999998</c:v>
                </c:pt>
                <c:pt idx="111">
                  <c:v>0.72036</c:v>
                </c:pt>
                <c:pt idx="112">
                  <c:v>0.72096000000000005</c:v>
                </c:pt>
                <c:pt idx="113">
                  <c:v>0.72152000000000005</c:v>
                </c:pt>
                <c:pt idx="114">
                  <c:v>0.72204999999999997</c:v>
                </c:pt>
                <c:pt idx="115">
                  <c:v>0.72255000000000003</c:v>
                </c:pt>
                <c:pt idx="116">
                  <c:v>0.72302</c:v>
                </c:pt>
                <c:pt idx="117">
                  <c:v>0.72346999999999995</c:v>
                </c:pt>
                <c:pt idx="118">
                  <c:v>0.72389000000000003</c:v>
                </c:pt>
                <c:pt idx="119">
                  <c:v>0.72428999999999999</c:v>
                </c:pt>
                <c:pt idx="120">
                  <c:v>0.72465999999999997</c:v>
                </c:pt>
                <c:pt idx="121">
                  <c:v>0.72502</c:v>
                </c:pt>
                <c:pt idx="122">
                  <c:v>0.72535000000000005</c:v>
                </c:pt>
                <c:pt idx="123">
                  <c:v>0.72567000000000004</c:v>
                </c:pt>
                <c:pt idx="124">
                  <c:v>0.72597</c:v>
                </c:pt>
                <c:pt idx="125">
                  <c:v>0.72624999999999995</c:v>
                </c:pt>
                <c:pt idx="126">
                  <c:v>0.72652000000000005</c:v>
                </c:pt>
                <c:pt idx="127">
                  <c:v>0.72677000000000003</c:v>
                </c:pt>
                <c:pt idx="128">
                  <c:v>0.72701000000000005</c:v>
                </c:pt>
                <c:pt idx="129">
                  <c:v>0.72723000000000004</c:v>
                </c:pt>
                <c:pt idx="130">
                  <c:v>0.72743999999999998</c:v>
                </c:pt>
                <c:pt idx="131">
                  <c:v>0.72763999999999995</c:v>
                </c:pt>
                <c:pt idx="132">
                  <c:v>0.72782999999999998</c:v>
                </c:pt>
                <c:pt idx="133">
                  <c:v>0.72801000000000005</c:v>
                </c:pt>
                <c:pt idx="134">
                  <c:v>0.72818000000000005</c:v>
                </c:pt>
                <c:pt idx="135">
                  <c:v>0.72833999999999999</c:v>
                </c:pt>
                <c:pt idx="136">
                  <c:v>0.72848999999999997</c:v>
                </c:pt>
                <c:pt idx="137">
                  <c:v>0.72863</c:v>
                </c:pt>
                <c:pt idx="138">
                  <c:v>0.72875999999999996</c:v>
                </c:pt>
                <c:pt idx="139">
                  <c:v>0.72889000000000004</c:v>
                </c:pt>
                <c:pt idx="140">
                  <c:v>0.72901000000000005</c:v>
                </c:pt>
                <c:pt idx="141">
                  <c:v>0.72911999999999999</c:v>
                </c:pt>
                <c:pt idx="142">
                  <c:v>0.72921999999999998</c:v>
                </c:pt>
                <c:pt idx="143">
                  <c:v>0.72931999999999997</c:v>
                </c:pt>
                <c:pt idx="144">
                  <c:v>0.72941999999999996</c:v>
                </c:pt>
                <c:pt idx="145">
                  <c:v>0.72950999999999999</c:v>
                </c:pt>
                <c:pt idx="146">
                  <c:v>0.72958999999999996</c:v>
                </c:pt>
                <c:pt idx="147">
                  <c:v>0.72967000000000004</c:v>
                </c:pt>
                <c:pt idx="148">
                  <c:v>0.72975000000000001</c:v>
                </c:pt>
                <c:pt idx="149">
                  <c:v>0.72982000000000002</c:v>
                </c:pt>
                <c:pt idx="150">
                  <c:v>0.72987999999999997</c:v>
                </c:pt>
                <c:pt idx="151">
                  <c:v>0.72994999999999999</c:v>
                </c:pt>
                <c:pt idx="152">
                  <c:v>0.73001000000000005</c:v>
                </c:pt>
                <c:pt idx="153">
                  <c:v>0.73006000000000004</c:v>
                </c:pt>
                <c:pt idx="154">
                  <c:v>0.73011000000000004</c:v>
                </c:pt>
                <c:pt idx="155">
                  <c:v>0.73016000000000003</c:v>
                </c:pt>
                <c:pt idx="156">
                  <c:v>0.73021000000000003</c:v>
                </c:pt>
                <c:pt idx="157">
                  <c:v>0.73026000000000002</c:v>
                </c:pt>
                <c:pt idx="158">
                  <c:v>0.73029999999999995</c:v>
                </c:pt>
                <c:pt idx="159">
                  <c:v>0.73033999999999999</c:v>
                </c:pt>
                <c:pt idx="160">
                  <c:v>0.73038000000000003</c:v>
                </c:pt>
                <c:pt idx="161">
                  <c:v>0.73041</c:v>
                </c:pt>
                <c:pt idx="162">
                  <c:v>0.73043999999999998</c:v>
                </c:pt>
                <c:pt idx="163">
                  <c:v>0.73048000000000002</c:v>
                </c:pt>
                <c:pt idx="164">
                  <c:v>0.73050000000000004</c:v>
                </c:pt>
                <c:pt idx="165">
                  <c:v>0.73053000000000001</c:v>
                </c:pt>
                <c:pt idx="166">
                  <c:v>0.73055999999999999</c:v>
                </c:pt>
                <c:pt idx="167">
                  <c:v>0.73058000000000001</c:v>
                </c:pt>
                <c:pt idx="168">
                  <c:v>0.73060999999999998</c:v>
                </c:pt>
                <c:pt idx="169">
                  <c:v>0.73063</c:v>
                </c:pt>
                <c:pt idx="170">
                  <c:v>0.73065000000000002</c:v>
                </c:pt>
                <c:pt idx="171">
                  <c:v>0.73067000000000004</c:v>
                </c:pt>
                <c:pt idx="172">
                  <c:v>0.73068999999999995</c:v>
                </c:pt>
                <c:pt idx="173">
                  <c:v>0.73070999999999997</c:v>
                </c:pt>
                <c:pt idx="174">
                  <c:v>0.73072000000000004</c:v>
                </c:pt>
                <c:pt idx="175">
                  <c:v>0.73073999999999995</c:v>
                </c:pt>
                <c:pt idx="176">
                  <c:v>0.73075000000000001</c:v>
                </c:pt>
                <c:pt idx="177">
                  <c:v>0.73077000000000003</c:v>
                </c:pt>
                <c:pt idx="178">
                  <c:v>0.73077999999999999</c:v>
                </c:pt>
                <c:pt idx="179">
                  <c:v>0.73079000000000005</c:v>
                </c:pt>
                <c:pt idx="180">
                  <c:v>0.73080000000000001</c:v>
                </c:pt>
                <c:pt idx="181">
                  <c:v>0.73082000000000003</c:v>
                </c:pt>
                <c:pt idx="182">
                  <c:v>0.73082999999999998</c:v>
                </c:pt>
                <c:pt idx="183">
                  <c:v>0.73084000000000005</c:v>
                </c:pt>
                <c:pt idx="184">
                  <c:v>0.73085</c:v>
                </c:pt>
                <c:pt idx="185">
                  <c:v>0.73085</c:v>
                </c:pt>
                <c:pt idx="186">
                  <c:v>0.73085999999999995</c:v>
                </c:pt>
                <c:pt idx="187">
                  <c:v>0.73087000000000002</c:v>
                </c:pt>
                <c:pt idx="188">
                  <c:v>0.73087999999999997</c:v>
                </c:pt>
                <c:pt idx="189">
                  <c:v>0.73087999999999997</c:v>
                </c:pt>
                <c:pt idx="190">
                  <c:v>0.73089000000000004</c:v>
                </c:pt>
                <c:pt idx="191">
                  <c:v>0.73089999999999999</c:v>
                </c:pt>
                <c:pt idx="192">
                  <c:v>0.73089999999999999</c:v>
                </c:pt>
                <c:pt idx="193">
                  <c:v>0.73090999999999995</c:v>
                </c:pt>
                <c:pt idx="194">
                  <c:v>0.73090999999999995</c:v>
                </c:pt>
                <c:pt idx="195">
                  <c:v>0.73092000000000001</c:v>
                </c:pt>
                <c:pt idx="196">
                  <c:v>0.73092000000000001</c:v>
                </c:pt>
                <c:pt idx="197">
                  <c:v>0.73092999999999997</c:v>
                </c:pt>
                <c:pt idx="198">
                  <c:v>0.73092999999999997</c:v>
                </c:pt>
                <c:pt idx="199">
                  <c:v>0.73094000000000003</c:v>
                </c:pt>
                <c:pt idx="200">
                  <c:v>0.73094000000000003</c:v>
                </c:pt>
              </c:numCache>
            </c:numRef>
          </c:val>
          <c:smooth val="1"/>
          <c:extLst>
            <c:ext xmlns:c16="http://schemas.microsoft.com/office/drawing/2014/chart" uri="{C3380CC4-5D6E-409C-BE32-E72D297353CC}">
              <c16:uniqueId val="{00000000-99B0-4314-8011-6E181AFAD740}"/>
            </c:ext>
          </c:extLst>
        </c:ser>
        <c:ser>
          <c:idx val="1"/>
          <c:order val="1"/>
          <c:tx>
            <c:strRef>
              <c:f>'data_MI Stage II_10_1'!$C$1</c:f>
              <c:strCache>
                <c:ptCount val="1"/>
                <c:pt idx="0">
                  <c:v>Alert</c:v>
                </c:pt>
              </c:strCache>
            </c:strRef>
          </c:tx>
          <c:spPr>
            <a:ln w="9525">
              <a:solidFill>
                <a:srgbClr val="E3AE6C"/>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II_10_1'!$C$2:$C$202</c:f>
              <c:numCache>
                <c:formatCode>General</c:formatCode>
                <c:ptCount val="201"/>
                <c:pt idx="0">
                  <c:v>-6.1000000000000004E-3</c:v>
                </c:pt>
                <c:pt idx="1">
                  <c:v>5.5999999999999995E-4</c:v>
                </c:pt>
                <c:pt idx="2">
                  <c:v>7.5199999999999998E-3</c:v>
                </c:pt>
                <c:pt idx="3">
                  <c:v>1.477E-2</c:v>
                </c:pt>
                <c:pt idx="4">
                  <c:v>2.232E-2</c:v>
                </c:pt>
                <c:pt idx="5">
                  <c:v>3.0179999999999998E-2</c:v>
                </c:pt>
                <c:pt idx="6">
                  <c:v>3.8350000000000002E-2</c:v>
                </c:pt>
                <c:pt idx="7">
                  <c:v>4.6829999999999997E-2</c:v>
                </c:pt>
                <c:pt idx="8">
                  <c:v>5.5629999999999999E-2</c:v>
                </c:pt>
                <c:pt idx="9">
                  <c:v>6.4750000000000002E-2</c:v>
                </c:pt>
                <c:pt idx="10">
                  <c:v>7.4200000000000002E-2</c:v>
                </c:pt>
                <c:pt idx="11">
                  <c:v>8.3970000000000003E-2</c:v>
                </c:pt>
                <c:pt idx="12">
                  <c:v>9.4060000000000005E-2</c:v>
                </c:pt>
                <c:pt idx="13">
                  <c:v>0.10448</c:v>
                </c:pt>
                <c:pt idx="14">
                  <c:v>0.11522</c:v>
                </c:pt>
                <c:pt idx="15">
                  <c:v>0.12626999999999999</c:v>
                </c:pt>
                <c:pt idx="16">
                  <c:v>0.13763</c:v>
                </c:pt>
                <c:pt idx="17">
                  <c:v>0.14929000000000001</c:v>
                </c:pt>
                <c:pt idx="18">
                  <c:v>0.16125</c:v>
                </c:pt>
                <c:pt idx="19">
                  <c:v>0.17349999999999999</c:v>
                </c:pt>
                <c:pt idx="20">
                  <c:v>0.18601999999999999</c:v>
                </c:pt>
                <c:pt idx="21">
                  <c:v>0.1988</c:v>
                </c:pt>
                <c:pt idx="22">
                  <c:v>0.21182999999999999</c:v>
                </c:pt>
                <c:pt idx="23">
                  <c:v>0.22509000000000001</c:v>
                </c:pt>
                <c:pt idx="24">
                  <c:v>0.23857999999999999</c:v>
                </c:pt>
                <c:pt idx="25">
                  <c:v>0.25225999999999998</c:v>
                </c:pt>
                <c:pt idx="26">
                  <c:v>0.26611000000000001</c:v>
                </c:pt>
                <c:pt idx="27">
                  <c:v>0.28012999999999999</c:v>
                </c:pt>
                <c:pt idx="28">
                  <c:v>0.29429</c:v>
                </c:pt>
                <c:pt idx="29">
                  <c:v>0.30856</c:v>
                </c:pt>
                <c:pt idx="30">
                  <c:v>0.32292999999999999</c:v>
                </c:pt>
                <c:pt idx="31">
                  <c:v>0.33737</c:v>
                </c:pt>
                <c:pt idx="32">
                  <c:v>0.35185</c:v>
                </c:pt>
                <c:pt idx="33">
                  <c:v>0.36635000000000001</c:v>
                </c:pt>
                <c:pt idx="34">
                  <c:v>0.38085999999999998</c:v>
                </c:pt>
                <c:pt idx="35">
                  <c:v>0.39533000000000001</c:v>
                </c:pt>
                <c:pt idx="36">
                  <c:v>0.40975</c:v>
                </c:pt>
                <c:pt idx="37">
                  <c:v>0.42409999999999998</c:v>
                </c:pt>
                <c:pt idx="38">
                  <c:v>0.43835000000000002</c:v>
                </c:pt>
                <c:pt idx="39">
                  <c:v>0.45247999999999999</c:v>
                </c:pt>
                <c:pt idx="40">
                  <c:v>0.46645999999999999</c:v>
                </c:pt>
                <c:pt idx="41">
                  <c:v>0.48028999999999999</c:v>
                </c:pt>
                <c:pt idx="42">
                  <c:v>0.49392000000000003</c:v>
                </c:pt>
                <c:pt idx="43">
                  <c:v>0.50736000000000003</c:v>
                </c:pt>
                <c:pt idx="44">
                  <c:v>0.52056999999999998</c:v>
                </c:pt>
                <c:pt idx="45">
                  <c:v>0.53354999999999997</c:v>
                </c:pt>
                <c:pt idx="46">
                  <c:v>0.54627000000000003</c:v>
                </c:pt>
                <c:pt idx="47">
                  <c:v>0.55872999999999995</c:v>
                </c:pt>
                <c:pt idx="48">
                  <c:v>0.57091999999999998</c:v>
                </c:pt>
                <c:pt idx="49">
                  <c:v>0.58281000000000005</c:v>
                </c:pt>
                <c:pt idx="50">
                  <c:v>0.59440999999999999</c:v>
                </c:pt>
                <c:pt idx="51">
                  <c:v>0.60570000000000002</c:v>
                </c:pt>
                <c:pt idx="52">
                  <c:v>0.61668000000000001</c:v>
                </c:pt>
                <c:pt idx="53">
                  <c:v>0.62734999999999996</c:v>
                </c:pt>
                <c:pt idx="54">
                  <c:v>0.63768999999999998</c:v>
                </c:pt>
                <c:pt idx="55">
                  <c:v>0.64771999999999996</c:v>
                </c:pt>
                <c:pt idx="56">
                  <c:v>0.65742</c:v>
                </c:pt>
                <c:pt idx="57">
                  <c:v>0.66678999999999999</c:v>
                </c:pt>
                <c:pt idx="58">
                  <c:v>0.67584</c:v>
                </c:pt>
                <c:pt idx="59">
                  <c:v>0.68457000000000001</c:v>
                </c:pt>
                <c:pt idx="60">
                  <c:v>0.69298999999999999</c:v>
                </c:pt>
                <c:pt idx="61">
                  <c:v>0.70108000000000004</c:v>
                </c:pt>
                <c:pt idx="62">
                  <c:v>0.70887</c:v>
                </c:pt>
                <c:pt idx="63">
                  <c:v>0.71636</c:v>
                </c:pt>
                <c:pt idx="64">
                  <c:v>0.72353999999999996</c:v>
                </c:pt>
                <c:pt idx="65">
                  <c:v>0.73043000000000002</c:v>
                </c:pt>
                <c:pt idx="66">
                  <c:v>0.73704000000000003</c:v>
                </c:pt>
                <c:pt idx="67">
                  <c:v>0.74336000000000002</c:v>
                </c:pt>
                <c:pt idx="68">
                  <c:v>0.74941999999999998</c:v>
                </c:pt>
                <c:pt idx="69">
                  <c:v>0.75521000000000005</c:v>
                </c:pt>
                <c:pt idx="70">
                  <c:v>0.76073999999999997</c:v>
                </c:pt>
                <c:pt idx="71">
                  <c:v>0.76602999999999999</c:v>
                </c:pt>
                <c:pt idx="72">
                  <c:v>0.77107000000000003</c:v>
                </c:pt>
                <c:pt idx="73">
                  <c:v>0.77588000000000001</c:v>
                </c:pt>
                <c:pt idx="74">
                  <c:v>0.78047</c:v>
                </c:pt>
                <c:pt idx="75">
                  <c:v>0.78483999999999998</c:v>
                </c:pt>
                <c:pt idx="76">
                  <c:v>0.78900999999999999</c:v>
                </c:pt>
                <c:pt idx="77">
                  <c:v>0.79296999999999995</c:v>
                </c:pt>
                <c:pt idx="78">
                  <c:v>0.79674</c:v>
                </c:pt>
                <c:pt idx="79">
                  <c:v>0.80032999999999999</c:v>
                </c:pt>
                <c:pt idx="80">
                  <c:v>0.80374000000000001</c:v>
                </c:pt>
                <c:pt idx="81">
                  <c:v>0.80698000000000003</c:v>
                </c:pt>
                <c:pt idx="82">
                  <c:v>0.81006</c:v>
                </c:pt>
                <c:pt idx="83">
                  <c:v>0.81298000000000004</c:v>
                </c:pt>
                <c:pt idx="84">
                  <c:v>0.81576000000000004</c:v>
                </c:pt>
                <c:pt idx="85">
                  <c:v>0.81838999999999995</c:v>
                </c:pt>
                <c:pt idx="86">
                  <c:v>0.82089000000000001</c:v>
                </c:pt>
                <c:pt idx="87">
                  <c:v>0.82325999999999999</c:v>
                </c:pt>
                <c:pt idx="88">
                  <c:v>0.82550999999999997</c:v>
                </c:pt>
                <c:pt idx="89">
                  <c:v>0.82764000000000004</c:v>
                </c:pt>
                <c:pt idx="90">
                  <c:v>0.82965999999999995</c:v>
                </c:pt>
                <c:pt idx="91">
                  <c:v>0.83157000000000003</c:v>
                </c:pt>
                <c:pt idx="92">
                  <c:v>0.83338000000000001</c:v>
                </c:pt>
                <c:pt idx="93">
                  <c:v>0.83509999999999995</c:v>
                </c:pt>
                <c:pt idx="94">
                  <c:v>0.83672000000000002</c:v>
                </c:pt>
                <c:pt idx="95">
                  <c:v>0.83826000000000001</c:v>
                </c:pt>
                <c:pt idx="96">
                  <c:v>0.83972000000000002</c:v>
                </c:pt>
                <c:pt idx="97">
                  <c:v>0.84109</c:v>
                </c:pt>
                <c:pt idx="98">
                  <c:v>0.84240000000000004</c:v>
                </c:pt>
                <c:pt idx="99">
                  <c:v>0.84362999999999999</c:v>
                </c:pt>
                <c:pt idx="100">
                  <c:v>0.8448</c:v>
                </c:pt>
                <c:pt idx="101">
                  <c:v>0.84589999999999999</c:v>
                </c:pt>
                <c:pt idx="102">
                  <c:v>0.84694000000000003</c:v>
                </c:pt>
                <c:pt idx="103">
                  <c:v>0.84792999999999996</c:v>
                </c:pt>
                <c:pt idx="104">
                  <c:v>0.84885999999999995</c:v>
                </c:pt>
                <c:pt idx="105">
                  <c:v>0.84975000000000001</c:v>
                </c:pt>
                <c:pt idx="106">
                  <c:v>0.85058</c:v>
                </c:pt>
                <c:pt idx="107">
                  <c:v>0.85136999999999996</c:v>
                </c:pt>
                <c:pt idx="108">
                  <c:v>0.85211000000000003</c:v>
                </c:pt>
                <c:pt idx="109">
                  <c:v>0.85282000000000002</c:v>
                </c:pt>
                <c:pt idx="110">
                  <c:v>0.85348000000000002</c:v>
                </c:pt>
                <c:pt idx="111">
                  <c:v>0.85411000000000004</c:v>
                </c:pt>
                <c:pt idx="112">
                  <c:v>0.85470000000000002</c:v>
                </c:pt>
                <c:pt idx="113">
                  <c:v>0.85526000000000002</c:v>
                </c:pt>
                <c:pt idx="114">
                  <c:v>0.85579000000000005</c:v>
                </c:pt>
                <c:pt idx="115">
                  <c:v>0.85629999999999995</c:v>
                </c:pt>
                <c:pt idx="116">
                  <c:v>0.85677000000000003</c:v>
                </c:pt>
                <c:pt idx="117">
                  <c:v>0.85721000000000003</c:v>
                </c:pt>
                <c:pt idx="118">
                  <c:v>0.85763999999999996</c:v>
                </c:pt>
                <c:pt idx="119">
                  <c:v>0.85802999999999996</c:v>
                </c:pt>
                <c:pt idx="120">
                  <c:v>0.85841000000000001</c:v>
                </c:pt>
                <c:pt idx="121">
                  <c:v>0.85877000000000003</c:v>
                </c:pt>
                <c:pt idx="122">
                  <c:v>0.85909999999999997</c:v>
                </c:pt>
                <c:pt idx="123">
                  <c:v>0.85941999999999996</c:v>
                </c:pt>
                <c:pt idx="124">
                  <c:v>0.85972000000000004</c:v>
                </c:pt>
                <c:pt idx="125">
                  <c:v>0.86</c:v>
                </c:pt>
                <c:pt idx="126">
                  <c:v>0.86026999999999998</c:v>
                </c:pt>
                <c:pt idx="127">
                  <c:v>0.86051999999999995</c:v>
                </c:pt>
                <c:pt idx="128">
                  <c:v>0.86075000000000002</c:v>
                </c:pt>
                <c:pt idx="129">
                  <c:v>0.86097999999999997</c:v>
                </c:pt>
                <c:pt idx="130">
                  <c:v>0.86119000000000001</c:v>
                </c:pt>
                <c:pt idx="131">
                  <c:v>0.86138999999999999</c:v>
                </c:pt>
                <c:pt idx="132">
                  <c:v>0.86158000000000001</c:v>
                </c:pt>
                <c:pt idx="133">
                  <c:v>0.86175999999999997</c:v>
                </c:pt>
                <c:pt idx="134">
                  <c:v>0.86192999999999997</c:v>
                </c:pt>
                <c:pt idx="135">
                  <c:v>0.86207999999999996</c:v>
                </c:pt>
                <c:pt idx="136">
                  <c:v>0.86223000000000005</c:v>
                </c:pt>
                <c:pt idx="137">
                  <c:v>0.86238000000000004</c:v>
                </c:pt>
                <c:pt idx="138">
                  <c:v>0.86251</c:v>
                </c:pt>
                <c:pt idx="139">
                  <c:v>0.86263000000000001</c:v>
                </c:pt>
                <c:pt idx="140">
                  <c:v>0.86275000000000002</c:v>
                </c:pt>
                <c:pt idx="141">
                  <c:v>0.86287000000000003</c:v>
                </c:pt>
                <c:pt idx="142">
                  <c:v>0.86297000000000001</c:v>
                </c:pt>
                <c:pt idx="143">
                  <c:v>0.86307</c:v>
                </c:pt>
                <c:pt idx="144">
                  <c:v>0.86316999999999999</c:v>
                </c:pt>
                <c:pt idx="145">
                  <c:v>0.86326000000000003</c:v>
                </c:pt>
                <c:pt idx="146">
                  <c:v>0.86334</c:v>
                </c:pt>
                <c:pt idx="147">
                  <c:v>0.86341999999999997</c:v>
                </c:pt>
                <c:pt idx="148">
                  <c:v>0.86348999999999998</c:v>
                </c:pt>
                <c:pt idx="149">
                  <c:v>0.86355999999999999</c:v>
                </c:pt>
                <c:pt idx="150">
                  <c:v>0.86363000000000001</c:v>
                </c:pt>
                <c:pt idx="151">
                  <c:v>0.86368999999999996</c:v>
                </c:pt>
                <c:pt idx="152">
                  <c:v>0.86375000000000002</c:v>
                </c:pt>
                <c:pt idx="153">
                  <c:v>0.86380999999999997</c:v>
                </c:pt>
                <c:pt idx="154">
                  <c:v>0.86385999999999996</c:v>
                </c:pt>
                <c:pt idx="155">
                  <c:v>0.86390999999999996</c:v>
                </c:pt>
                <c:pt idx="156">
                  <c:v>0.86395999999999995</c:v>
                </c:pt>
                <c:pt idx="157">
                  <c:v>0.86399999999999999</c:v>
                </c:pt>
                <c:pt idx="158">
                  <c:v>0.86404999999999998</c:v>
                </c:pt>
                <c:pt idx="159">
                  <c:v>0.86407999999999996</c:v>
                </c:pt>
                <c:pt idx="160">
                  <c:v>0.86412</c:v>
                </c:pt>
                <c:pt idx="161">
                  <c:v>0.86416000000000004</c:v>
                </c:pt>
                <c:pt idx="162">
                  <c:v>0.86419000000000001</c:v>
                </c:pt>
                <c:pt idx="163">
                  <c:v>0.86421999999999999</c:v>
                </c:pt>
                <c:pt idx="164">
                  <c:v>0.86424999999999996</c:v>
                </c:pt>
                <c:pt idx="165">
                  <c:v>0.86428000000000005</c:v>
                </c:pt>
                <c:pt idx="166">
                  <c:v>0.86431000000000002</c:v>
                </c:pt>
                <c:pt idx="167">
                  <c:v>0.86433000000000004</c:v>
                </c:pt>
                <c:pt idx="168">
                  <c:v>0.86434999999999995</c:v>
                </c:pt>
                <c:pt idx="169">
                  <c:v>0.86438000000000004</c:v>
                </c:pt>
                <c:pt idx="170">
                  <c:v>0.86439999999999995</c:v>
                </c:pt>
                <c:pt idx="171">
                  <c:v>0.86441999999999997</c:v>
                </c:pt>
                <c:pt idx="172">
                  <c:v>0.86443999999999999</c:v>
                </c:pt>
                <c:pt idx="173">
                  <c:v>0.86445000000000005</c:v>
                </c:pt>
                <c:pt idx="174">
                  <c:v>0.86446999999999996</c:v>
                </c:pt>
                <c:pt idx="175">
                  <c:v>0.86448999999999998</c:v>
                </c:pt>
                <c:pt idx="176">
                  <c:v>0.86450000000000005</c:v>
                </c:pt>
                <c:pt idx="177">
                  <c:v>0.86451</c:v>
                </c:pt>
                <c:pt idx="178">
                  <c:v>0.86453000000000002</c:v>
                </c:pt>
                <c:pt idx="179">
                  <c:v>0.86453999999999998</c:v>
                </c:pt>
                <c:pt idx="180">
                  <c:v>0.86455000000000004</c:v>
                </c:pt>
                <c:pt idx="181">
                  <c:v>0.86456</c:v>
                </c:pt>
                <c:pt idx="182">
                  <c:v>0.86456999999999995</c:v>
                </c:pt>
                <c:pt idx="183">
                  <c:v>0.86458000000000002</c:v>
                </c:pt>
                <c:pt idx="184">
                  <c:v>0.86458999999999997</c:v>
                </c:pt>
                <c:pt idx="185">
                  <c:v>0.86460000000000004</c:v>
                </c:pt>
                <c:pt idx="186">
                  <c:v>0.86460999999999999</c:v>
                </c:pt>
                <c:pt idx="187">
                  <c:v>0.86462000000000006</c:v>
                </c:pt>
                <c:pt idx="188">
                  <c:v>0.86462000000000006</c:v>
                </c:pt>
                <c:pt idx="189">
                  <c:v>0.86463000000000001</c:v>
                </c:pt>
                <c:pt idx="190">
                  <c:v>0.86463999999999996</c:v>
                </c:pt>
                <c:pt idx="191">
                  <c:v>0.86463999999999996</c:v>
                </c:pt>
                <c:pt idx="192">
                  <c:v>0.86465000000000003</c:v>
                </c:pt>
                <c:pt idx="193">
                  <c:v>0.86465999999999998</c:v>
                </c:pt>
                <c:pt idx="194">
                  <c:v>0.86465999999999998</c:v>
                </c:pt>
                <c:pt idx="195">
                  <c:v>0.86467000000000005</c:v>
                </c:pt>
                <c:pt idx="196">
                  <c:v>0.86467000000000005</c:v>
                </c:pt>
                <c:pt idx="197">
                  <c:v>0.86467000000000005</c:v>
                </c:pt>
                <c:pt idx="198">
                  <c:v>0.86468</c:v>
                </c:pt>
                <c:pt idx="199">
                  <c:v>0.86468</c:v>
                </c:pt>
                <c:pt idx="200">
                  <c:v>0.86468999999999996</c:v>
                </c:pt>
              </c:numCache>
            </c:numRef>
          </c:val>
          <c:smooth val="1"/>
          <c:extLst>
            <c:ext xmlns:c16="http://schemas.microsoft.com/office/drawing/2014/chart" uri="{C3380CC4-5D6E-409C-BE32-E72D297353CC}">
              <c16:uniqueId val="{00000001-99B0-4314-8011-6E181AFAD740}"/>
            </c:ext>
          </c:extLst>
        </c:ser>
        <c:ser>
          <c:idx val="2"/>
          <c:order val="2"/>
          <c:tx>
            <c:strRef>
              <c:f>'data_MI Stage II_10_1'!$D$1</c:f>
              <c:strCache>
                <c:ptCount val="1"/>
                <c:pt idx="0">
                  <c:v>Country Level</c:v>
                </c:pt>
              </c:strCache>
            </c:strRef>
          </c:tx>
          <c:spPr>
            <a:ln w="9525">
              <a:solidFill>
                <a:srgbClr val="839862"/>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II_10_1'!$D$2:$D$202</c:f>
              <c:numCache>
                <c:formatCode>General</c:formatCode>
                <c:ptCount val="201"/>
                <c:pt idx="0">
                  <c:v>0.12764</c:v>
                </c:pt>
                <c:pt idx="1">
                  <c:v>0.13431000000000001</c:v>
                </c:pt>
                <c:pt idx="2">
                  <c:v>0.14127000000000001</c:v>
                </c:pt>
                <c:pt idx="3">
                  <c:v>0.14852000000000001</c:v>
                </c:pt>
                <c:pt idx="4">
                  <c:v>0.15606999999999999</c:v>
                </c:pt>
                <c:pt idx="5">
                  <c:v>0.16392000000000001</c:v>
                </c:pt>
                <c:pt idx="6">
                  <c:v>0.17208999999999999</c:v>
                </c:pt>
                <c:pt idx="7">
                  <c:v>0.18057999999999999</c:v>
                </c:pt>
                <c:pt idx="8">
                  <c:v>0.18937999999999999</c:v>
                </c:pt>
                <c:pt idx="9">
                  <c:v>0.19850000000000001</c:v>
                </c:pt>
                <c:pt idx="10">
                  <c:v>0.20795</c:v>
                </c:pt>
                <c:pt idx="11">
                  <c:v>0.21772</c:v>
                </c:pt>
                <c:pt idx="12">
                  <c:v>0.22781000000000001</c:v>
                </c:pt>
                <c:pt idx="13">
                  <c:v>0.23823</c:v>
                </c:pt>
                <c:pt idx="14">
                  <c:v>0.24895999999999999</c:v>
                </c:pt>
                <c:pt idx="15">
                  <c:v>0.26001000000000002</c:v>
                </c:pt>
                <c:pt idx="16">
                  <c:v>0.27138000000000001</c:v>
                </c:pt>
                <c:pt idx="17">
                  <c:v>0.28304000000000001</c:v>
                </c:pt>
                <c:pt idx="18">
                  <c:v>0.29499999999999998</c:v>
                </c:pt>
                <c:pt idx="19">
                  <c:v>0.30724000000000001</c:v>
                </c:pt>
                <c:pt idx="20">
                  <c:v>0.31975999999999999</c:v>
                </c:pt>
                <c:pt idx="21">
                  <c:v>0.33255000000000001</c:v>
                </c:pt>
                <c:pt idx="22">
                  <c:v>0.34558</c:v>
                </c:pt>
                <c:pt idx="23">
                  <c:v>0.35883999999999999</c:v>
                </c:pt>
                <c:pt idx="24">
                  <c:v>0.37231999999999998</c:v>
                </c:pt>
                <c:pt idx="25">
                  <c:v>0.38600000000000001</c:v>
                </c:pt>
                <c:pt idx="26">
                  <c:v>0.39985999999999999</c:v>
                </c:pt>
                <c:pt idx="27">
                  <c:v>0.41388000000000003</c:v>
                </c:pt>
                <c:pt idx="28">
                  <c:v>0.42803999999999998</c:v>
                </c:pt>
                <c:pt idx="29">
                  <c:v>0.44230999999999998</c:v>
                </c:pt>
                <c:pt idx="30">
                  <c:v>0.45667999999999997</c:v>
                </c:pt>
                <c:pt idx="31">
                  <c:v>0.47110999999999997</c:v>
                </c:pt>
                <c:pt idx="32">
                  <c:v>0.48559999999999998</c:v>
                </c:pt>
                <c:pt idx="33">
                  <c:v>0.50009999999999999</c:v>
                </c:pt>
                <c:pt idx="34">
                  <c:v>0.51459999999999995</c:v>
                </c:pt>
                <c:pt idx="35">
                  <c:v>0.52907999999999999</c:v>
                </c:pt>
                <c:pt idx="36">
                  <c:v>0.54349999999999998</c:v>
                </c:pt>
                <c:pt idx="37">
                  <c:v>0.55784999999999996</c:v>
                </c:pt>
                <c:pt idx="38">
                  <c:v>0.57210000000000005</c:v>
                </c:pt>
                <c:pt idx="39">
                  <c:v>0.58623000000000003</c:v>
                </c:pt>
                <c:pt idx="40">
                  <c:v>0.60021000000000002</c:v>
                </c:pt>
                <c:pt idx="41">
                  <c:v>0.61402999999999996</c:v>
                </c:pt>
                <c:pt idx="42">
                  <c:v>0.62766999999999995</c:v>
                </c:pt>
                <c:pt idx="43">
                  <c:v>0.6411</c:v>
                </c:pt>
                <c:pt idx="44">
                  <c:v>0.65432000000000001</c:v>
                </c:pt>
                <c:pt idx="45">
                  <c:v>0.6673</c:v>
                </c:pt>
                <c:pt idx="46">
                  <c:v>0.68001999999999996</c:v>
                </c:pt>
                <c:pt idx="47">
                  <c:v>0.69247999999999998</c:v>
                </c:pt>
                <c:pt idx="48">
                  <c:v>0.70465999999999995</c:v>
                </c:pt>
                <c:pt idx="49">
                  <c:v>0.71655999999999997</c:v>
                </c:pt>
                <c:pt idx="50">
                  <c:v>0.72816000000000003</c:v>
                </c:pt>
                <c:pt idx="51">
                  <c:v>0.73945000000000005</c:v>
                </c:pt>
                <c:pt idx="52">
                  <c:v>0.75043000000000004</c:v>
                </c:pt>
                <c:pt idx="53">
                  <c:v>0.7611</c:v>
                </c:pt>
                <c:pt idx="54">
                  <c:v>0.77144000000000001</c:v>
                </c:pt>
                <c:pt idx="55">
                  <c:v>0.78146000000000004</c:v>
                </c:pt>
                <c:pt idx="56">
                  <c:v>0.79115999999999997</c:v>
                </c:pt>
                <c:pt idx="57">
                  <c:v>0.80054000000000003</c:v>
                </c:pt>
                <c:pt idx="58">
                  <c:v>0.80959000000000003</c:v>
                </c:pt>
                <c:pt idx="59">
                  <c:v>0.81832000000000005</c:v>
                </c:pt>
                <c:pt idx="60">
                  <c:v>0.82672999999999996</c:v>
                </c:pt>
                <c:pt idx="61">
                  <c:v>0.83482999999999996</c:v>
                </c:pt>
                <c:pt idx="62">
                  <c:v>0.84262000000000004</c:v>
                </c:pt>
                <c:pt idx="63">
                  <c:v>0.85009999999999997</c:v>
                </c:pt>
                <c:pt idx="64">
                  <c:v>0.85729</c:v>
                </c:pt>
                <c:pt idx="65">
                  <c:v>0.86417999999999995</c:v>
                </c:pt>
                <c:pt idx="66">
                  <c:v>0.87078999999999995</c:v>
                </c:pt>
                <c:pt idx="67">
                  <c:v>0.87710999999999995</c:v>
                </c:pt>
                <c:pt idx="68">
                  <c:v>0.88317000000000001</c:v>
                </c:pt>
                <c:pt idx="69">
                  <c:v>0.88895999999999997</c:v>
                </c:pt>
                <c:pt idx="70">
                  <c:v>0.89449000000000001</c:v>
                </c:pt>
                <c:pt idx="71">
                  <c:v>0.89976999999999996</c:v>
                </c:pt>
                <c:pt idx="72">
                  <c:v>0.90481999999999996</c:v>
                </c:pt>
                <c:pt idx="73">
                  <c:v>0.90963000000000005</c:v>
                </c:pt>
                <c:pt idx="74">
                  <c:v>0.91422000000000003</c:v>
                </c:pt>
                <c:pt idx="75">
                  <c:v>0.91859000000000002</c:v>
                </c:pt>
                <c:pt idx="76">
                  <c:v>0.92274999999999996</c:v>
                </c:pt>
                <c:pt idx="77">
                  <c:v>0.92671999999999999</c:v>
                </c:pt>
                <c:pt idx="78">
                  <c:v>0.93049000000000004</c:v>
                </c:pt>
                <c:pt idx="79">
                  <c:v>0.93406999999999996</c:v>
                </c:pt>
                <c:pt idx="80">
                  <c:v>0.93747999999999998</c:v>
                </c:pt>
                <c:pt idx="81">
                  <c:v>0.94072999999999996</c:v>
                </c:pt>
                <c:pt idx="82">
                  <c:v>0.94379999999999997</c:v>
                </c:pt>
                <c:pt idx="83">
                  <c:v>0.94672999999999996</c:v>
                </c:pt>
                <c:pt idx="84">
                  <c:v>0.94950000000000001</c:v>
                </c:pt>
                <c:pt idx="85">
                  <c:v>0.95213999999999999</c:v>
                </c:pt>
                <c:pt idx="86">
                  <c:v>0.95464000000000004</c:v>
                </c:pt>
                <c:pt idx="87">
                  <c:v>0.95701000000000003</c:v>
                </c:pt>
                <c:pt idx="88">
                  <c:v>0.95925000000000005</c:v>
                </c:pt>
                <c:pt idx="89">
                  <c:v>0.96138000000000001</c:v>
                </c:pt>
                <c:pt idx="90">
                  <c:v>0.96340000000000003</c:v>
                </c:pt>
                <c:pt idx="91">
                  <c:v>0.96531999999999996</c:v>
                </c:pt>
                <c:pt idx="92">
                  <c:v>0.96713000000000005</c:v>
                </c:pt>
                <c:pt idx="93">
                  <c:v>0.96884000000000003</c:v>
                </c:pt>
                <c:pt idx="94">
                  <c:v>0.97047000000000005</c:v>
                </c:pt>
                <c:pt idx="95">
                  <c:v>0.97201000000000004</c:v>
                </c:pt>
                <c:pt idx="96">
                  <c:v>0.97345999999999999</c:v>
                </c:pt>
                <c:pt idx="97">
                  <c:v>0.97484000000000004</c:v>
                </c:pt>
                <c:pt idx="98">
                  <c:v>0.97614000000000001</c:v>
                </c:pt>
                <c:pt idx="99">
                  <c:v>0.97738000000000003</c:v>
                </c:pt>
                <c:pt idx="100">
                  <c:v>0.97853999999999997</c:v>
                </c:pt>
                <c:pt idx="101">
                  <c:v>0.97965000000000002</c:v>
                </c:pt>
                <c:pt idx="102">
                  <c:v>0.98068999999999995</c:v>
                </c:pt>
                <c:pt idx="103">
                  <c:v>0.98168</c:v>
                </c:pt>
                <c:pt idx="104">
                  <c:v>0.98260999999999998</c:v>
                </c:pt>
                <c:pt idx="105">
                  <c:v>0.98348999999999998</c:v>
                </c:pt>
                <c:pt idx="106">
                  <c:v>0.98433000000000004</c:v>
                </c:pt>
                <c:pt idx="107">
                  <c:v>0.98512</c:v>
                </c:pt>
                <c:pt idx="108">
                  <c:v>0.98585999999999996</c:v>
                </c:pt>
                <c:pt idx="109">
                  <c:v>0.98655999999999999</c:v>
                </c:pt>
                <c:pt idx="110">
                  <c:v>0.98723000000000005</c:v>
                </c:pt>
                <c:pt idx="111">
                  <c:v>0.98785999999999996</c:v>
                </c:pt>
                <c:pt idx="112">
                  <c:v>0.98845000000000005</c:v>
                </c:pt>
                <c:pt idx="113">
                  <c:v>0.98900999999999994</c:v>
                </c:pt>
                <c:pt idx="114">
                  <c:v>0.98953999999999998</c:v>
                </c:pt>
                <c:pt idx="115">
                  <c:v>0.99004000000000003</c:v>
                </c:pt>
                <c:pt idx="116">
                  <c:v>0.99051</c:v>
                </c:pt>
                <c:pt idx="117">
                  <c:v>0.99095999999999995</c:v>
                </c:pt>
                <c:pt idx="118">
                  <c:v>0.99138000000000004</c:v>
                </c:pt>
                <c:pt idx="119">
                  <c:v>0.99177999999999999</c:v>
                </c:pt>
                <c:pt idx="120">
                  <c:v>0.99216000000000004</c:v>
                </c:pt>
                <c:pt idx="121">
                  <c:v>0.99251</c:v>
                </c:pt>
                <c:pt idx="122">
                  <c:v>0.99285000000000001</c:v>
                </c:pt>
                <c:pt idx="123">
                  <c:v>0.99316000000000004</c:v>
                </c:pt>
                <c:pt idx="124">
                  <c:v>0.99346000000000001</c:v>
                </c:pt>
                <c:pt idx="125">
                  <c:v>0.99375000000000002</c:v>
                </c:pt>
                <c:pt idx="126">
                  <c:v>0.99400999999999995</c:v>
                </c:pt>
                <c:pt idx="127">
                  <c:v>0.99426000000000003</c:v>
                </c:pt>
                <c:pt idx="128">
                  <c:v>0.99450000000000005</c:v>
                </c:pt>
                <c:pt idx="129">
                  <c:v>0.99473</c:v>
                </c:pt>
                <c:pt idx="130">
                  <c:v>0.99494000000000005</c:v>
                </c:pt>
                <c:pt idx="131">
                  <c:v>0.99514000000000002</c:v>
                </c:pt>
                <c:pt idx="132">
                  <c:v>0.99533000000000005</c:v>
                </c:pt>
                <c:pt idx="133">
                  <c:v>0.99550000000000005</c:v>
                </c:pt>
                <c:pt idx="134">
                  <c:v>0.99567000000000005</c:v>
                </c:pt>
                <c:pt idx="135">
                  <c:v>0.99582999999999999</c:v>
                </c:pt>
                <c:pt idx="136">
                  <c:v>0.99597999999999998</c:v>
                </c:pt>
                <c:pt idx="137">
                  <c:v>0.99612000000000001</c:v>
                </c:pt>
                <c:pt idx="138">
                  <c:v>0.99626000000000003</c:v>
                </c:pt>
                <c:pt idx="139">
                  <c:v>0.99638000000000004</c:v>
                </c:pt>
                <c:pt idx="140">
                  <c:v>0.99650000000000005</c:v>
                </c:pt>
                <c:pt idx="141">
                  <c:v>0.99661</c:v>
                </c:pt>
                <c:pt idx="142">
                  <c:v>0.99672000000000005</c:v>
                </c:pt>
                <c:pt idx="143">
                  <c:v>0.99682000000000004</c:v>
                </c:pt>
                <c:pt idx="144">
                  <c:v>0.99690999999999996</c:v>
                </c:pt>
                <c:pt idx="145">
                  <c:v>0.997</c:v>
                </c:pt>
                <c:pt idx="146">
                  <c:v>0.99709000000000003</c:v>
                </c:pt>
                <c:pt idx="147">
                  <c:v>0.99717</c:v>
                </c:pt>
                <c:pt idx="148">
                  <c:v>0.99724000000000002</c:v>
                </c:pt>
                <c:pt idx="149">
                  <c:v>0.99731000000000003</c:v>
                </c:pt>
                <c:pt idx="150">
                  <c:v>0.99738000000000004</c:v>
                </c:pt>
                <c:pt idx="151">
                  <c:v>0.99743999999999999</c:v>
                </c:pt>
                <c:pt idx="152">
                  <c:v>0.99750000000000005</c:v>
                </c:pt>
                <c:pt idx="153">
                  <c:v>0.99756</c:v>
                </c:pt>
                <c:pt idx="154">
                  <c:v>0.99761</c:v>
                </c:pt>
                <c:pt idx="155">
                  <c:v>0.99765999999999999</c:v>
                </c:pt>
                <c:pt idx="156">
                  <c:v>0.99770999999999999</c:v>
                </c:pt>
                <c:pt idx="157">
                  <c:v>0.99775000000000003</c:v>
                </c:pt>
                <c:pt idx="158">
                  <c:v>0.99778999999999995</c:v>
                </c:pt>
                <c:pt idx="159">
                  <c:v>0.99782999999999999</c:v>
                </c:pt>
                <c:pt idx="160">
                  <c:v>0.99787000000000003</c:v>
                </c:pt>
                <c:pt idx="161">
                  <c:v>0.99790000000000001</c:v>
                </c:pt>
                <c:pt idx="162">
                  <c:v>0.99794000000000005</c:v>
                </c:pt>
                <c:pt idx="163">
                  <c:v>0.99797000000000002</c:v>
                </c:pt>
                <c:pt idx="164">
                  <c:v>0.998</c:v>
                </c:pt>
                <c:pt idx="165">
                  <c:v>0.99802999999999997</c:v>
                </c:pt>
                <c:pt idx="166">
                  <c:v>0.99804999999999999</c:v>
                </c:pt>
                <c:pt idx="167">
                  <c:v>0.99807999999999997</c:v>
                </c:pt>
                <c:pt idx="168">
                  <c:v>0.99809999999999999</c:v>
                </c:pt>
                <c:pt idx="169">
                  <c:v>0.99812000000000001</c:v>
                </c:pt>
                <c:pt idx="170">
                  <c:v>0.99814000000000003</c:v>
                </c:pt>
                <c:pt idx="171">
                  <c:v>0.99816000000000005</c:v>
                </c:pt>
                <c:pt idx="172">
                  <c:v>0.99817999999999996</c:v>
                </c:pt>
                <c:pt idx="173">
                  <c:v>0.99819999999999998</c:v>
                </c:pt>
                <c:pt idx="174">
                  <c:v>0.99822</c:v>
                </c:pt>
                <c:pt idx="175">
                  <c:v>0.99822999999999995</c:v>
                </c:pt>
                <c:pt idx="176">
                  <c:v>0.99824999999999997</c:v>
                </c:pt>
                <c:pt idx="177">
                  <c:v>0.99826000000000004</c:v>
                </c:pt>
                <c:pt idx="178">
                  <c:v>0.99826999999999999</c:v>
                </c:pt>
                <c:pt idx="179">
                  <c:v>0.99829000000000001</c:v>
                </c:pt>
                <c:pt idx="180">
                  <c:v>0.99829999999999997</c:v>
                </c:pt>
                <c:pt idx="181">
                  <c:v>0.99831000000000003</c:v>
                </c:pt>
                <c:pt idx="182">
                  <c:v>0.99831999999999999</c:v>
                </c:pt>
                <c:pt idx="183">
                  <c:v>0.99833000000000005</c:v>
                </c:pt>
                <c:pt idx="184">
                  <c:v>0.99834000000000001</c:v>
                </c:pt>
                <c:pt idx="185">
                  <c:v>0.99834999999999996</c:v>
                </c:pt>
                <c:pt idx="186">
                  <c:v>0.99836000000000003</c:v>
                </c:pt>
                <c:pt idx="187">
                  <c:v>0.99836000000000003</c:v>
                </c:pt>
                <c:pt idx="188">
                  <c:v>0.99836999999999998</c:v>
                </c:pt>
                <c:pt idx="189">
                  <c:v>0.99838000000000005</c:v>
                </c:pt>
                <c:pt idx="190">
                  <c:v>0.99839</c:v>
                </c:pt>
                <c:pt idx="191">
                  <c:v>0.99839</c:v>
                </c:pt>
                <c:pt idx="192">
                  <c:v>0.99839999999999995</c:v>
                </c:pt>
                <c:pt idx="193">
                  <c:v>0.99839999999999995</c:v>
                </c:pt>
                <c:pt idx="194">
                  <c:v>0.99841000000000002</c:v>
                </c:pt>
                <c:pt idx="195">
                  <c:v>0.99841000000000002</c:v>
                </c:pt>
                <c:pt idx="196">
                  <c:v>0.99841999999999997</c:v>
                </c:pt>
                <c:pt idx="197">
                  <c:v>0.99841999999999997</c:v>
                </c:pt>
                <c:pt idx="198">
                  <c:v>0.99843000000000004</c:v>
                </c:pt>
                <c:pt idx="199">
                  <c:v>0.99843000000000004</c:v>
                </c:pt>
                <c:pt idx="200">
                  <c:v>0.99843000000000004</c:v>
                </c:pt>
              </c:numCache>
            </c:numRef>
          </c:val>
          <c:smooth val="1"/>
          <c:extLst>
            <c:ext xmlns:c16="http://schemas.microsoft.com/office/drawing/2014/chart" uri="{C3380CC4-5D6E-409C-BE32-E72D297353CC}">
              <c16:uniqueId val="{00000002-99B0-4314-8011-6E181AFAD740}"/>
            </c:ext>
          </c:extLst>
        </c:ser>
        <c:dLbls>
          <c:showLegendKey val="0"/>
          <c:showVal val="0"/>
          <c:showCatName val="0"/>
          <c:showSerName val="0"/>
          <c:showPercent val="0"/>
          <c:showBubbleSize val="0"/>
        </c:dLbls>
        <c:marker val="1"/>
        <c:smooth val="0"/>
        <c:axId val="293737512"/>
        <c:axId val="2"/>
      </c:lineChart>
      <c:lineChart>
        <c:grouping val="standard"/>
        <c:varyColors val="0"/>
        <c:ser>
          <c:idx val="3"/>
          <c:order val="3"/>
          <c:tx>
            <c:strRef>
              <c:f>'data_MI Stage II_10_1'!$E$1</c:f>
              <c:strCache>
                <c:ptCount val="1"/>
                <c:pt idx="0">
                  <c:v>Operation</c:v>
                </c:pt>
              </c:strCache>
            </c:strRef>
          </c:tx>
          <c:spPr>
            <a:ln>
              <a:noFill/>
            </a:ln>
          </c:spPr>
          <c:marker>
            <c:symbol val="square"/>
            <c:size val="5"/>
            <c:spPr>
              <a:gradFill flip="none" rotWithShape="1">
                <a:gsLst>
                  <a:gs pos="0">
                    <a:srgbClr val="839862"/>
                  </a:gs>
                  <a:gs pos="100000">
                    <a:srgbClr val="6C7F56"/>
                  </a:gs>
                </a:gsLst>
                <a:lin ang="0" scaled="1"/>
              </a:gradFill>
              <a:ln>
                <a:noFill/>
              </a:ln>
            </c:spPr>
          </c:marker>
          <c:dLbls>
            <c:numFmt formatCode="#,##0.00000" sourceLinked="0"/>
            <c:spPr>
              <a:noFill/>
              <a:ln>
                <a:noFill/>
              </a:ln>
              <a:effectLst/>
            </c:spPr>
            <c:txPr>
              <a:bodyPr/>
              <a:lstStyle/>
              <a:p>
                <a:pPr>
                  <a:defRPr sz="800" b="0" i="0" u="none" strike="noStrike">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II_10_1'!$E$2:$E$202</c:f>
              <c:numCache>
                <c:formatCode>General</c:formatCode>
                <c:ptCount val="201"/>
                <c:pt idx="25">
                  <c:v>0.09</c:v>
                </c:pt>
                <c:pt idx="37">
                  <c:v>0.56000000000000005</c:v>
                </c:pt>
                <c:pt idx="49">
                  <c:v>0.94</c:v>
                </c:pt>
                <c:pt idx="55">
                  <c:v>1</c:v>
                </c:pt>
              </c:numCache>
            </c:numRef>
          </c:val>
          <c:smooth val="0"/>
          <c:extLst>
            <c:ext xmlns:c16="http://schemas.microsoft.com/office/drawing/2014/chart" uri="{C3380CC4-5D6E-409C-BE32-E72D297353CC}">
              <c16:uniqueId val="{00000003-99B0-4314-8011-6E181AFAD740}"/>
            </c:ext>
          </c:extLst>
        </c:ser>
        <c:dLbls>
          <c:dLblPos val="t"/>
          <c:showLegendKey val="0"/>
          <c:showVal val="1"/>
          <c:showCatName val="0"/>
          <c:showSerName val="0"/>
          <c:showPercent val="0"/>
          <c:showBubbleSize val="0"/>
        </c:dLbls>
        <c:marker val="1"/>
        <c:smooth val="0"/>
        <c:axId val="293737512"/>
        <c:axId val="2"/>
      </c:lineChart>
      <c:catAx>
        <c:axId val="293737512"/>
        <c:scaling>
          <c:orientation val="minMax"/>
        </c:scaling>
        <c:delete val="0"/>
        <c:axPos val="b"/>
        <c:title>
          <c:tx>
            <c:rich>
              <a:bodyPr/>
              <a:lstStyle/>
              <a:p>
                <a:pPr>
                  <a:defRPr sz="800" b="1" i="0" u="none" strike="noStrike">
                    <a:solidFill>
                      <a:srgbClr val="000000"/>
                    </a:solidFill>
                    <a:latin typeface="Arial"/>
                    <a:ea typeface="Arial"/>
                    <a:cs typeface="Arial"/>
                  </a:defRPr>
                </a:pPr>
                <a:r>
                  <a:rPr lang="en-US"/>
                  <a:t>Months Since Approval</a:t>
                </a:r>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tickLblSkip val="12"/>
        <c:noMultiLvlLbl val="0"/>
      </c:catAx>
      <c:valAx>
        <c:axId val="2"/>
        <c:scaling>
          <c:orientation val="minMax"/>
        </c:scaling>
        <c:delete val="0"/>
        <c:axPos val="l"/>
        <c:majorGridlines>
          <c:spPr>
            <a:ln w="0">
              <a:solidFill>
                <a:srgbClr val="CCCCCC"/>
              </a:solidFill>
              <a:prstDash val="solid"/>
            </a:ln>
          </c:spPr>
        </c:majorGridlines>
        <c:title>
          <c:tx>
            <c:rich>
              <a:bodyPr/>
              <a:lstStyle/>
              <a:p>
                <a:pPr>
                  <a:defRPr sz="800" b="1" i="0" u="none" strike="noStrike">
                    <a:solidFill>
                      <a:srgbClr val="000000"/>
                    </a:solidFill>
                    <a:latin typeface="Arial"/>
                    <a:ea typeface="Arial"/>
                    <a:cs typeface="Arial"/>
                  </a:defRPr>
                </a:pPr>
                <a:r>
                  <a:rPr lang="en-US"/>
                  <a:t>Prop. Disbursed</a:t>
                </a:r>
              </a:p>
            </c:rich>
          </c:tx>
          <c:overlay val="0"/>
        </c:title>
        <c:numFmt formatCode="#,##0.0000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3737512"/>
        <c:crosses val="autoZero"/>
        <c:crossBetween val="between"/>
      </c:valAx>
      <c:spPr>
        <a:noFill/>
      </c:spPr>
    </c:plotArea>
    <c:legend>
      <c:legendPos val="r"/>
      <c:overlay val="0"/>
      <c:spPr>
        <a:noFill/>
        <a:ln>
          <a:noFill/>
        </a:ln>
      </c:spPr>
      <c:txPr>
        <a:bodyPr/>
        <a:lstStyle/>
        <a:p>
          <a:pPr>
            <a:defRPr sz="800" b="0" i="0" u="none" strike="noStrike">
              <a:solidFill>
                <a:srgbClr val="000000"/>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II_10_2'!$B$1</c:f>
              <c:strCache>
                <c:ptCount val="1"/>
                <c:pt idx="0">
                  <c:v>PV - Planned Value</c:v>
                </c:pt>
              </c:strCache>
            </c:strRef>
          </c:tx>
          <c:spPr>
            <a:ln w="9525">
              <a:solidFill>
                <a:srgbClr val="8599D3"/>
              </a:solidFill>
              <a:prstDash val="solid"/>
            </a:ln>
          </c:spPr>
          <c:marker>
            <c:symbol val="none"/>
          </c:marker>
          <c:cat>
            <c:strRef>
              <c:f>'data_MI Stage II_10_2'!$A$2:$A$5</c:f>
              <c:strCache>
                <c:ptCount val="4"/>
                <c:pt idx="0">
                  <c:v>2014</c:v>
                </c:pt>
                <c:pt idx="1">
                  <c:v>2015</c:v>
                </c:pt>
                <c:pt idx="2">
                  <c:v>2016</c:v>
                </c:pt>
                <c:pt idx="3">
                  <c:v>2017</c:v>
                </c:pt>
              </c:strCache>
            </c:strRef>
          </c:cat>
          <c:val>
            <c:numRef>
              <c:f>'data_MI Stage II_10_2'!$B$2:$B$5</c:f>
              <c:numCache>
                <c:formatCode>General</c:formatCode>
                <c:ptCount val="4"/>
                <c:pt idx="0">
                  <c:v>4050117</c:v>
                </c:pt>
                <c:pt idx="1">
                  <c:v>24515000</c:v>
                </c:pt>
                <c:pt idx="2">
                  <c:v>60783972</c:v>
                </c:pt>
                <c:pt idx="3">
                  <c:v>62679000</c:v>
                </c:pt>
              </c:numCache>
            </c:numRef>
          </c:val>
          <c:smooth val="0"/>
          <c:extLst>
            <c:ext xmlns:c16="http://schemas.microsoft.com/office/drawing/2014/chart" uri="{C3380CC4-5D6E-409C-BE32-E72D297353CC}">
              <c16:uniqueId val="{00000000-CF5E-4D6E-9A50-70E946BBF993}"/>
            </c:ext>
          </c:extLst>
        </c:ser>
        <c:ser>
          <c:idx val="1"/>
          <c:order val="1"/>
          <c:tx>
            <c:strRef>
              <c:f>'data_MI Stage II_10_2'!$C$1</c:f>
              <c:strCache>
                <c:ptCount val="1"/>
                <c:pt idx="0">
                  <c:v>AC - Actual Cost</c:v>
                </c:pt>
              </c:strCache>
            </c:strRef>
          </c:tx>
          <c:spPr>
            <a:ln w="9525">
              <a:solidFill>
                <a:srgbClr val="E3AE6C"/>
              </a:solidFill>
              <a:prstDash val="solid"/>
            </a:ln>
          </c:spPr>
          <c:marker>
            <c:symbol val="none"/>
          </c:marker>
          <c:cat>
            <c:strRef>
              <c:f>'data_MI Stage II_10_2'!$A$2:$A$5</c:f>
              <c:strCache>
                <c:ptCount val="4"/>
                <c:pt idx="0">
                  <c:v>2014</c:v>
                </c:pt>
                <c:pt idx="1">
                  <c:v>2015</c:v>
                </c:pt>
                <c:pt idx="2">
                  <c:v>2016</c:v>
                </c:pt>
                <c:pt idx="3">
                  <c:v>2017</c:v>
                </c:pt>
              </c:strCache>
            </c:strRef>
          </c:cat>
          <c:val>
            <c:numRef>
              <c:f>'data_MI Stage II_10_2'!$C$2:$C$5</c:f>
              <c:numCache>
                <c:formatCode>General</c:formatCode>
                <c:ptCount val="4"/>
                <c:pt idx="0">
                  <c:v>6771584.1399999997</c:v>
                </c:pt>
                <c:pt idx="1">
                  <c:v>38600560.280000001</c:v>
                </c:pt>
                <c:pt idx="2">
                  <c:v>51780193.950000003</c:v>
                </c:pt>
                <c:pt idx="3">
                  <c:v>60569038.759999998</c:v>
                </c:pt>
              </c:numCache>
            </c:numRef>
          </c:val>
          <c:smooth val="0"/>
          <c:extLst>
            <c:ext xmlns:c16="http://schemas.microsoft.com/office/drawing/2014/chart" uri="{C3380CC4-5D6E-409C-BE32-E72D297353CC}">
              <c16:uniqueId val="{00000001-CF5E-4D6E-9A50-70E946BBF993}"/>
            </c:ext>
          </c:extLst>
        </c:ser>
        <c:ser>
          <c:idx val="2"/>
          <c:order val="2"/>
          <c:tx>
            <c:strRef>
              <c:f>'data_MI Stage II_10_2'!$D$1</c:f>
              <c:strCache>
                <c:ptCount val="1"/>
                <c:pt idx="0">
                  <c:v>EV - Earned Value</c:v>
                </c:pt>
              </c:strCache>
            </c:strRef>
          </c:tx>
          <c:spPr>
            <a:ln w="9525">
              <a:solidFill>
                <a:srgbClr val="839862"/>
              </a:solidFill>
              <a:prstDash val="solid"/>
            </a:ln>
          </c:spPr>
          <c:marker>
            <c:symbol val="none"/>
          </c:marker>
          <c:cat>
            <c:strRef>
              <c:f>'data_MI Stage II_10_2'!$A$2:$A$5</c:f>
              <c:strCache>
                <c:ptCount val="4"/>
                <c:pt idx="0">
                  <c:v>2014</c:v>
                </c:pt>
                <c:pt idx="1">
                  <c:v>2015</c:v>
                </c:pt>
                <c:pt idx="2">
                  <c:v>2016</c:v>
                </c:pt>
                <c:pt idx="3">
                  <c:v>2017</c:v>
                </c:pt>
              </c:strCache>
            </c:strRef>
          </c:cat>
          <c:val>
            <c:numRef>
              <c:f>'data_MI Stage II_10_2'!$D$2:$D$5</c:f>
              <c:numCache>
                <c:formatCode>General</c:formatCode>
                <c:ptCount val="4"/>
                <c:pt idx="0">
                  <c:v>6896584.1399999997</c:v>
                </c:pt>
                <c:pt idx="1">
                  <c:v>29989363.690000001</c:v>
                </c:pt>
                <c:pt idx="2">
                  <c:v>64996476.920000002</c:v>
                </c:pt>
                <c:pt idx="3">
                  <c:v>64180737.729999997</c:v>
                </c:pt>
              </c:numCache>
            </c:numRef>
          </c:val>
          <c:smooth val="0"/>
          <c:extLst>
            <c:ext xmlns:c16="http://schemas.microsoft.com/office/drawing/2014/chart" uri="{C3380CC4-5D6E-409C-BE32-E72D297353CC}">
              <c16:uniqueId val="{00000002-CF5E-4D6E-9A50-70E946BBF993}"/>
            </c:ext>
          </c:extLst>
        </c:ser>
        <c:ser>
          <c:idx val="3"/>
          <c:order val="3"/>
          <c:tx>
            <c:strRef>
              <c:f>'data_MI Stage II_10_2'!$E$1</c:f>
              <c:strCache>
                <c:ptCount val="1"/>
                <c:pt idx="0">
                  <c:v>PV(a) - Planned Value Annual</c:v>
                </c:pt>
              </c:strCache>
            </c:strRef>
          </c:tx>
          <c:spPr>
            <a:ln w="9525">
              <a:solidFill>
                <a:srgbClr val="B7C873"/>
              </a:solidFill>
              <a:prstDash val="solid"/>
            </a:ln>
          </c:spPr>
          <c:marker>
            <c:symbol val="none"/>
          </c:marker>
          <c:cat>
            <c:strRef>
              <c:f>'data_MI Stage II_10_2'!$A$2:$A$5</c:f>
              <c:strCache>
                <c:ptCount val="4"/>
                <c:pt idx="0">
                  <c:v>2014</c:v>
                </c:pt>
                <c:pt idx="1">
                  <c:v>2015</c:v>
                </c:pt>
                <c:pt idx="2">
                  <c:v>2016</c:v>
                </c:pt>
                <c:pt idx="3">
                  <c:v>2017</c:v>
                </c:pt>
              </c:strCache>
            </c:strRef>
          </c:cat>
          <c:val>
            <c:numRef>
              <c:f>'data_MI Stage II_10_2'!$E$2:$E$5</c:f>
              <c:numCache>
                <c:formatCode>General</c:formatCode>
                <c:ptCount val="4"/>
                <c:pt idx="0">
                  <c:v>4050117</c:v>
                </c:pt>
                <c:pt idx="1">
                  <c:v>37290091.200000003</c:v>
                </c:pt>
                <c:pt idx="2">
                  <c:v>62254725.149999999</c:v>
                </c:pt>
                <c:pt idx="3">
                  <c:v>62506269.780000001</c:v>
                </c:pt>
              </c:numCache>
            </c:numRef>
          </c:val>
          <c:smooth val="0"/>
          <c:extLst>
            <c:ext xmlns:c16="http://schemas.microsoft.com/office/drawing/2014/chart" uri="{C3380CC4-5D6E-409C-BE32-E72D297353CC}">
              <c16:uniqueId val="{00000003-CF5E-4D6E-9A50-70E946BBF993}"/>
            </c:ext>
          </c:extLst>
        </c:ser>
        <c:ser>
          <c:idx val="4"/>
          <c:order val="4"/>
          <c:tx>
            <c:strRef>
              <c:f>'data_MI Stage II_10_2'!$F$1</c:f>
              <c:strCache>
                <c:ptCount val="1"/>
                <c:pt idx="0">
                  <c:v>EV(a) - Earned Value Annual</c:v>
                </c:pt>
              </c:strCache>
            </c:strRef>
          </c:tx>
          <c:spPr>
            <a:ln w="9525">
              <a:solidFill>
                <a:srgbClr val="8484A8"/>
              </a:solidFill>
              <a:prstDash val="solid"/>
            </a:ln>
          </c:spPr>
          <c:marker>
            <c:symbol val="none"/>
          </c:marker>
          <c:cat>
            <c:strRef>
              <c:f>'data_MI Stage II_10_2'!$A$2:$A$5</c:f>
              <c:strCache>
                <c:ptCount val="4"/>
                <c:pt idx="0">
                  <c:v>2014</c:v>
                </c:pt>
                <c:pt idx="1">
                  <c:v>2015</c:v>
                </c:pt>
                <c:pt idx="2">
                  <c:v>2016</c:v>
                </c:pt>
                <c:pt idx="3">
                  <c:v>2017</c:v>
                </c:pt>
              </c:strCache>
            </c:strRef>
          </c:cat>
          <c:val>
            <c:numRef>
              <c:f>'data_MI Stage II_10_2'!$F$2:$F$5</c:f>
              <c:numCache>
                <c:formatCode>General</c:formatCode>
                <c:ptCount val="4"/>
                <c:pt idx="0">
                  <c:v>6896584.1399999997</c:v>
                </c:pt>
                <c:pt idx="1">
                  <c:v>41636273.07</c:v>
                </c:pt>
                <c:pt idx="2">
                  <c:v>49018511</c:v>
                </c:pt>
                <c:pt idx="3">
                  <c:v>52107391.009999998</c:v>
                </c:pt>
              </c:numCache>
            </c:numRef>
          </c:val>
          <c:smooth val="0"/>
          <c:extLst>
            <c:ext xmlns:c16="http://schemas.microsoft.com/office/drawing/2014/chart" uri="{C3380CC4-5D6E-409C-BE32-E72D297353CC}">
              <c16:uniqueId val="{00000004-CF5E-4D6E-9A50-70E946BBF993}"/>
            </c:ext>
          </c:extLst>
        </c:ser>
        <c:dLbls>
          <c:showLegendKey val="0"/>
          <c:showVal val="0"/>
          <c:showCatName val="0"/>
          <c:showSerName val="0"/>
          <c:showPercent val="0"/>
          <c:showBubbleSize val="0"/>
        </c:dLbls>
        <c:smooth val="0"/>
        <c:axId val="293943064"/>
        <c:axId val="2"/>
      </c:lineChart>
      <c:catAx>
        <c:axId val="293943064"/>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3943064"/>
        <c:crosses val="autoZero"/>
        <c:crossBetween val="between"/>
      </c:valAx>
      <c:spPr>
        <a:noFill/>
      </c:spPr>
    </c:plotArea>
    <c:legend>
      <c:legendPos val="r"/>
      <c:overlay val="0"/>
      <c:spPr>
        <a:noFill/>
        <a:ln>
          <a:noFill/>
        </a:ln>
      </c:spPr>
      <c:txPr>
        <a:bodyPr/>
        <a:lstStyle/>
        <a:p>
          <a:pPr>
            <a:defRPr sz="800" b="0" i="0" u="none" strike="noStrike">
              <a:solidFill>
                <a:srgbClr val="000000"/>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II_10_3'!$B$1</c:f>
              <c:strCache>
                <c:ptCount val="1"/>
                <c:pt idx="0">
                  <c:v>CPI(a) - Cost Performance Index (annual)</c:v>
                </c:pt>
              </c:strCache>
            </c:strRef>
          </c:tx>
          <c:spPr>
            <a:ln w="9525">
              <a:solidFill>
                <a:srgbClr val="8599D3"/>
              </a:solidFill>
              <a:prstDash val="solid"/>
            </a:ln>
          </c:spPr>
          <c:marker>
            <c:symbol val="none"/>
          </c:marker>
          <c:cat>
            <c:strRef>
              <c:f>'data_MI Stage II_10_3'!$A$2:$A$6</c:f>
              <c:strCache>
                <c:ptCount val="5"/>
                <c:pt idx="0">
                  <c:v>2013</c:v>
                </c:pt>
                <c:pt idx="1">
                  <c:v>2014</c:v>
                </c:pt>
                <c:pt idx="2">
                  <c:v>2015</c:v>
                </c:pt>
                <c:pt idx="3">
                  <c:v>2016</c:v>
                </c:pt>
                <c:pt idx="4">
                  <c:v>2017</c:v>
                </c:pt>
              </c:strCache>
            </c:strRef>
          </c:cat>
          <c:val>
            <c:numRef>
              <c:f>'data_MI Stage II_10_3'!$B$2:$B$6</c:f>
              <c:numCache>
                <c:formatCode>General</c:formatCode>
                <c:ptCount val="5"/>
                <c:pt idx="0">
                  <c:v>1</c:v>
                </c:pt>
                <c:pt idx="1">
                  <c:v>1.02</c:v>
                </c:pt>
                <c:pt idx="2">
                  <c:v>1.08</c:v>
                </c:pt>
                <c:pt idx="3">
                  <c:v>0.95</c:v>
                </c:pt>
                <c:pt idx="4">
                  <c:v>0.86</c:v>
                </c:pt>
              </c:numCache>
            </c:numRef>
          </c:val>
          <c:smooth val="0"/>
          <c:extLst>
            <c:ext xmlns:c16="http://schemas.microsoft.com/office/drawing/2014/chart" uri="{C3380CC4-5D6E-409C-BE32-E72D297353CC}">
              <c16:uniqueId val="{00000000-09D8-47F8-AD96-F12A9D9B6CE2}"/>
            </c:ext>
          </c:extLst>
        </c:ser>
        <c:ser>
          <c:idx val="1"/>
          <c:order val="1"/>
          <c:tx>
            <c:strRef>
              <c:f>'data_MI Stage II_10_3'!$C$1</c:f>
              <c:strCache>
                <c:ptCount val="1"/>
                <c:pt idx="0">
                  <c:v>SPI(a) - Schedule Performance Index (annual)</c:v>
                </c:pt>
              </c:strCache>
            </c:strRef>
          </c:tx>
          <c:spPr>
            <a:ln w="9525">
              <a:solidFill>
                <a:srgbClr val="E3AE6C"/>
              </a:solidFill>
              <a:prstDash val="solid"/>
            </a:ln>
          </c:spPr>
          <c:marker>
            <c:symbol val="none"/>
          </c:marker>
          <c:cat>
            <c:strRef>
              <c:f>'data_MI Stage II_10_3'!$A$2:$A$6</c:f>
              <c:strCache>
                <c:ptCount val="5"/>
                <c:pt idx="0">
                  <c:v>2013</c:v>
                </c:pt>
                <c:pt idx="1">
                  <c:v>2014</c:v>
                </c:pt>
                <c:pt idx="2">
                  <c:v>2015</c:v>
                </c:pt>
                <c:pt idx="3">
                  <c:v>2016</c:v>
                </c:pt>
                <c:pt idx="4">
                  <c:v>2017</c:v>
                </c:pt>
              </c:strCache>
            </c:strRef>
          </c:cat>
          <c:val>
            <c:numRef>
              <c:f>'data_MI Stage II_10_3'!$C$2:$C$6</c:f>
              <c:numCache>
                <c:formatCode>General</c:formatCode>
                <c:ptCount val="5"/>
                <c:pt idx="0">
                  <c:v>1</c:v>
                </c:pt>
                <c:pt idx="1">
                  <c:v>1.7</c:v>
                </c:pt>
                <c:pt idx="2">
                  <c:v>1.1200000000000001</c:v>
                </c:pt>
                <c:pt idx="3">
                  <c:v>0.79</c:v>
                </c:pt>
                <c:pt idx="4">
                  <c:v>0.83</c:v>
                </c:pt>
              </c:numCache>
            </c:numRef>
          </c:val>
          <c:smooth val="0"/>
          <c:extLst>
            <c:ext xmlns:c16="http://schemas.microsoft.com/office/drawing/2014/chart" uri="{C3380CC4-5D6E-409C-BE32-E72D297353CC}">
              <c16:uniqueId val="{00000001-09D8-47F8-AD96-F12A9D9B6CE2}"/>
            </c:ext>
          </c:extLst>
        </c:ser>
        <c:dLbls>
          <c:showLegendKey val="0"/>
          <c:showVal val="0"/>
          <c:showCatName val="0"/>
          <c:showSerName val="0"/>
          <c:showPercent val="0"/>
          <c:showBubbleSize val="0"/>
        </c:dLbls>
        <c:smooth val="0"/>
        <c:axId val="294415976"/>
        <c:axId val="2"/>
      </c:lineChart>
      <c:catAx>
        <c:axId val="294415976"/>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4415976"/>
        <c:crosses val="autoZero"/>
        <c:crossBetween val="between"/>
      </c:valAx>
      <c:spPr>
        <a:noFill/>
      </c:spPr>
    </c:plotArea>
    <c:legend>
      <c:legendPos val="r"/>
      <c:overlay val="0"/>
      <c:spPr>
        <a:noFill/>
        <a:ln>
          <a:noFill/>
        </a:ln>
      </c:spPr>
      <c:txPr>
        <a:bodyPr/>
        <a:lstStyle/>
        <a:p>
          <a:pPr>
            <a:defRPr sz="800" b="0" i="0" u="none" strike="noStrike">
              <a:solidFill>
                <a:srgbClr val="000000"/>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000000"/>
                </a:solidFill>
                <a:latin typeface="Arial"/>
                <a:ea typeface="Arial"/>
                <a:cs typeface="Arial"/>
              </a:defRPr>
            </a:pPr>
            <a:r>
              <a:rPr lang="en-US"/>
              <a:t>% of Outputs Achieved of the plan at the project start up</a:t>
            </a:r>
          </a:p>
        </c:rich>
      </c:tx>
      <c:overlay val="0"/>
    </c:title>
    <c:autoTitleDeleted val="0"/>
    <c:plotArea>
      <c:layout/>
      <c:barChart>
        <c:barDir val="bar"/>
        <c:grouping val="clustered"/>
        <c:varyColors val="0"/>
        <c:ser>
          <c:idx val="0"/>
          <c:order val="0"/>
          <c:tx>
            <c:strRef>
              <c:f>'data_MI Stage II_10_4'!$C$1</c:f>
              <c:strCache>
                <c:ptCount val="1"/>
                <c:pt idx="0">
                  <c:v>PMI_VAL</c:v>
                </c:pt>
              </c:strCache>
            </c:strRef>
          </c:tx>
          <c:spPr>
            <a:solidFill>
              <a:srgbClr val="839862"/>
            </a:solidFill>
            <a:ln w="0">
              <a:solidFill>
                <a:srgbClr val="000000"/>
              </a:solidFill>
              <a:prstDash val="solid"/>
            </a:ln>
          </c:spPr>
          <c:invertIfNegative val="0"/>
          <c:cat>
            <c:strRef>
              <c:f>'data_MI Stage II_10_4'!$A$2:$B$15</c:f>
              <c:strCache>
                <c:ptCount val="14"/>
                <c:pt idx="0">
                  <c:v>Edificios escolares adecuados para jornada extendida.</c:v>
                </c:pt>
                <c:pt idx="1">
                  <c:v>Nuevas escuelas de educación básica construidas y con mobiliario.</c:v>
                </c:pt>
                <c:pt idx="2">
                  <c:v>Aulas de educación media construidas y con mobiliario</c:v>
                </c:pt>
                <c:pt idx="3">
                  <c:v>Liceos de media con nuevos laboratorios de informática y/o ciencias.</c:v>
                </c:pt>
                <c:pt idx="4">
                  <c:v>Modelo unificado de atención para mejorar la lectoescritura y matemática para los primeros cuatro grados de primaria.</c:v>
                </c:pt>
                <c:pt idx="5">
                  <c:v>Paquete de recursos educativos entregados a las escuelas beneficiarias.
</c:v>
                </c:pt>
                <c:pt idx="6">
                  <c:v>Sistema de monitoreo y acompañamiento de las escuelas</c:v>
                </c:pt>
                <c:pt idx="7">
                  <c:v>Docentes y personal técnico capacitados en aspectos pedagógicos y de gestión en apoyo a los centros educativos de básica y media con jornada extendida</c:v>
                </c:pt>
                <c:pt idx="8">
                  <c:v>Medición de desempeño de escuelas con jornada extendida</c:v>
                </c:pt>
                <c:pt idx="9">
                  <c:v>Medición de la evolución de los aprendizajes de los estudiantes beneficiados por las políticas de los primeros grados</c:v>
                </c:pt>
                <c:pt idx="10">
                  <c:v>Outputs' budget spent</c:v>
                </c:pt>
                <c:pt idx="11">
                  <c:v>Elapsed Time</c:v>
                </c:pt>
                <c:pt idx="12">
                  <c:v>Weighted average outputs achieved</c:v>
                </c:pt>
                <c:pt idx="13">
                  <c:v>Average outputs achieved</c:v>
                </c:pt>
              </c:strCache>
            </c:strRef>
          </c:cat>
          <c:val>
            <c:numRef>
              <c:f>'data_MI Stage II_10_4'!$C$2:$C$15</c:f>
              <c:numCache>
                <c:formatCode>General</c:formatCode>
                <c:ptCount val="14"/>
                <c:pt idx="0">
                  <c:v>0.99</c:v>
                </c:pt>
                <c:pt idx="1">
                  <c:v>0.75</c:v>
                </c:pt>
                <c:pt idx="2">
                  <c:v>1.21</c:v>
                </c:pt>
                <c:pt idx="3">
                  <c:v>0.22</c:v>
                </c:pt>
                <c:pt idx="4">
                  <c:v>0</c:v>
                </c:pt>
                <c:pt idx="5">
                  <c:v>1.01</c:v>
                </c:pt>
                <c:pt idx="6">
                  <c:v>0</c:v>
                </c:pt>
                <c:pt idx="7">
                  <c:v>3.46</c:v>
                </c:pt>
                <c:pt idx="8">
                  <c:v>0.5</c:v>
                </c:pt>
                <c:pt idx="9">
                  <c:v>0.33</c:v>
                </c:pt>
                <c:pt idx="10">
                  <c:v>0.5</c:v>
                </c:pt>
                <c:pt idx="11">
                  <c:v>1.0900000000000001</c:v>
                </c:pt>
                <c:pt idx="12">
                  <c:v>0.88</c:v>
                </c:pt>
                <c:pt idx="13">
                  <c:v>0.56000000000000005</c:v>
                </c:pt>
              </c:numCache>
            </c:numRef>
          </c:val>
          <c:extLst>
            <c:ext xmlns:c16="http://schemas.microsoft.com/office/drawing/2014/chart" uri="{C3380CC4-5D6E-409C-BE32-E72D297353CC}">
              <c16:uniqueId val="{00000000-935F-46C0-9BF3-308DC6A3FB70}"/>
            </c:ext>
          </c:extLst>
        </c:ser>
        <c:dLbls>
          <c:showLegendKey val="0"/>
          <c:showVal val="0"/>
          <c:showCatName val="0"/>
          <c:showSerName val="0"/>
          <c:showPercent val="0"/>
          <c:showBubbleSize val="0"/>
        </c:dLbls>
        <c:gapWidth val="150"/>
        <c:axId val="294440368"/>
        <c:axId val="2"/>
      </c:barChart>
      <c:catAx>
        <c:axId val="294440368"/>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800" b="1" i="0" u="none" strike="noStrike">
                    <a:solidFill>
                      <a:srgbClr val="000000"/>
                    </a:solidFill>
                    <a:latin typeface="Arial"/>
                    <a:ea typeface="Arial"/>
                    <a:cs typeface="Arial"/>
                  </a:defRPr>
                </a:pPr>
                <a:r>
                  <a:rPr lang="en-US"/>
                  <a:t>Proportion of EOP Original Plan</a:t>
                </a:r>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9444036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3244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14</xdr:row>
      <xdr:rowOff>9525</xdr:rowOff>
    </xdr:from>
    <xdr:ext cx="7229475" cy="3390900"/>
    <xdr:graphicFrame macro="">
      <xdr:nvGraphicFramePr>
        <xdr:cNvPr id="2" name="chart6.xml">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9525</xdr:colOff>
      <xdr:row>42</xdr:row>
      <xdr:rowOff>9525</xdr:rowOff>
    </xdr:from>
    <xdr:ext cx="7229475" cy="3390900"/>
    <xdr:graphicFrame macro="">
      <xdr:nvGraphicFramePr>
        <xdr:cNvPr id="3" name="chart7.xml">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69</xdr:row>
      <xdr:rowOff>9525</xdr:rowOff>
    </xdr:from>
    <xdr:ext cx="7229475" cy="3390900"/>
    <xdr:graphicFrame macro="">
      <xdr:nvGraphicFramePr>
        <xdr:cNvPr id="4" name="chart8.xml">
          <a:extLst>
            <a:ext uri="{FF2B5EF4-FFF2-40B4-BE49-F238E27FC236}">
              <a16:creationId xmlns:a16="http://schemas.microsoft.com/office/drawing/2014/main" id="{00000000-0008-0000-0E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0</xdr:col>
      <xdr:colOff>9525</xdr:colOff>
      <xdr:row>90</xdr:row>
      <xdr:rowOff>9525</xdr:rowOff>
    </xdr:from>
    <xdr:ext cx="7229475" cy="3390900"/>
    <xdr:graphicFrame macro="">
      <xdr:nvGraphicFramePr>
        <xdr:cNvPr id="5" name="chart9.xml">
          <a:extLst>
            <a:ext uri="{FF2B5EF4-FFF2-40B4-BE49-F238E27FC236}">
              <a16:creationId xmlns:a16="http://schemas.microsoft.com/office/drawing/2014/main" id="{00000000-0008-0000-0E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0</xdr:col>
      <xdr:colOff>9525</xdr:colOff>
      <xdr:row>111</xdr:row>
      <xdr:rowOff>9525</xdr:rowOff>
    </xdr:from>
    <xdr:ext cx="7229475" cy="3390900"/>
    <xdr:graphicFrame macro="">
      <xdr:nvGraphicFramePr>
        <xdr:cNvPr id="6" name="chart10.xml">
          <a:extLst>
            <a:ext uri="{FF2B5EF4-FFF2-40B4-BE49-F238E27FC236}">
              <a16:creationId xmlns:a16="http://schemas.microsoft.com/office/drawing/2014/main" id="{00000000-0008-0000-0E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11.xml">
          <a:extLst>
            <a:ext uri="{FF2B5EF4-FFF2-40B4-BE49-F238E27FC236}">
              <a16:creationId xmlns:a16="http://schemas.microsoft.com/office/drawing/2014/main" id="{00000000-0008-0000-1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2"/>
  <sheetViews>
    <sheetView workbookViewId="0">
      <selection sqref="A1:A3"/>
    </sheetView>
  </sheetViews>
  <sheetFormatPr defaultRowHeight="12.75" customHeight="1" x14ac:dyDescent="0.2"/>
  <cols>
    <col min="1" max="1" width="30.140625" bestFit="1" customWidth="1"/>
    <col min="2" max="2" width="13.7109375" bestFit="1" customWidth="1"/>
    <col min="3" max="3" width="11.28515625" bestFit="1" customWidth="1"/>
    <col min="4" max="5" width="15" bestFit="1" customWidth="1"/>
    <col min="6" max="6" width="16.28515625" bestFit="1" customWidth="1"/>
    <col min="7" max="7" width="18.85546875" bestFit="1" customWidth="1"/>
    <col min="8" max="8" width="16.28515625" bestFit="1" customWidth="1"/>
    <col min="9" max="9" width="13.7109375" bestFit="1" customWidth="1"/>
    <col min="10" max="10" width="21.28515625" bestFit="1" customWidth="1"/>
    <col min="11" max="11" width="27.7109375" bestFit="1" customWidth="1"/>
    <col min="12" max="12" width="12.42578125" bestFit="1" customWidth="1"/>
    <col min="13" max="13" width="17.5703125" bestFit="1" customWidth="1"/>
  </cols>
  <sheetData>
    <row r="1" spans="1:13" ht="18.75" customHeight="1" x14ac:dyDescent="0.2">
      <c r="A1" s="111"/>
      <c r="B1" s="113" t="s">
        <v>0</v>
      </c>
      <c r="C1" s="105"/>
      <c r="D1" s="105"/>
      <c r="E1" s="105"/>
      <c r="F1" s="105"/>
      <c r="G1" s="105"/>
      <c r="H1" s="105"/>
      <c r="I1" s="105"/>
      <c r="J1" s="105"/>
      <c r="K1" s="105"/>
      <c r="L1" s="105"/>
      <c r="M1" s="106"/>
    </row>
    <row r="2" spans="1:13" ht="18.75" customHeight="1" x14ac:dyDescent="0.2">
      <c r="A2" s="112"/>
      <c r="B2" s="65"/>
      <c r="C2" s="65"/>
      <c r="D2" s="65"/>
      <c r="E2" s="65"/>
      <c r="F2" s="65"/>
      <c r="G2" s="65"/>
      <c r="H2" s="65"/>
      <c r="I2" s="65"/>
      <c r="J2" s="65"/>
      <c r="K2" s="65"/>
      <c r="L2" s="65"/>
      <c r="M2" s="92"/>
    </row>
    <row r="3" spans="1:13" ht="18.75" customHeight="1" x14ac:dyDescent="0.2">
      <c r="A3" s="112"/>
      <c r="B3" s="65"/>
      <c r="C3" s="65"/>
      <c r="D3" s="65"/>
      <c r="E3" s="65"/>
      <c r="F3" s="65"/>
      <c r="G3" s="65"/>
      <c r="H3" s="65"/>
      <c r="I3" s="65"/>
      <c r="J3" s="65"/>
      <c r="K3" s="65"/>
      <c r="L3" s="65"/>
      <c r="M3" s="92"/>
    </row>
    <row r="4" spans="1:13" x14ac:dyDescent="0.2">
      <c r="A4" s="7" t="s">
        <v>1</v>
      </c>
      <c r="B4" s="98" t="s">
        <v>2</v>
      </c>
      <c r="C4" s="99"/>
      <c r="D4" s="99"/>
      <c r="E4" s="100"/>
      <c r="F4" s="101" t="s">
        <v>3</v>
      </c>
      <c r="G4" s="100"/>
      <c r="H4" s="114" t="s">
        <v>4</v>
      </c>
      <c r="I4" s="99"/>
      <c r="J4" s="99"/>
      <c r="K4" s="99"/>
      <c r="L4" s="99"/>
      <c r="M4" s="100"/>
    </row>
    <row r="5" spans="1:13" x14ac:dyDescent="0.2">
      <c r="A5" s="7" t="s">
        <v>5</v>
      </c>
      <c r="B5" s="98" t="s">
        <v>6</v>
      </c>
      <c r="C5" s="99"/>
      <c r="D5" s="99"/>
      <c r="E5" s="100"/>
      <c r="F5" s="101" t="s">
        <v>7</v>
      </c>
      <c r="G5" s="100"/>
      <c r="H5" s="8"/>
      <c r="I5" s="9"/>
      <c r="J5" s="9"/>
      <c r="K5" s="9"/>
      <c r="L5" s="9"/>
      <c r="M5" s="10"/>
    </row>
    <row r="6" spans="1:13" x14ac:dyDescent="0.2">
      <c r="A6" s="7" t="s">
        <v>8</v>
      </c>
      <c r="B6" s="115">
        <v>43013.849803240002</v>
      </c>
      <c r="C6" s="99"/>
      <c r="D6" s="99"/>
      <c r="E6" s="100"/>
      <c r="F6" s="101" t="s">
        <v>9</v>
      </c>
      <c r="G6" s="100"/>
      <c r="H6" s="8"/>
      <c r="I6" s="9"/>
      <c r="J6" s="9"/>
      <c r="K6" s="9"/>
      <c r="L6" s="9"/>
      <c r="M6" s="10"/>
    </row>
    <row r="7" spans="1:13" x14ac:dyDescent="0.2">
      <c r="A7" s="7" t="s">
        <v>10</v>
      </c>
      <c r="B7" s="98" t="s">
        <v>11</v>
      </c>
      <c r="C7" s="99"/>
      <c r="D7" s="99"/>
      <c r="E7" s="100"/>
      <c r="F7" s="101" t="s">
        <v>12</v>
      </c>
      <c r="G7" s="100"/>
      <c r="H7" s="8"/>
      <c r="I7" s="9"/>
      <c r="J7" s="9"/>
      <c r="K7" s="9"/>
      <c r="L7" s="9"/>
      <c r="M7" s="10"/>
    </row>
    <row r="8" spans="1:13" x14ac:dyDescent="0.2">
      <c r="A8" s="6"/>
      <c r="B8" s="102"/>
      <c r="C8" s="99"/>
      <c r="D8" s="99"/>
      <c r="E8" s="100"/>
      <c r="F8" s="110" t="s">
        <v>13</v>
      </c>
      <c r="G8" s="100"/>
      <c r="H8" s="102"/>
      <c r="I8" s="99"/>
      <c r="J8" s="99"/>
      <c r="K8" s="99"/>
      <c r="L8" s="99"/>
      <c r="M8" s="100"/>
    </row>
    <row r="9" spans="1:13" x14ac:dyDescent="0.2">
      <c r="A9" s="12" t="s">
        <v>14</v>
      </c>
      <c r="B9" s="11"/>
      <c r="C9" s="11"/>
      <c r="D9" s="76"/>
      <c r="E9" s="76"/>
      <c r="F9" s="76"/>
      <c r="G9" s="76"/>
      <c r="H9" s="76"/>
      <c r="I9" s="76"/>
      <c r="J9" s="76"/>
      <c r="K9" s="76"/>
      <c r="L9" s="76"/>
      <c r="M9" s="77"/>
    </row>
    <row r="10" spans="1:13" x14ac:dyDescent="0.2">
      <c r="A10" s="13" t="s">
        <v>15</v>
      </c>
      <c r="B10" s="85"/>
      <c r="C10" s="85"/>
      <c r="D10" s="85"/>
      <c r="E10" s="85"/>
      <c r="F10" s="85"/>
      <c r="G10" s="85"/>
      <c r="H10" s="85"/>
      <c r="I10" s="85"/>
      <c r="J10" s="85"/>
      <c r="K10" s="85"/>
      <c r="L10" s="85"/>
      <c r="M10" s="87"/>
    </row>
    <row r="11" spans="1:13" x14ac:dyDescent="0.2">
      <c r="A11" s="101" t="s">
        <v>16</v>
      </c>
      <c r="B11" s="98" t="s">
        <v>17</v>
      </c>
      <c r="C11" s="105"/>
      <c r="D11" s="105"/>
      <c r="E11" s="106"/>
      <c r="F11" s="108" t="s">
        <v>18</v>
      </c>
      <c r="G11" s="106"/>
      <c r="H11" s="15" t="s">
        <v>20</v>
      </c>
      <c r="I11" s="9"/>
      <c r="J11" s="9"/>
      <c r="K11" s="9"/>
      <c r="L11" s="9"/>
      <c r="M11" s="10"/>
    </row>
    <row r="12" spans="1:13" x14ac:dyDescent="0.2">
      <c r="A12" s="104"/>
      <c r="B12" s="107"/>
      <c r="C12" s="74"/>
      <c r="D12" s="74"/>
      <c r="E12" s="94"/>
      <c r="F12" s="96" t="s">
        <v>19</v>
      </c>
      <c r="G12" s="94"/>
      <c r="H12" s="109" t="s">
        <v>21</v>
      </c>
      <c r="I12" s="99"/>
      <c r="J12" s="99"/>
      <c r="K12" s="99"/>
      <c r="L12" s="99"/>
      <c r="M12" s="100"/>
    </row>
    <row r="13" spans="1:13" x14ac:dyDescent="0.2">
      <c r="A13" s="7" t="s">
        <v>22</v>
      </c>
      <c r="B13" s="98" t="s">
        <v>23</v>
      </c>
      <c r="C13" s="99"/>
      <c r="D13" s="99"/>
      <c r="E13" s="100"/>
      <c r="F13" s="101" t="s">
        <v>24</v>
      </c>
      <c r="G13" s="100"/>
      <c r="H13" s="98" t="s">
        <v>25</v>
      </c>
      <c r="I13" s="99"/>
      <c r="J13" s="99"/>
      <c r="K13" s="99"/>
      <c r="L13" s="99"/>
      <c r="M13" s="100"/>
    </row>
    <row r="14" spans="1:13" x14ac:dyDescent="0.2">
      <c r="A14" s="7" t="s">
        <v>26</v>
      </c>
      <c r="B14" s="98" t="s">
        <v>27</v>
      </c>
      <c r="C14" s="99"/>
      <c r="D14" s="99"/>
      <c r="E14" s="100"/>
      <c r="F14" s="101" t="s">
        <v>28</v>
      </c>
      <c r="G14" s="100"/>
      <c r="H14" s="98" t="s">
        <v>29</v>
      </c>
      <c r="I14" s="99"/>
      <c r="J14" s="99"/>
      <c r="K14" s="99"/>
      <c r="L14" s="99"/>
      <c r="M14" s="100"/>
    </row>
    <row r="15" spans="1:13" x14ac:dyDescent="0.2">
      <c r="A15" s="7" t="s">
        <v>30</v>
      </c>
      <c r="B15" s="98" t="s">
        <v>31</v>
      </c>
      <c r="C15" s="99"/>
      <c r="D15" s="99"/>
      <c r="E15" s="100"/>
      <c r="F15" s="101" t="s">
        <v>32</v>
      </c>
      <c r="G15" s="100"/>
      <c r="H15" s="98" t="s">
        <v>33</v>
      </c>
      <c r="I15" s="99"/>
      <c r="J15" s="99"/>
      <c r="K15" s="99"/>
      <c r="L15" s="99"/>
      <c r="M15" s="100"/>
    </row>
    <row r="16" spans="1:13" x14ac:dyDescent="0.2">
      <c r="A16" s="7" t="s">
        <v>34</v>
      </c>
      <c r="B16" s="98" t="s">
        <v>35</v>
      </c>
      <c r="C16" s="99"/>
      <c r="D16" s="99"/>
      <c r="E16" s="100"/>
      <c r="F16" s="101" t="s">
        <v>36</v>
      </c>
      <c r="G16" s="100"/>
      <c r="H16" s="102"/>
      <c r="I16" s="99"/>
      <c r="J16" s="99"/>
      <c r="K16" s="99"/>
      <c r="L16" s="99"/>
      <c r="M16" s="100"/>
    </row>
    <row r="17" spans="1:13" x14ac:dyDescent="0.2">
      <c r="A17" s="7" t="s">
        <v>37</v>
      </c>
      <c r="B17" s="98" t="s">
        <v>38</v>
      </c>
      <c r="C17" s="99"/>
      <c r="D17" s="99"/>
      <c r="E17" s="100"/>
      <c r="F17" s="102"/>
      <c r="G17" s="100"/>
      <c r="H17" s="102"/>
      <c r="I17" s="99"/>
      <c r="J17" s="99"/>
      <c r="K17" s="99"/>
      <c r="L17" s="99"/>
      <c r="M17" s="100"/>
    </row>
    <row r="18" spans="1:13" x14ac:dyDescent="0.2">
      <c r="A18" s="84" t="s">
        <v>39</v>
      </c>
      <c r="B18" s="85"/>
      <c r="C18" s="85"/>
      <c r="D18" s="103" t="s">
        <v>40</v>
      </c>
      <c r="E18" s="85"/>
      <c r="F18" s="85"/>
      <c r="G18" s="85"/>
      <c r="H18" s="85"/>
      <c r="I18" s="85"/>
      <c r="J18" s="85"/>
      <c r="K18" s="85"/>
      <c r="L18" s="85"/>
      <c r="M18" s="87"/>
    </row>
    <row r="19" spans="1:13" x14ac:dyDescent="0.2">
      <c r="A19" s="88" t="s">
        <v>41</v>
      </c>
      <c r="B19" s="89"/>
      <c r="C19" s="90"/>
      <c r="D19" s="64" t="s">
        <v>59</v>
      </c>
      <c r="E19" s="65"/>
      <c r="F19" s="65"/>
      <c r="G19" s="65"/>
      <c r="H19" s="65"/>
      <c r="I19" s="65"/>
      <c r="J19" s="65"/>
      <c r="K19" s="65"/>
      <c r="L19" s="65"/>
      <c r="M19" s="92"/>
    </row>
    <row r="20" spans="1:13" x14ac:dyDescent="0.2">
      <c r="A20" s="69" t="s">
        <v>42</v>
      </c>
      <c r="B20" s="65"/>
      <c r="C20" s="16">
        <v>41638</v>
      </c>
      <c r="D20" s="65"/>
      <c r="E20" s="65"/>
      <c r="F20" s="65"/>
      <c r="G20" s="65"/>
      <c r="H20" s="65"/>
      <c r="I20" s="65"/>
      <c r="J20" s="65"/>
      <c r="K20" s="65"/>
      <c r="L20" s="65"/>
      <c r="M20" s="92"/>
    </row>
    <row r="21" spans="1:13" x14ac:dyDescent="0.2">
      <c r="A21" s="69" t="s">
        <v>43</v>
      </c>
      <c r="B21" s="65"/>
      <c r="C21" s="16">
        <v>41851</v>
      </c>
      <c r="D21" s="65"/>
      <c r="E21" s="65"/>
      <c r="F21" s="65"/>
      <c r="G21" s="65"/>
      <c r="H21" s="65"/>
      <c r="I21" s="65"/>
      <c r="J21" s="65"/>
      <c r="K21" s="65"/>
      <c r="L21" s="65"/>
      <c r="M21" s="92"/>
    </row>
    <row r="22" spans="1:13" x14ac:dyDescent="0.2">
      <c r="A22" s="69" t="s">
        <v>44</v>
      </c>
      <c r="B22" s="65"/>
      <c r="C22" s="16">
        <v>41851</v>
      </c>
      <c r="D22" s="86" t="s">
        <v>60</v>
      </c>
      <c r="E22" s="85"/>
      <c r="F22" s="85"/>
      <c r="G22" s="85"/>
      <c r="H22" s="85"/>
      <c r="I22" s="85"/>
      <c r="J22" s="86" t="s">
        <v>61</v>
      </c>
      <c r="K22" s="85"/>
      <c r="L22" s="85"/>
      <c r="M22" s="87"/>
    </row>
    <row r="23" spans="1:13" x14ac:dyDescent="0.2">
      <c r="A23" s="95" t="s">
        <v>45</v>
      </c>
      <c r="B23" s="65"/>
      <c r="C23" s="5"/>
      <c r="D23" s="97" t="s">
        <v>62</v>
      </c>
      <c r="E23" s="65"/>
      <c r="F23" s="65"/>
      <c r="G23" s="66" t="s">
        <v>63</v>
      </c>
      <c r="H23" s="65"/>
      <c r="I23" s="65"/>
      <c r="J23" s="97" t="s">
        <v>64</v>
      </c>
      <c r="K23" s="65"/>
      <c r="L23" s="66" t="s">
        <v>65</v>
      </c>
      <c r="M23" s="92"/>
    </row>
    <row r="24" spans="1:13" x14ac:dyDescent="0.2">
      <c r="A24" s="95" t="s">
        <v>46</v>
      </c>
      <c r="B24" s="65"/>
      <c r="C24" s="16">
        <v>41935</v>
      </c>
      <c r="D24" s="97" t="s">
        <v>66</v>
      </c>
      <c r="E24" s="65"/>
      <c r="F24" s="65"/>
      <c r="J24" s="97" t="s">
        <v>67</v>
      </c>
      <c r="K24" s="65"/>
      <c r="L24" s="65"/>
      <c r="M24" s="92"/>
    </row>
    <row r="25" spans="1:13" x14ac:dyDescent="0.2">
      <c r="A25" s="95" t="s">
        <v>47</v>
      </c>
      <c r="B25" s="65"/>
      <c r="C25" s="16">
        <v>41943</v>
      </c>
      <c r="D25" s="97" t="s">
        <v>68</v>
      </c>
      <c r="E25" s="65"/>
      <c r="F25" s="65"/>
      <c r="J25" s="65"/>
      <c r="K25" s="65"/>
      <c r="L25" s="65"/>
      <c r="M25" s="92"/>
    </row>
    <row r="26" spans="1:13" x14ac:dyDescent="0.2">
      <c r="A26" s="95" t="s">
        <v>48</v>
      </c>
      <c r="B26" s="65"/>
      <c r="C26" s="16">
        <v>42947</v>
      </c>
      <c r="D26" s="97" t="s">
        <v>69</v>
      </c>
      <c r="E26" s="65"/>
      <c r="F26" s="65"/>
      <c r="J26" s="65"/>
      <c r="K26" s="65"/>
      <c r="L26" s="65"/>
      <c r="M26" s="92"/>
    </row>
    <row r="27" spans="1:13" x14ac:dyDescent="0.2">
      <c r="A27" s="95" t="s">
        <v>49</v>
      </c>
      <c r="B27" s="65"/>
      <c r="C27" s="16">
        <v>42947</v>
      </c>
      <c r="D27" s="75" t="s">
        <v>70</v>
      </c>
      <c r="E27" s="76"/>
      <c r="F27" s="76"/>
      <c r="G27" s="76"/>
      <c r="H27" s="76"/>
      <c r="I27" s="76"/>
      <c r="J27" s="76"/>
      <c r="K27" s="76"/>
      <c r="L27" s="76"/>
      <c r="M27" s="77"/>
    </row>
    <row r="28" spans="1:13" x14ac:dyDescent="0.2">
      <c r="A28" s="70" t="s">
        <v>50</v>
      </c>
      <c r="B28" s="71"/>
      <c r="C28" s="72"/>
      <c r="D28" s="78" t="s">
        <v>71</v>
      </c>
      <c r="E28" s="80" t="s">
        <v>72</v>
      </c>
      <c r="F28" s="81"/>
      <c r="G28" s="81"/>
      <c r="H28" s="81"/>
      <c r="I28" s="82"/>
      <c r="J28" s="80" t="s">
        <v>73</v>
      </c>
      <c r="K28" s="81"/>
      <c r="L28" s="81"/>
      <c r="M28" s="83"/>
    </row>
    <row r="29" spans="1:13" x14ac:dyDescent="0.2">
      <c r="A29" s="95" t="s">
        <v>51</v>
      </c>
      <c r="B29" s="65"/>
      <c r="C29" s="16">
        <v>40757</v>
      </c>
      <c r="D29" s="79"/>
      <c r="E29" s="18" t="s">
        <v>74</v>
      </c>
      <c r="F29" s="18" t="s">
        <v>75</v>
      </c>
      <c r="G29" s="18" t="s">
        <v>76</v>
      </c>
      <c r="H29" s="18" t="s">
        <v>77</v>
      </c>
      <c r="I29" s="18" t="s">
        <v>78</v>
      </c>
      <c r="J29" s="18" t="s">
        <v>75</v>
      </c>
      <c r="K29" s="18" t="s">
        <v>79</v>
      </c>
      <c r="L29" s="18" t="s">
        <v>80</v>
      </c>
      <c r="M29" s="19" t="s">
        <v>81</v>
      </c>
    </row>
    <row r="30" spans="1:13" x14ac:dyDescent="0.2">
      <c r="A30" s="95" t="s">
        <v>52</v>
      </c>
      <c r="B30" s="65"/>
      <c r="C30" s="16">
        <v>40939</v>
      </c>
      <c r="D30" s="21" t="s">
        <v>2</v>
      </c>
      <c r="E30" s="22">
        <v>50000000</v>
      </c>
      <c r="F30" s="22">
        <v>50000000</v>
      </c>
      <c r="G30" s="22">
        <v>15000000</v>
      </c>
      <c r="H30" s="22">
        <v>0</v>
      </c>
      <c r="I30" s="22">
        <v>65000000</v>
      </c>
      <c r="J30" s="22">
        <v>50000000</v>
      </c>
      <c r="K30" s="22">
        <v>50000000</v>
      </c>
      <c r="L30" s="23">
        <v>1</v>
      </c>
      <c r="M30" s="24">
        <v>0</v>
      </c>
    </row>
    <row r="31" spans="1:13" x14ac:dyDescent="0.2">
      <c r="A31" s="95" t="s">
        <v>53</v>
      </c>
      <c r="B31" s="65"/>
      <c r="C31" s="5"/>
      <c r="D31" s="25" t="s">
        <v>82</v>
      </c>
      <c r="E31" s="26">
        <v>50000000</v>
      </c>
      <c r="F31" s="26">
        <v>50000000</v>
      </c>
      <c r="G31" s="26">
        <v>15000000</v>
      </c>
      <c r="H31" s="26">
        <v>0</v>
      </c>
      <c r="I31" s="26">
        <v>65000000</v>
      </c>
      <c r="J31" s="26">
        <v>50000000</v>
      </c>
      <c r="K31" s="26">
        <v>50000000</v>
      </c>
      <c r="L31" s="27">
        <v>1</v>
      </c>
      <c r="M31" s="28">
        <v>0</v>
      </c>
    </row>
    <row r="32" spans="1:13" x14ac:dyDescent="0.2">
      <c r="A32" s="95" t="s">
        <v>54</v>
      </c>
      <c r="B32" s="65"/>
      <c r="C32" s="5"/>
      <c r="M32" s="5"/>
    </row>
    <row r="33" spans="1:13" x14ac:dyDescent="0.2">
      <c r="A33" s="95" t="s">
        <v>55</v>
      </c>
      <c r="B33" s="65"/>
      <c r="C33" s="16">
        <v>41178</v>
      </c>
      <c r="M33" s="5"/>
    </row>
    <row r="34" spans="1:13" x14ac:dyDescent="0.2">
      <c r="A34" s="95" t="s">
        <v>56</v>
      </c>
      <c r="B34" s="65"/>
      <c r="C34" s="16">
        <v>41191</v>
      </c>
      <c r="M34" s="5"/>
    </row>
    <row r="35" spans="1:13" x14ac:dyDescent="0.2">
      <c r="A35" s="95" t="s">
        <v>57</v>
      </c>
      <c r="B35" s="65"/>
      <c r="C35" s="16">
        <v>41208</v>
      </c>
      <c r="M35" s="5"/>
    </row>
    <row r="36" spans="1:13" x14ac:dyDescent="0.2">
      <c r="A36" s="96" t="s">
        <v>58</v>
      </c>
      <c r="B36" s="74"/>
      <c r="C36" s="17">
        <v>41228</v>
      </c>
      <c r="M36" s="5"/>
    </row>
    <row r="37" spans="1:13" x14ac:dyDescent="0.2">
      <c r="A37" s="84" t="s">
        <v>83</v>
      </c>
      <c r="B37" s="85"/>
      <c r="C37" s="85"/>
      <c r="D37" s="86" t="s">
        <v>61</v>
      </c>
      <c r="E37" s="85"/>
      <c r="F37" s="85"/>
      <c r="G37" s="85"/>
      <c r="H37" s="85"/>
      <c r="I37" s="85"/>
      <c r="J37" s="85"/>
      <c r="K37" s="85"/>
      <c r="L37" s="85"/>
      <c r="M37" s="87"/>
    </row>
    <row r="38" spans="1:13" x14ac:dyDescent="0.2">
      <c r="A38" s="88" t="s">
        <v>84</v>
      </c>
      <c r="B38" s="89"/>
      <c r="C38" s="90"/>
      <c r="D38" s="91"/>
      <c r="E38" s="65"/>
      <c r="F38" s="65"/>
      <c r="G38" s="65"/>
      <c r="H38" s="65"/>
      <c r="I38" s="65"/>
      <c r="J38" s="65"/>
      <c r="K38" s="65"/>
      <c r="L38" s="65"/>
      <c r="M38" s="92"/>
    </row>
    <row r="39" spans="1:13" x14ac:dyDescent="0.2">
      <c r="A39" s="69" t="s">
        <v>85</v>
      </c>
      <c r="B39" s="65"/>
      <c r="C39" s="29" t="s">
        <v>86</v>
      </c>
      <c r="D39" s="91"/>
      <c r="E39" s="65"/>
      <c r="F39" s="65"/>
      <c r="G39" s="65"/>
      <c r="H39" s="65"/>
      <c r="I39" s="65"/>
      <c r="J39" s="65"/>
      <c r="K39" s="65"/>
      <c r="L39" s="65"/>
      <c r="M39" s="92"/>
    </row>
    <row r="40" spans="1:13" x14ac:dyDescent="0.2">
      <c r="A40" s="69" t="s">
        <v>87</v>
      </c>
      <c r="B40" s="65"/>
      <c r="C40" s="29" t="s">
        <v>86</v>
      </c>
      <c r="D40" s="91"/>
      <c r="E40" s="65"/>
      <c r="F40" s="65"/>
      <c r="G40" s="65"/>
      <c r="H40" s="65"/>
      <c r="I40" s="65"/>
      <c r="J40" s="65"/>
      <c r="K40" s="65"/>
      <c r="L40" s="65"/>
      <c r="M40" s="92"/>
    </row>
    <row r="41" spans="1:13" x14ac:dyDescent="0.2">
      <c r="A41" s="69" t="s">
        <v>88</v>
      </c>
      <c r="B41" s="65"/>
      <c r="C41" s="29" t="s">
        <v>89</v>
      </c>
      <c r="D41" s="91"/>
      <c r="E41" s="65"/>
      <c r="F41" s="65"/>
      <c r="G41" s="65"/>
      <c r="H41" s="65"/>
      <c r="I41" s="65"/>
      <c r="J41" s="65"/>
      <c r="K41" s="65"/>
      <c r="L41" s="65"/>
      <c r="M41" s="92"/>
    </row>
    <row r="42" spans="1:13" x14ac:dyDescent="0.2">
      <c r="A42" s="69" t="s">
        <v>90</v>
      </c>
      <c r="B42" s="65"/>
      <c r="C42" s="29" t="s">
        <v>86</v>
      </c>
      <c r="D42" s="91"/>
      <c r="E42" s="65"/>
      <c r="F42" s="65"/>
      <c r="G42" s="65"/>
      <c r="H42" s="65"/>
      <c r="I42" s="65"/>
      <c r="J42" s="65"/>
      <c r="K42" s="65"/>
      <c r="L42" s="65"/>
      <c r="M42" s="92"/>
    </row>
    <row r="43" spans="1:13" x14ac:dyDescent="0.2">
      <c r="A43" s="70" t="s">
        <v>91</v>
      </c>
      <c r="B43" s="71"/>
      <c r="C43" s="72"/>
      <c r="D43" s="91"/>
      <c r="E43" s="65"/>
      <c r="F43" s="65"/>
      <c r="G43" s="65"/>
      <c r="H43" s="65"/>
      <c r="I43" s="65"/>
      <c r="J43" s="65"/>
      <c r="K43" s="65"/>
      <c r="L43" s="65"/>
      <c r="M43" s="92"/>
    </row>
    <row r="44" spans="1:13" x14ac:dyDescent="0.2">
      <c r="A44" s="69" t="s">
        <v>85</v>
      </c>
      <c r="B44" s="65"/>
      <c r="C44" s="29" t="s">
        <v>86</v>
      </c>
      <c r="D44" s="91"/>
      <c r="E44" s="65"/>
      <c r="F44" s="65"/>
      <c r="G44" s="65"/>
      <c r="H44" s="65"/>
      <c r="I44" s="65"/>
      <c r="J44" s="65"/>
      <c r="K44" s="65"/>
      <c r="L44" s="65"/>
      <c r="M44" s="92"/>
    </row>
    <row r="45" spans="1:13" x14ac:dyDescent="0.2">
      <c r="A45" s="69" t="s">
        <v>92</v>
      </c>
      <c r="B45" s="65"/>
      <c r="C45" s="29" t="s">
        <v>86</v>
      </c>
      <c r="D45" s="91"/>
      <c r="E45" s="65"/>
      <c r="F45" s="65"/>
      <c r="G45" s="65"/>
      <c r="H45" s="65"/>
      <c r="I45" s="65"/>
      <c r="J45" s="65"/>
      <c r="K45" s="65"/>
      <c r="L45" s="65"/>
      <c r="M45" s="92"/>
    </row>
    <row r="46" spans="1:13" x14ac:dyDescent="0.2">
      <c r="A46" s="69" t="s">
        <v>93</v>
      </c>
      <c r="B46" s="65"/>
      <c r="C46" s="29" t="s">
        <v>86</v>
      </c>
      <c r="D46" s="91"/>
      <c r="E46" s="65"/>
      <c r="F46" s="65"/>
      <c r="G46" s="65"/>
      <c r="H46" s="65"/>
      <c r="I46" s="65"/>
      <c r="J46" s="65"/>
      <c r="K46" s="65"/>
      <c r="L46" s="65"/>
      <c r="M46" s="92"/>
    </row>
    <row r="47" spans="1:13" x14ac:dyDescent="0.2">
      <c r="A47" s="69" t="s">
        <v>94</v>
      </c>
      <c r="B47" s="65"/>
      <c r="C47" s="29" t="s">
        <v>89</v>
      </c>
      <c r="D47" s="91"/>
      <c r="E47" s="65"/>
      <c r="F47" s="65"/>
      <c r="G47" s="65"/>
      <c r="H47" s="65"/>
      <c r="I47" s="65"/>
      <c r="J47" s="65"/>
      <c r="K47" s="65"/>
      <c r="L47" s="65"/>
      <c r="M47" s="92"/>
    </row>
    <row r="48" spans="1:13" x14ac:dyDescent="0.2">
      <c r="A48" s="69" t="s">
        <v>95</v>
      </c>
      <c r="B48" s="65"/>
      <c r="C48" s="29" t="s">
        <v>86</v>
      </c>
      <c r="D48" s="91"/>
      <c r="E48" s="65"/>
      <c r="F48" s="65"/>
      <c r="G48" s="65"/>
      <c r="H48" s="65"/>
      <c r="I48" s="65"/>
      <c r="J48" s="65"/>
      <c r="K48" s="65"/>
      <c r="L48" s="65"/>
      <c r="M48" s="92"/>
    </row>
    <row r="49" spans="1:13" x14ac:dyDescent="0.2">
      <c r="A49" s="73" t="s">
        <v>96</v>
      </c>
      <c r="B49" s="74"/>
      <c r="C49" s="30" t="s">
        <v>89</v>
      </c>
      <c r="D49" s="93"/>
      <c r="E49" s="74"/>
      <c r="F49" s="74"/>
      <c r="G49" s="74"/>
      <c r="H49" s="74"/>
      <c r="I49" s="74"/>
      <c r="J49" s="74"/>
      <c r="K49" s="74"/>
      <c r="L49" s="74"/>
      <c r="M49" s="94"/>
    </row>
    <row r="50" spans="1:13" x14ac:dyDescent="0.2">
      <c r="A50" s="64" t="s">
        <v>102</v>
      </c>
      <c r="B50" s="65"/>
      <c r="C50" s="65"/>
      <c r="D50" s="65"/>
      <c r="E50" s="65"/>
      <c r="F50" s="65"/>
      <c r="G50" s="65"/>
      <c r="H50" s="65"/>
      <c r="I50" s="65"/>
      <c r="J50" s="65"/>
      <c r="K50" s="65"/>
      <c r="L50" s="65"/>
      <c r="M50" s="65"/>
    </row>
    <row r="51" spans="1:13" ht="12.75" customHeight="1" x14ac:dyDescent="0.2">
      <c r="A51" s="65"/>
      <c r="B51" s="65"/>
      <c r="C51" s="65"/>
      <c r="D51" s="65"/>
      <c r="E51" s="65"/>
      <c r="F51" s="65"/>
      <c r="G51" s="65"/>
      <c r="H51" s="65"/>
      <c r="I51" s="65"/>
      <c r="J51" s="65"/>
      <c r="K51" s="65"/>
      <c r="L51" s="65"/>
      <c r="M51" s="65"/>
    </row>
    <row r="52" spans="1:13" x14ac:dyDescent="0.2">
      <c r="A52" s="66" t="s">
        <v>103</v>
      </c>
      <c r="B52" s="65"/>
      <c r="C52" s="65"/>
      <c r="D52" s="65"/>
      <c r="E52" s="65"/>
      <c r="F52" s="65"/>
      <c r="G52" s="67" t="s">
        <v>104</v>
      </c>
      <c r="H52" s="65"/>
      <c r="I52" s="68" t="s">
        <v>105</v>
      </c>
      <c r="J52" s="65"/>
      <c r="K52" s="65"/>
      <c r="L52" s="65"/>
      <c r="M52" s="65"/>
    </row>
  </sheetData>
  <mergeCells count="102">
    <mergeCell ref="A1:A3"/>
    <mergeCell ref="B1:M3"/>
    <mergeCell ref="B4:E4"/>
    <mergeCell ref="F4:G4"/>
    <mergeCell ref="H4:M4"/>
    <mergeCell ref="B5:E5"/>
    <mergeCell ref="F5:G5"/>
    <mergeCell ref="B6:E6"/>
    <mergeCell ref="F6:G6"/>
    <mergeCell ref="B7:E7"/>
    <mergeCell ref="F7:G7"/>
    <mergeCell ref="B8:E8"/>
    <mergeCell ref="F8:G8"/>
    <mergeCell ref="H8:M8"/>
    <mergeCell ref="D9:E9"/>
    <mergeCell ref="F9:G9"/>
    <mergeCell ref="H9:I9"/>
    <mergeCell ref="J9:K9"/>
    <mergeCell ref="L9:M9"/>
    <mergeCell ref="B10:G10"/>
    <mergeCell ref="H10:I10"/>
    <mergeCell ref="J10:K10"/>
    <mergeCell ref="L10:M10"/>
    <mergeCell ref="A11:A12"/>
    <mergeCell ref="B11:E12"/>
    <mergeCell ref="F11:G11"/>
    <mergeCell ref="F12:G12"/>
    <mergeCell ref="H12:M12"/>
    <mergeCell ref="B13:E13"/>
    <mergeCell ref="F13:G13"/>
    <mergeCell ref="H13:M13"/>
    <mergeCell ref="B14:E14"/>
    <mergeCell ref="F14:G14"/>
    <mergeCell ref="H14:M14"/>
    <mergeCell ref="B15:E15"/>
    <mergeCell ref="F15:G15"/>
    <mergeCell ref="H15:M15"/>
    <mergeCell ref="B16:E16"/>
    <mergeCell ref="F16:G16"/>
    <mergeCell ref="H16:M16"/>
    <mergeCell ref="B17:E17"/>
    <mergeCell ref="F17:G17"/>
    <mergeCell ref="H17:M17"/>
    <mergeCell ref="A18:C18"/>
    <mergeCell ref="D18:M18"/>
    <mergeCell ref="A19:C19"/>
    <mergeCell ref="D25:F25"/>
    <mergeCell ref="J25:K25"/>
    <mergeCell ref="L25:M25"/>
    <mergeCell ref="D26:F26"/>
    <mergeCell ref="J26:K26"/>
    <mergeCell ref="L26:M26"/>
    <mergeCell ref="A20:B20"/>
    <mergeCell ref="A21:B21"/>
    <mergeCell ref="A22:B22"/>
    <mergeCell ref="A23:B23"/>
    <mergeCell ref="A24:B24"/>
    <mergeCell ref="A25:B25"/>
    <mergeCell ref="A26:B26"/>
    <mergeCell ref="D19:M21"/>
    <mergeCell ref="D22:I22"/>
    <mergeCell ref="J22:M22"/>
    <mergeCell ref="D23:F23"/>
    <mergeCell ref="G23:I23"/>
    <mergeCell ref="J23:K23"/>
    <mergeCell ref="L23:M23"/>
    <mergeCell ref="D24:F24"/>
    <mergeCell ref="J24:K24"/>
    <mergeCell ref="L24:M24"/>
    <mergeCell ref="D27:M27"/>
    <mergeCell ref="D28:D29"/>
    <mergeCell ref="E28:I28"/>
    <mergeCell ref="J28:M28"/>
    <mergeCell ref="A37:C37"/>
    <mergeCell ref="D37:M37"/>
    <mergeCell ref="A38:C38"/>
    <mergeCell ref="A39:B39"/>
    <mergeCell ref="A40:B40"/>
    <mergeCell ref="D38:M49"/>
    <mergeCell ref="A29:B29"/>
    <mergeCell ref="A30:B30"/>
    <mergeCell ref="A31:B31"/>
    <mergeCell ref="A32:B32"/>
    <mergeCell ref="A33:B33"/>
    <mergeCell ref="A34:B34"/>
    <mergeCell ref="A35:B35"/>
    <mergeCell ref="A36:B36"/>
    <mergeCell ref="A27:B27"/>
    <mergeCell ref="A28:C28"/>
    <mergeCell ref="A50:M51"/>
    <mergeCell ref="A52:F52"/>
    <mergeCell ref="G52:H52"/>
    <mergeCell ref="I52:M52"/>
    <mergeCell ref="A41:B41"/>
    <mergeCell ref="A42:B42"/>
    <mergeCell ref="A43:C43"/>
    <mergeCell ref="A44:B44"/>
    <mergeCell ref="A45:B45"/>
    <mergeCell ref="A46:B46"/>
    <mergeCell ref="A47:B47"/>
    <mergeCell ref="A48:B48"/>
    <mergeCell ref="A49:B49"/>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selection sqref="A1:O1"/>
    </sheetView>
  </sheetViews>
  <sheetFormatPr defaultRowHeight="12.75" customHeight="1" x14ac:dyDescent="0.2"/>
  <cols>
    <col min="1" max="3" width="12.42578125" bestFit="1" customWidth="1"/>
    <col min="4" max="8" width="6.28515625" bestFit="1" customWidth="1"/>
    <col min="9" max="9" width="7.5703125" bestFit="1" customWidth="1"/>
    <col min="10" max="11" width="11.28515625" bestFit="1" customWidth="1"/>
    <col min="12" max="14" width="7.5703125" bestFit="1" customWidth="1"/>
    <col min="15" max="15" width="22.5703125" bestFit="1" customWidth="1"/>
  </cols>
  <sheetData>
    <row r="1" spans="1:15" ht="18.75" customHeight="1" x14ac:dyDescent="0.2">
      <c r="A1" s="187" t="s">
        <v>564</v>
      </c>
      <c r="B1" s="76"/>
      <c r="C1" s="76"/>
      <c r="D1" s="76"/>
      <c r="E1" s="76"/>
      <c r="F1" s="76"/>
      <c r="G1" s="76"/>
      <c r="H1" s="76"/>
      <c r="I1" s="76"/>
      <c r="J1" s="76"/>
      <c r="K1" s="76"/>
      <c r="L1" s="76"/>
      <c r="M1" s="76"/>
      <c r="N1" s="76"/>
      <c r="O1" s="76"/>
    </row>
    <row r="2" spans="1:15" x14ac:dyDescent="0.2">
      <c r="A2" s="138" t="s">
        <v>565</v>
      </c>
      <c r="B2" s="85"/>
      <c r="C2" s="85"/>
      <c r="D2" s="85"/>
      <c r="E2" s="85"/>
      <c r="F2" s="85"/>
      <c r="G2" s="85"/>
      <c r="H2" s="85"/>
      <c r="I2" s="85"/>
      <c r="J2" s="85"/>
      <c r="K2" s="85"/>
      <c r="L2" s="85"/>
      <c r="M2" s="85"/>
      <c r="N2" s="85"/>
      <c r="O2" s="85"/>
    </row>
    <row r="3" spans="1:15" x14ac:dyDescent="0.2">
      <c r="A3" s="57"/>
      <c r="B3" s="57"/>
      <c r="C3" s="57"/>
      <c r="D3" s="57"/>
      <c r="E3" s="57"/>
      <c r="F3" s="57"/>
      <c r="G3" s="57"/>
      <c r="H3" s="57"/>
      <c r="I3" s="57"/>
      <c r="J3" s="57"/>
      <c r="K3" s="57"/>
      <c r="L3" s="57"/>
      <c r="M3" s="57"/>
      <c r="N3" s="57"/>
      <c r="O3" s="58" t="s">
        <v>566</v>
      </c>
    </row>
    <row r="4" spans="1:15" x14ac:dyDescent="0.2">
      <c r="A4" s="188" t="s">
        <v>567</v>
      </c>
      <c r="B4" s="65"/>
      <c r="C4" s="65"/>
      <c r="D4" s="189" t="s">
        <v>568</v>
      </c>
      <c r="E4" s="65"/>
      <c r="F4" s="65"/>
      <c r="G4" s="190" t="s">
        <v>569</v>
      </c>
      <c r="H4" s="65"/>
      <c r="I4" s="65"/>
      <c r="J4" s="190" t="s">
        <v>570</v>
      </c>
      <c r="K4" s="65"/>
      <c r="L4" s="190" t="s">
        <v>571</v>
      </c>
      <c r="M4" s="65"/>
      <c r="N4" s="190" t="s">
        <v>572</v>
      </c>
      <c r="O4" s="65"/>
    </row>
    <row r="5" spans="1:15" x14ac:dyDescent="0.2">
      <c r="A5" s="176" t="s">
        <v>573</v>
      </c>
      <c r="B5" s="65"/>
      <c r="C5" s="65"/>
      <c r="D5" s="181">
        <v>623</v>
      </c>
      <c r="E5" s="65"/>
      <c r="F5" s="65"/>
      <c r="G5" s="182" t="s">
        <v>574</v>
      </c>
      <c r="H5" s="65"/>
      <c r="I5" s="65"/>
      <c r="J5" s="182" t="s">
        <v>575</v>
      </c>
      <c r="K5" s="65"/>
      <c r="L5" s="182" t="s">
        <v>576</v>
      </c>
      <c r="M5" s="65"/>
      <c r="N5" s="183" t="s">
        <v>577</v>
      </c>
      <c r="O5" s="184"/>
    </row>
    <row r="6" spans="1:15" x14ac:dyDescent="0.2">
      <c r="A6" s="176" t="s">
        <v>578</v>
      </c>
      <c r="B6" s="65"/>
      <c r="C6" s="65"/>
      <c r="D6" s="181">
        <v>84</v>
      </c>
      <c r="E6" s="65"/>
      <c r="F6" s="65"/>
      <c r="G6" s="182" t="s">
        <v>579</v>
      </c>
      <c r="H6" s="65"/>
      <c r="I6" s="65"/>
      <c r="J6" s="182" t="s">
        <v>580</v>
      </c>
      <c r="K6" s="65"/>
      <c r="L6" s="182" t="s">
        <v>581</v>
      </c>
      <c r="M6" s="65"/>
      <c r="N6" s="185" t="s">
        <v>582</v>
      </c>
      <c r="O6" s="186"/>
    </row>
    <row r="7" spans="1:15" x14ac:dyDescent="0.2">
      <c r="A7" s="176" t="s">
        <v>583</v>
      </c>
      <c r="B7" s="65"/>
      <c r="C7" s="65"/>
      <c r="D7" s="181" t="s">
        <v>584</v>
      </c>
      <c r="E7" s="65"/>
      <c r="F7" s="65"/>
      <c r="G7" s="182" t="s">
        <v>563</v>
      </c>
      <c r="H7" s="65"/>
      <c r="I7" s="65"/>
      <c r="J7" s="182" t="s">
        <v>563</v>
      </c>
      <c r="K7" s="65"/>
      <c r="L7" s="182" t="s">
        <v>563</v>
      </c>
      <c r="M7" s="65"/>
      <c r="N7" s="176" t="s">
        <v>585</v>
      </c>
      <c r="O7" s="65"/>
    </row>
    <row r="8" spans="1:15" x14ac:dyDescent="0.2">
      <c r="A8" s="177" t="s">
        <v>586</v>
      </c>
      <c r="B8" s="178"/>
      <c r="C8" s="178"/>
      <c r="D8" s="179" t="s">
        <v>587</v>
      </c>
      <c r="E8" s="178"/>
      <c r="F8" s="178"/>
      <c r="G8" s="180" t="s">
        <v>563</v>
      </c>
      <c r="H8" s="178"/>
      <c r="I8" s="178"/>
      <c r="J8" s="180" t="s">
        <v>563</v>
      </c>
      <c r="K8" s="178"/>
      <c r="L8" s="180" t="s">
        <v>563</v>
      </c>
      <c r="M8" s="178"/>
      <c r="N8" s="177" t="s">
        <v>585</v>
      </c>
      <c r="O8" s="178"/>
    </row>
    <row r="9" spans="1:15" ht="12.75" customHeight="1" x14ac:dyDescent="0.2">
      <c r="A9" s="65"/>
      <c r="B9" s="65"/>
      <c r="C9" s="65"/>
      <c r="D9" s="65"/>
      <c r="E9" s="65"/>
      <c r="F9" s="65"/>
      <c r="G9" s="65"/>
      <c r="H9" s="65"/>
      <c r="I9" s="65"/>
      <c r="J9" s="65"/>
      <c r="K9" s="65"/>
      <c r="L9" s="65"/>
      <c r="M9" s="65"/>
      <c r="N9" s="65"/>
      <c r="O9" s="65"/>
    </row>
    <row r="10" spans="1:15" ht="12.75" customHeight="1" x14ac:dyDescent="0.2">
      <c r="A10" s="65"/>
      <c r="B10" s="65"/>
      <c r="C10" s="65"/>
      <c r="D10" s="65"/>
      <c r="E10" s="65"/>
      <c r="F10" s="65"/>
      <c r="G10" s="65"/>
      <c r="H10" s="65"/>
      <c r="I10" s="65"/>
      <c r="J10" s="65"/>
      <c r="K10" s="65"/>
      <c r="L10" s="65"/>
      <c r="M10" s="65"/>
      <c r="N10" s="65"/>
      <c r="O10" s="65"/>
    </row>
    <row r="11" spans="1:15" ht="12.75" customHeight="1" x14ac:dyDescent="0.2">
      <c r="A11" s="65"/>
      <c r="B11" s="65"/>
      <c r="C11" s="65"/>
      <c r="D11" s="65"/>
      <c r="E11" s="65"/>
      <c r="F11" s="65"/>
      <c r="G11" s="65"/>
      <c r="H11" s="65"/>
      <c r="I11" s="65"/>
      <c r="J11" s="65"/>
      <c r="K11" s="65"/>
      <c r="L11" s="65"/>
      <c r="M11" s="65"/>
      <c r="N11" s="65"/>
      <c r="O11" s="65"/>
    </row>
    <row r="12" spans="1:15" ht="12.75" customHeight="1" x14ac:dyDescent="0.2">
      <c r="A12" s="65"/>
      <c r="B12" s="65"/>
      <c r="C12" s="65"/>
      <c r="D12" s="65"/>
      <c r="E12" s="65"/>
      <c r="F12" s="65"/>
      <c r="G12" s="65"/>
      <c r="H12" s="65"/>
      <c r="I12" s="65"/>
      <c r="J12" s="65"/>
      <c r="K12" s="65"/>
      <c r="L12" s="65"/>
      <c r="M12" s="65"/>
      <c r="N12" s="65"/>
      <c r="O12" s="65"/>
    </row>
    <row r="13" spans="1:15" ht="12.75" customHeight="1" x14ac:dyDescent="0.2">
      <c r="A13" s="65"/>
      <c r="B13" s="65"/>
      <c r="C13" s="65"/>
      <c r="D13" s="65"/>
      <c r="E13" s="65"/>
      <c r="F13" s="65"/>
      <c r="G13" s="65"/>
      <c r="H13" s="65"/>
      <c r="I13" s="65"/>
      <c r="J13" s="65"/>
      <c r="K13" s="65"/>
      <c r="L13" s="65"/>
      <c r="M13" s="65"/>
      <c r="N13" s="65"/>
      <c r="O13" s="65"/>
    </row>
    <row r="14" spans="1:15" ht="12.75" customHeight="1" x14ac:dyDescent="0.2">
      <c r="A14" s="65"/>
      <c r="B14" s="65"/>
      <c r="C14" s="65"/>
      <c r="D14" s="65"/>
      <c r="E14" s="65"/>
      <c r="F14" s="65"/>
      <c r="G14" s="65"/>
      <c r="H14" s="65"/>
      <c r="I14" s="65"/>
      <c r="J14" s="65"/>
      <c r="K14" s="65"/>
      <c r="L14" s="65"/>
      <c r="M14" s="65"/>
      <c r="N14" s="65"/>
      <c r="O14" s="65"/>
    </row>
    <row r="15" spans="1:15" ht="12.75" customHeight="1" x14ac:dyDescent="0.2">
      <c r="A15" s="65"/>
      <c r="B15" s="65"/>
      <c r="C15" s="65"/>
      <c r="D15" s="65"/>
      <c r="E15" s="65"/>
      <c r="F15" s="65"/>
      <c r="G15" s="65"/>
      <c r="H15" s="65"/>
      <c r="I15" s="65"/>
      <c r="J15" s="65"/>
      <c r="K15" s="65"/>
      <c r="L15" s="65"/>
      <c r="M15" s="65"/>
      <c r="N15" s="65"/>
      <c r="O15" s="65"/>
    </row>
    <row r="16" spans="1:15" ht="12.75" customHeight="1" x14ac:dyDescent="0.2">
      <c r="A16" s="65"/>
      <c r="B16" s="65"/>
      <c r="C16" s="65"/>
      <c r="D16" s="65"/>
      <c r="E16" s="65"/>
      <c r="F16" s="65"/>
      <c r="G16" s="65"/>
      <c r="H16" s="65"/>
      <c r="I16" s="65"/>
      <c r="J16" s="65"/>
      <c r="K16" s="65"/>
      <c r="L16" s="65"/>
      <c r="M16" s="65"/>
      <c r="N16" s="65"/>
      <c r="O16" s="65"/>
    </row>
    <row r="17" spans="1:15" ht="12.75" customHeight="1" x14ac:dyDescent="0.2">
      <c r="A17" s="65"/>
      <c r="B17" s="65"/>
      <c r="C17" s="65"/>
      <c r="D17" s="65"/>
      <c r="E17" s="65"/>
      <c r="F17" s="65"/>
      <c r="G17" s="65"/>
      <c r="H17" s="65"/>
      <c r="I17" s="65"/>
      <c r="J17" s="65"/>
      <c r="K17" s="65"/>
      <c r="L17" s="65"/>
      <c r="M17" s="65"/>
      <c r="N17" s="65"/>
      <c r="O17" s="65"/>
    </row>
    <row r="18" spans="1:15" ht="12.75" customHeight="1" x14ac:dyDescent="0.2">
      <c r="A18" s="65"/>
      <c r="B18" s="65"/>
      <c r="C18" s="65"/>
      <c r="D18" s="65"/>
      <c r="E18" s="65"/>
      <c r="F18" s="65"/>
      <c r="G18" s="65"/>
      <c r="H18" s="65"/>
      <c r="I18" s="65"/>
      <c r="J18" s="65"/>
      <c r="K18" s="65"/>
      <c r="L18" s="65"/>
      <c r="M18" s="65"/>
      <c r="N18" s="65"/>
      <c r="O18" s="65"/>
    </row>
    <row r="19" spans="1:15" ht="12.75" customHeight="1" x14ac:dyDescent="0.2">
      <c r="A19" s="65"/>
      <c r="B19" s="65"/>
      <c r="C19" s="65"/>
      <c r="D19" s="65"/>
      <c r="E19" s="65"/>
      <c r="F19" s="65"/>
      <c r="G19" s="65"/>
      <c r="H19" s="65"/>
      <c r="I19" s="65"/>
      <c r="J19" s="65"/>
      <c r="K19" s="65"/>
      <c r="L19" s="65"/>
      <c r="M19" s="65"/>
      <c r="N19" s="65"/>
      <c r="O19" s="65"/>
    </row>
    <row r="20" spans="1:15" ht="12.75" customHeight="1" x14ac:dyDescent="0.2">
      <c r="A20" s="65"/>
      <c r="B20" s="65"/>
      <c r="C20" s="65"/>
      <c r="D20" s="65"/>
      <c r="E20" s="65"/>
      <c r="F20" s="65"/>
      <c r="G20" s="65"/>
      <c r="H20" s="65"/>
      <c r="I20" s="65"/>
      <c r="J20" s="65"/>
      <c r="K20" s="65"/>
      <c r="L20" s="65"/>
      <c r="M20" s="65"/>
      <c r="N20" s="65"/>
      <c r="O20" s="65"/>
    </row>
    <row r="21" spans="1:15" ht="12.75" customHeight="1" x14ac:dyDescent="0.2">
      <c r="A21" s="65"/>
      <c r="B21" s="65"/>
      <c r="C21" s="65"/>
      <c r="D21" s="65"/>
      <c r="E21" s="65"/>
      <c r="F21" s="65"/>
      <c r="G21" s="65"/>
      <c r="H21" s="65"/>
      <c r="I21" s="65"/>
      <c r="J21" s="65"/>
      <c r="K21" s="65"/>
      <c r="L21" s="65"/>
      <c r="M21" s="65"/>
      <c r="N21" s="65"/>
      <c r="O21" s="65"/>
    </row>
    <row r="22" spans="1:15" ht="12.75" customHeight="1" x14ac:dyDescent="0.2">
      <c r="A22" s="65"/>
      <c r="B22" s="65"/>
      <c r="C22" s="65"/>
      <c r="D22" s="65"/>
      <c r="E22" s="65"/>
      <c r="F22" s="65"/>
      <c r="G22" s="65"/>
      <c r="H22" s="65"/>
      <c r="I22" s="65"/>
      <c r="J22" s="65"/>
      <c r="K22" s="65"/>
      <c r="L22" s="65"/>
      <c r="M22" s="65"/>
      <c r="N22" s="65"/>
      <c r="O22" s="65"/>
    </row>
    <row r="23" spans="1:15" ht="12.75" customHeight="1" x14ac:dyDescent="0.2">
      <c r="A23" s="65"/>
      <c r="B23" s="65"/>
      <c r="C23" s="65"/>
      <c r="D23" s="65"/>
      <c r="E23" s="65"/>
      <c r="F23" s="65"/>
      <c r="G23" s="65"/>
      <c r="H23" s="65"/>
      <c r="I23" s="65"/>
      <c r="J23" s="65"/>
      <c r="K23" s="65"/>
      <c r="L23" s="65"/>
      <c r="M23" s="65"/>
      <c r="N23" s="65"/>
      <c r="O23" s="65"/>
    </row>
    <row r="24" spans="1:15" ht="12.75" customHeight="1" x14ac:dyDescent="0.2">
      <c r="A24" s="65"/>
      <c r="B24" s="65"/>
      <c r="C24" s="65"/>
      <c r="D24" s="65"/>
      <c r="E24" s="65"/>
      <c r="F24" s="65"/>
      <c r="G24" s="65"/>
      <c r="H24" s="65"/>
      <c r="I24" s="65"/>
      <c r="J24" s="65"/>
      <c r="K24" s="65"/>
      <c r="L24" s="65"/>
      <c r="M24" s="65"/>
      <c r="N24" s="65"/>
      <c r="O24" s="65"/>
    </row>
    <row r="25" spans="1:15" ht="12.75" customHeight="1" x14ac:dyDescent="0.2">
      <c r="A25" s="65"/>
      <c r="B25" s="65"/>
      <c r="C25" s="65"/>
      <c r="D25" s="65"/>
      <c r="E25" s="65"/>
      <c r="F25" s="65"/>
      <c r="G25" s="65"/>
      <c r="H25" s="65"/>
      <c r="I25" s="65"/>
      <c r="J25" s="65"/>
      <c r="K25" s="65"/>
      <c r="L25" s="65"/>
      <c r="M25" s="65"/>
      <c r="N25" s="65"/>
      <c r="O25" s="65"/>
    </row>
    <row r="26" spans="1:15" ht="12.75" customHeight="1" x14ac:dyDescent="0.2">
      <c r="A26" s="65"/>
      <c r="B26" s="65"/>
      <c r="C26" s="65"/>
      <c r="D26" s="65"/>
      <c r="E26" s="65"/>
      <c r="F26" s="65"/>
      <c r="G26" s="65"/>
      <c r="H26" s="65"/>
      <c r="I26" s="65"/>
      <c r="J26" s="65"/>
      <c r="K26" s="65"/>
      <c r="L26" s="65"/>
      <c r="M26" s="65"/>
      <c r="N26" s="65"/>
      <c r="O26" s="65"/>
    </row>
    <row r="27" spans="1:15" ht="12.75" customHeight="1" x14ac:dyDescent="0.2">
      <c r="A27" s="65"/>
      <c r="B27" s="65"/>
      <c r="C27" s="65"/>
      <c r="D27" s="65"/>
      <c r="E27" s="65"/>
      <c r="F27" s="65"/>
      <c r="G27" s="65"/>
      <c r="H27" s="65"/>
      <c r="I27" s="65"/>
      <c r="J27" s="65"/>
      <c r="K27" s="65"/>
      <c r="L27" s="65"/>
      <c r="M27" s="65"/>
      <c r="N27" s="65"/>
      <c r="O27" s="65"/>
    </row>
    <row r="28" spans="1:15" ht="12.75" customHeight="1" x14ac:dyDescent="0.2">
      <c r="A28" s="65"/>
      <c r="B28" s="65"/>
      <c r="C28" s="65"/>
      <c r="D28" s="65"/>
      <c r="E28" s="65"/>
      <c r="F28" s="65"/>
      <c r="G28" s="65"/>
      <c r="H28" s="65"/>
      <c r="I28" s="65"/>
      <c r="J28" s="65"/>
      <c r="K28" s="65"/>
      <c r="L28" s="65"/>
      <c r="M28" s="65"/>
      <c r="N28" s="65"/>
      <c r="O28" s="65"/>
    </row>
    <row r="29" spans="1:15" ht="12.75" customHeight="1" x14ac:dyDescent="0.2">
      <c r="A29" s="65"/>
      <c r="B29" s="65"/>
      <c r="C29" s="65"/>
      <c r="D29" s="65"/>
      <c r="E29" s="65"/>
      <c r="F29" s="65"/>
      <c r="G29" s="65"/>
      <c r="H29" s="65"/>
      <c r="I29" s="65"/>
      <c r="J29" s="65"/>
      <c r="K29" s="65"/>
      <c r="L29" s="65"/>
      <c r="M29" s="65"/>
      <c r="N29" s="65"/>
      <c r="O29" s="65"/>
    </row>
    <row r="30" spans="1:15" ht="12.75" customHeight="1" x14ac:dyDescent="0.2">
      <c r="A30" s="65"/>
      <c r="B30" s="65"/>
      <c r="C30" s="65"/>
      <c r="D30" s="65"/>
      <c r="E30" s="65"/>
      <c r="F30" s="65"/>
      <c r="G30" s="65"/>
      <c r="H30" s="65"/>
      <c r="I30" s="65"/>
      <c r="J30" s="65"/>
      <c r="K30" s="65"/>
      <c r="L30" s="65"/>
      <c r="M30" s="65"/>
      <c r="N30" s="65"/>
      <c r="O30" s="65"/>
    </row>
    <row r="31" spans="1:15" ht="12.75" customHeight="1" x14ac:dyDescent="0.2">
      <c r="A31" s="65"/>
      <c r="B31" s="65"/>
      <c r="C31" s="65"/>
      <c r="D31" s="65"/>
      <c r="E31" s="65"/>
      <c r="F31" s="65"/>
      <c r="G31" s="65"/>
      <c r="H31" s="65"/>
      <c r="I31" s="65"/>
      <c r="J31" s="65"/>
      <c r="K31" s="65"/>
      <c r="L31" s="65"/>
      <c r="M31" s="65"/>
      <c r="N31" s="65"/>
      <c r="O31" s="65"/>
    </row>
    <row r="32" spans="1:15" ht="12.75" customHeight="1" x14ac:dyDescent="0.2">
      <c r="A32" s="65"/>
      <c r="B32" s="65"/>
      <c r="C32" s="65"/>
      <c r="D32" s="65"/>
      <c r="E32" s="65"/>
      <c r="F32" s="65"/>
      <c r="G32" s="65"/>
      <c r="H32" s="65"/>
      <c r="I32" s="65"/>
      <c r="J32" s="65"/>
      <c r="K32" s="65"/>
      <c r="L32" s="65"/>
      <c r="M32" s="65"/>
      <c r="N32" s="65"/>
      <c r="O32" s="65"/>
    </row>
    <row r="33" spans="1:15" ht="12.75" customHeight="1" x14ac:dyDescent="0.2">
      <c r="A33" s="65"/>
      <c r="B33" s="65"/>
      <c r="C33" s="65"/>
      <c r="D33" s="65"/>
      <c r="E33" s="65"/>
      <c r="F33" s="65"/>
      <c r="G33" s="65"/>
      <c r="H33" s="65"/>
      <c r="I33" s="65"/>
      <c r="J33" s="65"/>
      <c r="K33" s="65"/>
      <c r="L33" s="65"/>
      <c r="M33" s="65"/>
      <c r="N33" s="65"/>
      <c r="O33" s="65"/>
    </row>
    <row r="34" spans="1:15" ht="12.75" customHeight="1" x14ac:dyDescent="0.2">
      <c r="A34" s="65"/>
      <c r="B34" s="65"/>
      <c r="C34" s="65"/>
      <c r="D34" s="65"/>
      <c r="E34" s="65"/>
      <c r="F34" s="65"/>
      <c r="G34" s="65"/>
      <c r="H34" s="65"/>
      <c r="I34" s="65"/>
      <c r="J34" s="65"/>
      <c r="K34" s="65"/>
      <c r="L34" s="65"/>
      <c r="M34" s="65"/>
      <c r="N34" s="65"/>
      <c r="O34" s="65"/>
    </row>
    <row r="35" spans="1:15" ht="12.75" customHeight="1" x14ac:dyDescent="0.2">
      <c r="A35" s="65"/>
      <c r="B35" s="65"/>
      <c r="C35" s="65"/>
      <c r="D35" s="65"/>
      <c r="E35" s="65"/>
      <c r="F35" s="65"/>
      <c r="G35" s="65"/>
      <c r="H35" s="65"/>
      <c r="I35" s="65"/>
      <c r="J35" s="65"/>
      <c r="K35" s="65"/>
      <c r="L35" s="65"/>
      <c r="M35" s="65"/>
      <c r="N35" s="65"/>
      <c r="O35" s="65"/>
    </row>
    <row r="36" spans="1:15" ht="12.75" customHeight="1" x14ac:dyDescent="0.2">
      <c r="A36" s="65"/>
      <c r="B36" s="65"/>
      <c r="C36" s="65"/>
      <c r="D36" s="65"/>
      <c r="E36" s="65"/>
      <c r="F36" s="65"/>
      <c r="G36" s="65"/>
      <c r="H36" s="65"/>
      <c r="I36" s="65"/>
      <c r="J36" s="65"/>
      <c r="K36" s="65"/>
      <c r="L36" s="65"/>
      <c r="M36" s="65"/>
      <c r="N36" s="65"/>
      <c r="O36" s="65"/>
    </row>
    <row r="37" spans="1:15" ht="12.75" customHeight="1" x14ac:dyDescent="0.2">
      <c r="A37" s="65"/>
      <c r="B37" s="65"/>
      <c r="C37" s="65"/>
      <c r="D37" s="65"/>
      <c r="E37" s="65"/>
      <c r="F37" s="65"/>
      <c r="G37" s="65"/>
      <c r="H37" s="65"/>
      <c r="I37" s="65"/>
      <c r="J37" s="65"/>
      <c r="K37" s="65"/>
      <c r="L37" s="65"/>
      <c r="M37" s="65"/>
      <c r="N37" s="65"/>
      <c r="O37" s="65"/>
    </row>
    <row r="38" spans="1:15" ht="12.75" customHeight="1" x14ac:dyDescent="0.2">
      <c r="A38" s="65"/>
      <c r="B38" s="65"/>
      <c r="C38" s="65"/>
      <c r="D38" s="65"/>
      <c r="E38" s="65"/>
      <c r="F38" s="65"/>
      <c r="G38" s="65"/>
      <c r="H38" s="65"/>
      <c r="I38" s="65"/>
      <c r="J38" s="65"/>
      <c r="K38" s="65"/>
      <c r="L38" s="65"/>
      <c r="M38" s="65"/>
      <c r="N38" s="65"/>
      <c r="O38" s="65"/>
    </row>
  </sheetData>
  <mergeCells count="36">
    <mergeCell ref="A1:O1"/>
    <mergeCell ref="A2:O2"/>
    <mergeCell ref="A4:C4"/>
    <mergeCell ref="D4:F4"/>
    <mergeCell ref="G4:I4"/>
    <mergeCell ref="J4:K4"/>
    <mergeCell ref="L4:M4"/>
    <mergeCell ref="N4:O4"/>
    <mergeCell ref="N5:O5"/>
    <mergeCell ref="A6:C6"/>
    <mergeCell ref="D6:F6"/>
    <mergeCell ref="G6:I6"/>
    <mergeCell ref="J6:K6"/>
    <mergeCell ref="L6:M6"/>
    <mergeCell ref="N6:O6"/>
    <mergeCell ref="A5:C5"/>
    <mergeCell ref="D5:F5"/>
    <mergeCell ref="G5:I5"/>
    <mergeCell ref="J5:K5"/>
    <mergeCell ref="L5:M5"/>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sheetViews>
  <sheetFormatPr defaultRowHeight="12.75" customHeight="1" x14ac:dyDescent="0.2"/>
  <sheetData>
    <row r="1" spans="1:5" ht="12.75" customHeight="1" x14ac:dyDescent="0.2">
      <c r="B1" t="s">
        <v>588</v>
      </c>
      <c r="C1" t="s">
        <v>589</v>
      </c>
      <c r="D1" t="s">
        <v>590</v>
      </c>
      <c r="E1" t="s">
        <v>591</v>
      </c>
    </row>
    <row r="2" spans="1:5" ht="12.75" customHeight="1" x14ac:dyDescent="0.2">
      <c r="A2" t="s">
        <v>29</v>
      </c>
      <c r="B2">
        <v>231</v>
      </c>
      <c r="C2">
        <v>209.5</v>
      </c>
      <c r="D2">
        <v>536.5</v>
      </c>
    </row>
    <row r="3" spans="1:5" ht="12.75" customHeight="1" x14ac:dyDescent="0.2">
      <c r="A3" t="s">
        <v>2</v>
      </c>
      <c r="B3">
        <v>0</v>
      </c>
      <c r="C3">
        <v>0</v>
      </c>
      <c r="D3">
        <v>0</v>
      </c>
      <c r="E3">
        <v>623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sheetViews>
  <sheetFormatPr defaultRowHeight="12.75" customHeight="1" x14ac:dyDescent="0.2"/>
  <sheetData>
    <row r="1" spans="1:5" ht="12.75" customHeight="1" x14ac:dyDescent="0.2">
      <c r="B1" t="s">
        <v>588</v>
      </c>
      <c r="C1" t="s">
        <v>589</v>
      </c>
      <c r="D1" t="s">
        <v>590</v>
      </c>
      <c r="E1" t="s">
        <v>591</v>
      </c>
    </row>
    <row r="2" spans="1:5" ht="12.75" customHeight="1" x14ac:dyDescent="0.2">
      <c r="A2" t="s">
        <v>29</v>
      </c>
      <c r="B2">
        <v>136.5</v>
      </c>
      <c r="C2">
        <v>42</v>
      </c>
      <c r="D2">
        <v>176.5</v>
      </c>
    </row>
    <row r="3" spans="1:5" ht="12.75" customHeight="1" x14ac:dyDescent="0.2">
      <c r="A3" t="s">
        <v>2</v>
      </c>
      <c r="B3">
        <v>0</v>
      </c>
      <c r="C3">
        <v>0</v>
      </c>
      <c r="D3">
        <v>0</v>
      </c>
      <c r="E3">
        <v>84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sheetViews>
  <sheetFormatPr defaultRowHeight="12.75" customHeight="1" x14ac:dyDescent="0.2"/>
  <sheetData>
    <row r="1" spans="1:2" ht="12.75" customHeight="1" x14ac:dyDescent="0.2">
      <c r="B1" t="s">
        <v>568</v>
      </c>
    </row>
    <row r="2" spans="1:2" ht="12.75" customHeight="1" x14ac:dyDescent="0.2">
      <c r="A2" t="s">
        <v>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sheetViews>
  <sheetFormatPr defaultRowHeight="12.75" customHeight="1" x14ac:dyDescent="0.2"/>
  <sheetData>
    <row r="1" spans="1:2" ht="12.75" customHeight="1" x14ac:dyDescent="0.2">
      <c r="B1" t="s">
        <v>568</v>
      </c>
    </row>
    <row r="2" spans="1:2" ht="12.75" customHeight="1" x14ac:dyDescent="0.2">
      <c r="A2" t="s">
        <v>2</v>
      </c>
      <c r="B2">
        <v>100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132"/>
  <sheetViews>
    <sheetView workbookViewId="0">
      <selection sqref="A1:S1"/>
    </sheetView>
  </sheetViews>
  <sheetFormatPr defaultRowHeight="12.75" customHeight="1" x14ac:dyDescent="0.2"/>
  <cols>
    <col min="1" max="6" width="10" bestFit="1" customWidth="1"/>
    <col min="7" max="16" width="6.28515625" bestFit="1" customWidth="1"/>
    <col min="17" max="19" width="10" bestFit="1" customWidth="1"/>
  </cols>
  <sheetData>
    <row r="1" spans="1:19" ht="18.75" customHeight="1" x14ac:dyDescent="0.2">
      <c r="A1" s="187" t="s">
        <v>564</v>
      </c>
      <c r="B1" s="76"/>
      <c r="C1" s="76"/>
      <c r="D1" s="76"/>
      <c r="E1" s="76"/>
      <c r="F1" s="76"/>
      <c r="G1" s="76"/>
      <c r="H1" s="76"/>
      <c r="I1" s="76"/>
      <c r="J1" s="76"/>
      <c r="K1" s="76"/>
      <c r="L1" s="76"/>
      <c r="M1" s="76"/>
      <c r="N1" s="76"/>
      <c r="O1" s="76"/>
      <c r="P1" s="76"/>
      <c r="Q1" s="76"/>
      <c r="R1" s="76"/>
      <c r="S1" s="76"/>
    </row>
    <row r="2" spans="1:19" x14ac:dyDescent="0.2">
      <c r="A2" s="138" t="s">
        <v>592</v>
      </c>
      <c r="B2" s="85"/>
      <c r="C2" s="85"/>
      <c r="D2" s="85"/>
      <c r="E2" s="85"/>
      <c r="F2" s="85"/>
      <c r="G2" s="85"/>
      <c r="H2" s="85"/>
      <c r="I2" s="85"/>
      <c r="J2" s="85"/>
      <c r="K2" s="85"/>
      <c r="L2" s="85"/>
      <c r="M2" s="85"/>
      <c r="N2" s="85"/>
      <c r="O2" s="85"/>
      <c r="P2" s="85"/>
      <c r="Q2" s="85"/>
      <c r="R2" s="85"/>
      <c r="S2" s="85"/>
    </row>
    <row r="3" spans="1:19" x14ac:dyDescent="0.2">
      <c r="A3" s="211" t="s">
        <v>593</v>
      </c>
      <c r="B3" s="212"/>
      <c r="C3" s="212"/>
      <c r="D3" s="212"/>
      <c r="E3" s="212"/>
      <c r="F3" s="212"/>
      <c r="G3" s="213" t="s">
        <v>594</v>
      </c>
      <c r="H3" s="214"/>
      <c r="I3" s="215" t="s">
        <v>595</v>
      </c>
      <c r="J3" s="197"/>
      <c r="K3" s="197"/>
      <c r="L3" s="197"/>
      <c r="M3" s="197"/>
      <c r="N3" s="197"/>
      <c r="O3" s="197"/>
      <c r="P3" s="198"/>
      <c r="Q3" s="215" t="s">
        <v>572</v>
      </c>
      <c r="R3" s="197"/>
      <c r="S3" s="198"/>
    </row>
    <row r="4" spans="1:19" x14ac:dyDescent="0.2">
      <c r="A4" s="91"/>
      <c r="B4" s="65"/>
      <c r="C4" s="65"/>
      <c r="D4" s="65"/>
      <c r="E4" s="65"/>
      <c r="F4" s="65"/>
      <c r="G4" s="91"/>
      <c r="H4" s="65"/>
      <c r="I4" s="216" t="s">
        <v>569</v>
      </c>
      <c r="J4" s="197"/>
      <c r="K4" s="217" t="s">
        <v>570</v>
      </c>
      <c r="L4" s="197"/>
      <c r="M4" s="217" t="s">
        <v>571</v>
      </c>
      <c r="N4" s="197"/>
      <c r="O4" s="217" t="s">
        <v>596</v>
      </c>
      <c r="P4" s="197"/>
      <c r="Q4" s="218"/>
      <c r="R4" s="197"/>
      <c r="S4" s="198"/>
    </row>
    <row r="5" spans="1:19" x14ac:dyDescent="0.2">
      <c r="A5" s="196" t="s">
        <v>597</v>
      </c>
      <c r="B5" s="197"/>
      <c r="C5" s="197"/>
      <c r="D5" s="197"/>
      <c r="E5" s="197"/>
      <c r="F5" s="198"/>
      <c r="G5" s="203">
        <v>3</v>
      </c>
      <c r="H5" s="198"/>
      <c r="I5" s="200" t="s">
        <v>598</v>
      </c>
      <c r="J5" s="201"/>
      <c r="K5" s="200" t="s">
        <v>599</v>
      </c>
      <c r="L5" s="201"/>
      <c r="M5" s="200" t="s">
        <v>600</v>
      </c>
      <c r="N5" s="201"/>
      <c r="O5" s="200" t="s">
        <v>563</v>
      </c>
      <c r="P5" s="201"/>
      <c r="Q5" s="205" t="s">
        <v>582</v>
      </c>
      <c r="R5" s="206"/>
      <c r="S5" s="207"/>
    </row>
    <row r="6" spans="1:19" x14ac:dyDescent="0.2">
      <c r="A6" s="196" t="s">
        <v>601</v>
      </c>
      <c r="B6" s="197"/>
      <c r="C6" s="197"/>
      <c r="D6" s="197"/>
      <c r="E6" s="197"/>
      <c r="F6" s="198"/>
      <c r="G6" s="203">
        <v>1</v>
      </c>
      <c r="H6" s="198"/>
      <c r="I6" s="200" t="s">
        <v>602</v>
      </c>
      <c r="J6" s="201"/>
      <c r="K6" s="200" t="s">
        <v>603</v>
      </c>
      <c r="L6" s="201"/>
      <c r="M6" s="200" t="s">
        <v>604</v>
      </c>
      <c r="N6" s="201"/>
      <c r="O6" s="200" t="s">
        <v>563</v>
      </c>
      <c r="P6" s="201"/>
      <c r="Q6" s="205" t="s">
        <v>582</v>
      </c>
      <c r="R6" s="206"/>
      <c r="S6" s="207"/>
    </row>
    <row r="7" spans="1:19" x14ac:dyDescent="0.2">
      <c r="A7" s="196" t="s">
        <v>605</v>
      </c>
      <c r="B7" s="197"/>
      <c r="C7" s="197"/>
      <c r="D7" s="197"/>
      <c r="E7" s="197"/>
      <c r="F7" s="198"/>
      <c r="G7" s="204">
        <v>0.95</v>
      </c>
      <c r="H7" s="198"/>
      <c r="I7" s="200" t="s">
        <v>606</v>
      </c>
      <c r="J7" s="201"/>
      <c r="K7" s="200" t="s">
        <v>607</v>
      </c>
      <c r="L7" s="201"/>
      <c r="M7" s="200" t="s">
        <v>608</v>
      </c>
      <c r="N7" s="201"/>
      <c r="O7" s="200" t="s">
        <v>609</v>
      </c>
      <c r="P7" s="201"/>
      <c r="Q7" s="205" t="s">
        <v>582</v>
      </c>
      <c r="R7" s="206"/>
      <c r="S7" s="207"/>
    </row>
    <row r="8" spans="1:19" x14ac:dyDescent="0.2">
      <c r="A8" s="196" t="s">
        <v>610</v>
      </c>
      <c r="B8" s="197"/>
      <c r="C8" s="197"/>
      <c r="D8" s="197"/>
      <c r="E8" s="197"/>
      <c r="F8" s="198"/>
      <c r="G8" s="204">
        <v>1.26</v>
      </c>
      <c r="H8" s="198"/>
      <c r="I8" s="200" t="s">
        <v>606</v>
      </c>
      <c r="J8" s="201"/>
      <c r="K8" s="200" t="s">
        <v>607</v>
      </c>
      <c r="L8" s="201"/>
      <c r="M8" s="200" t="s">
        <v>608</v>
      </c>
      <c r="N8" s="201"/>
      <c r="O8" s="200" t="s">
        <v>609</v>
      </c>
      <c r="P8" s="201"/>
      <c r="Q8" s="205" t="s">
        <v>582</v>
      </c>
      <c r="R8" s="206"/>
      <c r="S8" s="207"/>
    </row>
    <row r="9" spans="1:19" x14ac:dyDescent="0.2">
      <c r="A9" s="196" t="s">
        <v>611</v>
      </c>
      <c r="B9" s="197"/>
      <c r="C9" s="197"/>
      <c r="D9" s="197"/>
      <c r="E9" s="197"/>
      <c r="F9" s="198"/>
      <c r="G9" s="204">
        <v>1.07</v>
      </c>
      <c r="H9" s="198"/>
      <c r="I9" s="200" t="s">
        <v>606</v>
      </c>
      <c r="J9" s="201"/>
      <c r="K9" s="200" t="s">
        <v>607</v>
      </c>
      <c r="L9" s="201"/>
      <c r="M9" s="200" t="s">
        <v>608</v>
      </c>
      <c r="N9" s="201"/>
      <c r="O9" s="200" t="s">
        <v>609</v>
      </c>
      <c r="P9" s="201"/>
      <c r="Q9" s="205" t="s">
        <v>582</v>
      </c>
      <c r="R9" s="206"/>
      <c r="S9" s="207"/>
    </row>
    <row r="10" spans="1:19" x14ac:dyDescent="0.2">
      <c r="A10" s="196" t="s">
        <v>612</v>
      </c>
      <c r="B10" s="197"/>
      <c r="C10" s="197"/>
      <c r="D10" s="197"/>
      <c r="E10" s="197"/>
      <c r="F10" s="198"/>
      <c r="G10" s="204">
        <v>0.79</v>
      </c>
      <c r="H10" s="198"/>
      <c r="I10" s="200" t="s">
        <v>606</v>
      </c>
      <c r="J10" s="201"/>
      <c r="K10" s="200" t="s">
        <v>607</v>
      </c>
      <c r="L10" s="201"/>
      <c r="M10" s="200" t="s">
        <v>608</v>
      </c>
      <c r="N10" s="201"/>
      <c r="O10" s="200" t="s">
        <v>609</v>
      </c>
      <c r="P10" s="201"/>
      <c r="Q10" s="208" t="s">
        <v>613</v>
      </c>
      <c r="R10" s="209"/>
      <c r="S10" s="210"/>
    </row>
    <row r="11" spans="1:19" x14ac:dyDescent="0.2">
      <c r="A11" s="196" t="s">
        <v>614</v>
      </c>
      <c r="B11" s="197"/>
      <c r="C11" s="197"/>
      <c r="D11" s="197"/>
      <c r="E11" s="197"/>
      <c r="F11" s="198"/>
      <c r="G11" s="204">
        <v>-0.77</v>
      </c>
      <c r="H11" s="198"/>
      <c r="I11" s="200" t="s">
        <v>563</v>
      </c>
      <c r="J11" s="201"/>
      <c r="K11" s="200" t="s">
        <v>563</v>
      </c>
      <c r="L11" s="201"/>
      <c r="M11" s="200" t="s">
        <v>563</v>
      </c>
      <c r="N11" s="201"/>
      <c r="O11" s="200" t="s">
        <v>563</v>
      </c>
      <c r="P11" s="201"/>
      <c r="Q11" s="200" t="s">
        <v>585</v>
      </c>
      <c r="R11" s="202"/>
      <c r="S11" s="201"/>
    </row>
    <row r="12" spans="1:19" x14ac:dyDescent="0.2">
      <c r="A12" s="196" t="s">
        <v>615</v>
      </c>
      <c r="B12" s="197"/>
      <c r="C12" s="197"/>
      <c r="D12" s="197"/>
      <c r="E12" s="197"/>
      <c r="F12" s="198"/>
      <c r="G12" s="199" t="s">
        <v>616</v>
      </c>
      <c r="H12" s="198"/>
      <c r="I12" s="200" t="s">
        <v>563</v>
      </c>
      <c r="J12" s="201"/>
      <c r="K12" s="200" t="s">
        <v>563</v>
      </c>
      <c r="L12" s="201"/>
      <c r="M12" s="200" t="s">
        <v>563</v>
      </c>
      <c r="N12" s="201"/>
      <c r="O12" s="200" t="s">
        <v>563</v>
      </c>
      <c r="P12" s="201"/>
      <c r="Q12" s="200" t="s">
        <v>585</v>
      </c>
      <c r="R12" s="202"/>
      <c r="S12" s="201"/>
    </row>
    <row r="13" spans="1:19" x14ac:dyDescent="0.2">
      <c r="A13" s="196" t="s">
        <v>617</v>
      </c>
      <c r="B13" s="197"/>
      <c r="C13" s="197"/>
      <c r="D13" s="197"/>
      <c r="E13" s="197"/>
      <c r="F13" s="198"/>
      <c r="G13" s="199" t="s">
        <v>618</v>
      </c>
      <c r="H13" s="198"/>
      <c r="I13" s="200" t="s">
        <v>563</v>
      </c>
      <c r="J13" s="201"/>
      <c r="K13" s="200" t="s">
        <v>563</v>
      </c>
      <c r="L13" s="201"/>
      <c r="M13" s="200" t="s">
        <v>563</v>
      </c>
      <c r="N13" s="201"/>
      <c r="O13" s="200" t="s">
        <v>563</v>
      </c>
      <c r="P13" s="201"/>
      <c r="Q13" s="200" t="s">
        <v>585</v>
      </c>
      <c r="R13" s="202"/>
      <c r="S13" s="201"/>
    </row>
    <row r="14" spans="1:19" x14ac:dyDescent="0.2">
      <c r="A14" s="196" t="s">
        <v>619</v>
      </c>
      <c r="B14" s="197"/>
      <c r="C14" s="197"/>
      <c r="D14" s="197"/>
      <c r="E14" s="197"/>
      <c r="F14" s="198"/>
      <c r="G14" s="203">
        <v>0</v>
      </c>
      <c r="H14" s="198"/>
      <c r="I14" s="200" t="s">
        <v>563</v>
      </c>
      <c r="J14" s="201"/>
      <c r="K14" s="200" t="s">
        <v>563</v>
      </c>
      <c r="L14" s="201"/>
      <c r="M14" s="200" t="s">
        <v>563</v>
      </c>
      <c r="N14" s="201"/>
      <c r="O14" s="200" t="s">
        <v>563</v>
      </c>
      <c r="P14" s="201"/>
      <c r="Q14" s="200" t="s">
        <v>585</v>
      </c>
      <c r="R14" s="202"/>
      <c r="S14" s="201"/>
    </row>
    <row r="15" spans="1:19" ht="12.75" customHeight="1" x14ac:dyDescent="0.2">
      <c r="A15" s="65"/>
      <c r="B15" s="65"/>
      <c r="C15" s="65"/>
      <c r="D15" s="65"/>
      <c r="E15" s="65"/>
      <c r="F15" s="65"/>
      <c r="G15" s="65"/>
      <c r="H15" s="65"/>
      <c r="I15" s="65"/>
      <c r="J15" s="65"/>
      <c r="K15" s="65"/>
      <c r="L15" s="65"/>
      <c r="M15" s="65"/>
      <c r="N15" s="65"/>
      <c r="O15" s="65"/>
      <c r="P15" s="65"/>
      <c r="Q15" s="65"/>
      <c r="R15" s="65"/>
      <c r="S15" s="65"/>
    </row>
    <row r="16" spans="1:19" ht="12.75" customHeight="1" x14ac:dyDescent="0.2">
      <c r="A16" s="65"/>
      <c r="B16" s="65"/>
      <c r="C16" s="65"/>
      <c r="D16" s="65"/>
      <c r="E16" s="65"/>
      <c r="F16" s="65"/>
      <c r="G16" s="65"/>
      <c r="H16" s="65"/>
      <c r="I16" s="65"/>
      <c r="J16" s="65"/>
      <c r="K16" s="65"/>
      <c r="L16" s="65"/>
      <c r="M16" s="65"/>
      <c r="N16" s="65"/>
      <c r="O16" s="65"/>
      <c r="P16" s="65"/>
      <c r="Q16" s="65"/>
      <c r="R16" s="65"/>
      <c r="S16" s="65"/>
    </row>
    <row r="17" spans="1:19" ht="12.75" customHeight="1" x14ac:dyDescent="0.2">
      <c r="A17" s="65"/>
      <c r="B17" s="65"/>
      <c r="C17" s="65"/>
      <c r="D17" s="65"/>
      <c r="E17" s="65"/>
      <c r="F17" s="65"/>
      <c r="G17" s="65"/>
      <c r="H17" s="65"/>
      <c r="I17" s="65"/>
      <c r="J17" s="65"/>
      <c r="K17" s="65"/>
      <c r="L17" s="65"/>
      <c r="M17" s="65"/>
      <c r="N17" s="65"/>
      <c r="O17" s="65"/>
      <c r="P17" s="65"/>
      <c r="Q17" s="65"/>
      <c r="R17" s="65"/>
      <c r="S17" s="65"/>
    </row>
    <row r="18" spans="1:19" ht="12.75" customHeight="1" x14ac:dyDescent="0.2">
      <c r="A18" s="65"/>
      <c r="B18" s="65"/>
      <c r="C18" s="65"/>
      <c r="D18" s="65"/>
      <c r="E18" s="65"/>
      <c r="F18" s="65"/>
      <c r="G18" s="65"/>
      <c r="H18" s="65"/>
      <c r="I18" s="65"/>
      <c r="J18" s="65"/>
      <c r="K18" s="65"/>
      <c r="L18" s="65"/>
      <c r="M18" s="65"/>
      <c r="N18" s="65"/>
      <c r="O18" s="65"/>
      <c r="P18" s="65"/>
      <c r="Q18" s="65"/>
      <c r="R18" s="65"/>
      <c r="S18" s="65"/>
    </row>
    <row r="19" spans="1:19" ht="12.75" customHeight="1" x14ac:dyDescent="0.2">
      <c r="A19" s="65"/>
      <c r="B19" s="65"/>
      <c r="C19" s="65"/>
      <c r="D19" s="65"/>
      <c r="E19" s="65"/>
      <c r="F19" s="65"/>
      <c r="G19" s="65"/>
      <c r="H19" s="65"/>
      <c r="I19" s="65"/>
      <c r="J19" s="65"/>
      <c r="K19" s="65"/>
      <c r="L19" s="65"/>
      <c r="M19" s="65"/>
      <c r="N19" s="65"/>
      <c r="O19" s="65"/>
      <c r="P19" s="65"/>
      <c r="Q19" s="65"/>
      <c r="R19" s="65"/>
      <c r="S19" s="65"/>
    </row>
    <row r="20" spans="1:19" ht="12.75" customHeight="1" x14ac:dyDescent="0.2">
      <c r="A20" s="65"/>
      <c r="B20" s="65"/>
      <c r="C20" s="65"/>
      <c r="D20" s="65"/>
      <c r="E20" s="65"/>
      <c r="F20" s="65"/>
      <c r="G20" s="65"/>
      <c r="H20" s="65"/>
      <c r="I20" s="65"/>
      <c r="J20" s="65"/>
      <c r="K20" s="65"/>
      <c r="L20" s="65"/>
      <c r="M20" s="65"/>
      <c r="N20" s="65"/>
      <c r="O20" s="65"/>
      <c r="P20" s="65"/>
      <c r="Q20" s="65"/>
      <c r="R20" s="65"/>
      <c r="S20" s="65"/>
    </row>
    <row r="21" spans="1:19" ht="12.75" customHeight="1" x14ac:dyDescent="0.2">
      <c r="A21" s="65"/>
      <c r="B21" s="65"/>
      <c r="C21" s="65"/>
      <c r="D21" s="65"/>
      <c r="E21" s="65"/>
      <c r="F21" s="65"/>
      <c r="G21" s="65"/>
      <c r="H21" s="65"/>
      <c r="I21" s="65"/>
      <c r="J21" s="65"/>
      <c r="K21" s="65"/>
      <c r="L21" s="65"/>
      <c r="M21" s="65"/>
      <c r="N21" s="65"/>
      <c r="O21" s="65"/>
      <c r="P21" s="65"/>
      <c r="Q21" s="65"/>
      <c r="R21" s="65"/>
      <c r="S21" s="65"/>
    </row>
    <row r="22" spans="1:19" ht="12.75" customHeight="1" x14ac:dyDescent="0.2">
      <c r="A22" s="65"/>
      <c r="B22" s="65"/>
      <c r="C22" s="65"/>
      <c r="D22" s="65"/>
      <c r="E22" s="65"/>
      <c r="F22" s="65"/>
      <c r="G22" s="65"/>
      <c r="H22" s="65"/>
      <c r="I22" s="65"/>
      <c r="J22" s="65"/>
      <c r="K22" s="65"/>
      <c r="L22" s="65"/>
      <c r="M22" s="65"/>
      <c r="N22" s="65"/>
      <c r="O22" s="65"/>
      <c r="P22" s="65"/>
      <c r="Q22" s="65"/>
      <c r="R22" s="65"/>
      <c r="S22" s="65"/>
    </row>
    <row r="23" spans="1:19" ht="12.75" customHeight="1" x14ac:dyDescent="0.2">
      <c r="A23" s="65"/>
      <c r="B23" s="65"/>
      <c r="C23" s="65"/>
      <c r="D23" s="65"/>
      <c r="E23" s="65"/>
      <c r="F23" s="65"/>
      <c r="G23" s="65"/>
      <c r="H23" s="65"/>
      <c r="I23" s="65"/>
      <c r="J23" s="65"/>
      <c r="K23" s="65"/>
      <c r="L23" s="65"/>
      <c r="M23" s="65"/>
      <c r="N23" s="65"/>
      <c r="O23" s="65"/>
      <c r="P23" s="65"/>
      <c r="Q23" s="65"/>
      <c r="R23" s="65"/>
      <c r="S23" s="65"/>
    </row>
    <row r="24" spans="1:19" ht="12.75" customHeight="1" x14ac:dyDescent="0.2">
      <c r="A24" s="65"/>
      <c r="B24" s="65"/>
      <c r="C24" s="65"/>
      <c r="D24" s="65"/>
      <c r="E24" s="65"/>
      <c r="F24" s="65"/>
      <c r="G24" s="65"/>
      <c r="H24" s="65"/>
      <c r="I24" s="65"/>
      <c r="J24" s="65"/>
      <c r="K24" s="65"/>
      <c r="L24" s="65"/>
      <c r="M24" s="65"/>
      <c r="N24" s="65"/>
      <c r="O24" s="65"/>
      <c r="P24" s="65"/>
      <c r="Q24" s="65"/>
      <c r="R24" s="65"/>
      <c r="S24" s="65"/>
    </row>
    <row r="25" spans="1:19" ht="12.75" customHeight="1" x14ac:dyDescent="0.2">
      <c r="A25" s="65"/>
      <c r="B25" s="65"/>
      <c r="C25" s="65"/>
      <c r="D25" s="65"/>
      <c r="E25" s="65"/>
      <c r="F25" s="65"/>
      <c r="G25" s="65"/>
      <c r="H25" s="65"/>
      <c r="I25" s="65"/>
      <c r="J25" s="65"/>
      <c r="K25" s="65"/>
      <c r="L25" s="65"/>
      <c r="M25" s="65"/>
      <c r="N25" s="65"/>
      <c r="O25" s="65"/>
      <c r="P25" s="65"/>
      <c r="Q25" s="65"/>
      <c r="R25" s="65"/>
      <c r="S25" s="65"/>
    </row>
    <row r="26" spans="1:19" ht="12.75" customHeight="1" x14ac:dyDescent="0.2">
      <c r="A26" s="65"/>
      <c r="B26" s="65"/>
      <c r="C26" s="65"/>
      <c r="D26" s="65"/>
      <c r="E26" s="65"/>
      <c r="F26" s="65"/>
      <c r="G26" s="65"/>
      <c r="H26" s="65"/>
      <c r="I26" s="65"/>
      <c r="J26" s="65"/>
      <c r="K26" s="65"/>
      <c r="L26" s="65"/>
      <c r="M26" s="65"/>
      <c r="N26" s="65"/>
      <c r="O26" s="65"/>
      <c r="P26" s="65"/>
      <c r="Q26" s="65"/>
      <c r="R26" s="65"/>
      <c r="S26" s="65"/>
    </row>
    <row r="27" spans="1:19" ht="12.75" customHeight="1" x14ac:dyDescent="0.2">
      <c r="A27" s="65"/>
      <c r="B27" s="65"/>
      <c r="C27" s="65"/>
      <c r="D27" s="65"/>
      <c r="E27" s="65"/>
      <c r="F27" s="65"/>
      <c r="G27" s="65"/>
      <c r="H27" s="65"/>
      <c r="I27" s="65"/>
      <c r="J27" s="65"/>
      <c r="K27" s="65"/>
      <c r="L27" s="65"/>
      <c r="M27" s="65"/>
      <c r="N27" s="65"/>
      <c r="O27" s="65"/>
      <c r="P27" s="65"/>
      <c r="Q27" s="65"/>
      <c r="R27" s="65"/>
      <c r="S27" s="65"/>
    </row>
    <row r="28" spans="1:19" ht="12.75" customHeight="1" x14ac:dyDescent="0.2">
      <c r="A28" s="65"/>
      <c r="B28" s="65"/>
      <c r="C28" s="65"/>
      <c r="D28" s="65"/>
      <c r="E28" s="65"/>
      <c r="F28" s="65"/>
      <c r="G28" s="65"/>
      <c r="H28" s="65"/>
      <c r="I28" s="65"/>
      <c r="J28" s="65"/>
      <c r="K28" s="65"/>
      <c r="L28" s="65"/>
      <c r="M28" s="65"/>
      <c r="N28" s="65"/>
      <c r="O28" s="65"/>
      <c r="P28" s="65"/>
      <c r="Q28" s="65"/>
      <c r="R28" s="65"/>
      <c r="S28" s="65"/>
    </row>
    <row r="29" spans="1:19" ht="12.75" customHeight="1" x14ac:dyDescent="0.2">
      <c r="A29" s="65"/>
      <c r="B29" s="65"/>
      <c r="C29" s="65"/>
      <c r="D29" s="65"/>
      <c r="E29" s="65"/>
      <c r="F29" s="65"/>
      <c r="G29" s="65"/>
      <c r="H29" s="65"/>
      <c r="I29" s="65"/>
      <c r="J29" s="65"/>
      <c r="K29" s="65"/>
      <c r="L29" s="65"/>
      <c r="M29" s="65"/>
      <c r="N29" s="65"/>
      <c r="O29" s="65"/>
      <c r="P29" s="65"/>
      <c r="Q29" s="65"/>
      <c r="R29" s="65"/>
      <c r="S29" s="65"/>
    </row>
    <row r="30" spans="1:19" ht="12.75" customHeight="1" x14ac:dyDescent="0.2">
      <c r="A30" s="65"/>
      <c r="B30" s="65"/>
      <c r="C30" s="65"/>
      <c r="D30" s="65"/>
      <c r="E30" s="65"/>
      <c r="F30" s="65"/>
      <c r="G30" s="65"/>
      <c r="H30" s="65"/>
      <c r="I30" s="65"/>
      <c r="J30" s="65"/>
      <c r="K30" s="65"/>
      <c r="L30" s="65"/>
      <c r="M30" s="65"/>
      <c r="N30" s="65"/>
      <c r="O30" s="65"/>
      <c r="P30" s="65"/>
      <c r="Q30" s="65"/>
      <c r="R30" s="65"/>
      <c r="S30" s="65"/>
    </row>
    <row r="31" spans="1:19" ht="12.75" customHeight="1" x14ac:dyDescent="0.2">
      <c r="A31" s="65"/>
      <c r="B31" s="65"/>
      <c r="C31" s="65"/>
      <c r="D31" s="65"/>
      <c r="E31" s="65"/>
      <c r="F31" s="65"/>
      <c r="G31" s="65"/>
      <c r="H31" s="65"/>
      <c r="I31" s="65"/>
      <c r="J31" s="65"/>
      <c r="K31" s="65"/>
      <c r="L31" s="65"/>
      <c r="M31" s="65"/>
      <c r="N31" s="65"/>
      <c r="O31" s="65"/>
      <c r="P31" s="65"/>
      <c r="Q31" s="65"/>
      <c r="R31" s="65"/>
      <c r="S31" s="65"/>
    </row>
    <row r="32" spans="1:19" ht="12.75" customHeight="1" x14ac:dyDescent="0.2">
      <c r="A32" s="65"/>
      <c r="B32" s="65"/>
      <c r="C32" s="65"/>
      <c r="D32" s="65"/>
      <c r="E32" s="65"/>
      <c r="F32" s="65"/>
      <c r="G32" s="65"/>
      <c r="H32" s="65"/>
      <c r="I32" s="65"/>
      <c r="J32" s="65"/>
      <c r="K32" s="65"/>
      <c r="L32" s="65"/>
      <c r="M32" s="65"/>
      <c r="N32" s="65"/>
      <c r="O32" s="65"/>
      <c r="P32" s="65"/>
      <c r="Q32" s="65"/>
      <c r="R32" s="65"/>
      <c r="S32" s="65"/>
    </row>
    <row r="33" spans="1:19" ht="12.75" customHeight="1" x14ac:dyDescent="0.2">
      <c r="A33" s="65"/>
      <c r="B33" s="65"/>
      <c r="C33" s="65"/>
      <c r="D33" s="65"/>
      <c r="E33" s="65"/>
      <c r="F33" s="65"/>
      <c r="G33" s="65"/>
      <c r="H33" s="65"/>
      <c r="I33" s="65"/>
      <c r="J33" s="65"/>
      <c r="K33" s="65"/>
      <c r="L33" s="65"/>
      <c r="M33" s="65"/>
      <c r="N33" s="65"/>
      <c r="O33" s="65"/>
      <c r="P33" s="65"/>
      <c r="Q33" s="65"/>
      <c r="R33" s="65"/>
      <c r="S33" s="65"/>
    </row>
    <row r="34" spans="1:19" ht="12.75" customHeight="1" x14ac:dyDescent="0.2">
      <c r="A34" s="65"/>
      <c r="B34" s="65"/>
      <c r="C34" s="65"/>
      <c r="D34" s="65"/>
      <c r="E34" s="65"/>
      <c r="F34" s="65"/>
      <c r="G34" s="65"/>
      <c r="H34" s="65"/>
      <c r="I34" s="65"/>
      <c r="J34" s="65"/>
      <c r="K34" s="65"/>
      <c r="L34" s="65"/>
      <c r="M34" s="65"/>
      <c r="N34" s="65"/>
      <c r="O34" s="65"/>
      <c r="P34" s="65"/>
      <c r="Q34" s="65"/>
      <c r="R34" s="65"/>
      <c r="S34" s="65"/>
    </row>
    <row r="35" spans="1:19" ht="12.75" customHeight="1" x14ac:dyDescent="0.2">
      <c r="A35" s="65"/>
      <c r="B35" s="65"/>
      <c r="C35" s="65"/>
      <c r="D35" s="65"/>
      <c r="E35" s="65"/>
      <c r="F35" s="65"/>
      <c r="G35" s="65"/>
      <c r="H35" s="65"/>
      <c r="I35" s="65"/>
      <c r="J35" s="65"/>
      <c r="K35" s="65"/>
      <c r="L35" s="65"/>
      <c r="M35" s="65"/>
      <c r="N35" s="65"/>
      <c r="O35" s="65"/>
      <c r="P35" s="65"/>
      <c r="Q35" s="65"/>
      <c r="R35" s="65"/>
      <c r="S35" s="65"/>
    </row>
    <row r="36" spans="1:19" x14ac:dyDescent="0.2">
      <c r="A36" s="194" t="s">
        <v>823</v>
      </c>
      <c r="B36" s="178"/>
      <c r="C36" s="178"/>
      <c r="D36" s="178"/>
      <c r="E36" s="178"/>
      <c r="F36" s="178"/>
      <c r="G36" s="178"/>
      <c r="H36" s="178"/>
      <c r="I36" s="178"/>
      <c r="J36" s="178"/>
      <c r="K36" s="178"/>
      <c r="L36" s="178"/>
      <c r="M36" s="178"/>
      <c r="N36" s="178"/>
      <c r="O36" s="178"/>
      <c r="P36" s="178"/>
      <c r="Q36" s="178"/>
      <c r="R36" s="178"/>
      <c r="S36" s="178"/>
    </row>
    <row r="37" spans="1:19" x14ac:dyDescent="0.2">
      <c r="A37" s="65"/>
      <c r="B37" s="65"/>
      <c r="C37" s="195" t="s">
        <v>156</v>
      </c>
      <c r="D37" s="120"/>
      <c r="E37" s="195" t="s">
        <v>262</v>
      </c>
      <c r="F37" s="120"/>
      <c r="G37" s="195" t="s">
        <v>263</v>
      </c>
      <c r="H37" s="120"/>
      <c r="I37" s="195" t="s">
        <v>115</v>
      </c>
      <c r="J37" s="120"/>
    </row>
    <row r="38" spans="1:19" x14ac:dyDescent="0.2">
      <c r="A38" s="191" t="s">
        <v>824</v>
      </c>
      <c r="B38" s="120"/>
      <c r="C38" s="192">
        <v>4050117</v>
      </c>
      <c r="D38" s="193"/>
      <c r="E38" s="192">
        <v>24515000</v>
      </c>
      <c r="F38" s="193"/>
      <c r="G38" s="192">
        <v>60783972</v>
      </c>
      <c r="H38" s="193"/>
      <c r="I38" s="192">
        <v>62679000</v>
      </c>
      <c r="J38" s="193"/>
    </row>
    <row r="39" spans="1:19" x14ac:dyDescent="0.2">
      <c r="A39" s="191" t="s">
        <v>825</v>
      </c>
      <c r="B39" s="120"/>
      <c r="C39" s="192">
        <v>6771584.1399999997</v>
      </c>
      <c r="D39" s="193"/>
      <c r="E39" s="192">
        <v>38600560.280000001</v>
      </c>
      <c r="F39" s="193"/>
      <c r="G39" s="192">
        <v>51780193.950000003</v>
      </c>
      <c r="H39" s="193"/>
      <c r="I39" s="192">
        <v>60569038.759999998</v>
      </c>
      <c r="J39" s="193"/>
    </row>
    <row r="40" spans="1:19" x14ac:dyDescent="0.2">
      <c r="A40" s="191" t="s">
        <v>826</v>
      </c>
      <c r="B40" s="120"/>
      <c r="C40" s="192">
        <v>6896584.1399999997</v>
      </c>
      <c r="D40" s="193"/>
      <c r="E40" s="192">
        <v>29989363.690000001</v>
      </c>
      <c r="F40" s="193"/>
      <c r="G40" s="192">
        <v>64996476.920000002</v>
      </c>
      <c r="H40" s="193"/>
      <c r="I40" s="192">
        <v>64180737.729999997</v>
      </c>
      <c r="J40" s="193"/>
    </row>
    <row r="41" spans="1:19" x14ac:dyDescent="0.2">
      <c r="A41" s="191" t="s">
        <v>827</v>
      </c>
      <c r="B41" s="120"/>
      <c r="C41" s="192">
        <v>4050117</v>
      </c>
      <c r="D41" s="193"/>
      <c r="E41" s="192">
        <v>37290091.200000003</v>
      </c>
      <c r="F41" s="193"/>
      <c r="G41" s="192">
        <v>62254725.149999999</v>
      </c>
      <c r="H41" s="193"/>
      <c r="I41" s="192">
        <v>62506269.780000001</v>
      </c>
      <c r="J41" s="193"/>
    </row>
    <row r="42" spans="1:19" x14ac:dyDescent="0.2">
      <c r="A42" s="191" t="s">
        <v>828</v>
      </c>
      <c r="B42" s="120"/>
      <c r="C42" s="192">
        <v>6896584.1399999997</v>
      </c>
      <c r="D42" s="193"/>
      <c r="E42" s="192">
        <v>41636273.07</v>
      </c>
      <c r="F42" s="193"/>
      <c r="G42" s="192">
        <v>49018511</v>
      </c>
      <c r="H42" s="193"/>
      <c r="I42" s="192">
        <v>52107391.009999998</v>
      </c>
      <c r="J42" s="193"/>
    </row>
    <row r="43" spans="1:19" ht="12.75" customHeight="1" x14ac:dyDescent="0.2">
      <c r="A43" s="65"/>
      <c r="B43" s="65"/>
      <c r="C43" s="65"/>
      <c r="D43" s="65"/>
      <c r="E43" s="65"/>
      <c r="F43" s="65"/>
      <c r="G43" s="65"/>
      <c r="H43" s="65"/>
      <c r="I43" s="65"/>
      <c r="J43" s="65"/>
      <c r="K43" s="65"/>
      <c r="L43" s="65"/>
      <c r="M43" s="65"/>
      <c r="N43" s="65"/>
      <c r="O43" s="65"/>
      <c r="P43" s="65"/>
      <c r="Q43" s="65"/>
      <c r="R43" s="65"/>
      <c r="S43" s="65"/>
    </row>
    <row r="44" spans="1:19" ht="12.75" customHeight="1" x14ac:dyDescent="0.2">
      <c r="A44" s="65"/>
      <c r="B44" s="65"/>
      <c r="C44" s="65"/>
      <c r="D44" s="65"/>
      <c r="E44" s="65"/>
      <c r="F44" s="65"/>
      <c r="G44" s="65"/>
      <c r="H44" s="65"/>
      <c r="I44" s="65"/>
      <c r="J44" s="65"/>
      <c r="K44" s="65"/>
      <c r="L44" s="65"/>
      <c r="M44" s="65"/>
      <c r="N44" s="65"/>
      <c r="O44" s="65"/>
      <c r="P44" s="65"/>
      <c r="Q44" s="65"/>
      <c r="R44" s="65"/>
      <c r="S44" s="65"/>
    </row>
    <row r="45" spans="1:19" ht="12.75" customHeight="1" x14ac:dyDescent="0.2">
      <c r="A45" s="65"/>
      <c r="B45" s="65"/>
      <c r="C45" s="65"/>
      <c r="D45" s="65"/>
      <c r="E45" s="65"/>
      <c r="F45" s="65"/>
      <c r="G45" s="65"/>
      <c r="H45" s="65"/>
      <c r="I45" s="65"/>
      <c r="J45" s="65"/>
      <c r="K45" s="65"/>
      <c r="L45" s="65"/>
      <c r="M45" s="65"/>
      <c r="N45" s="65"/>
      <c r="O45" s="65"/>
      <c r="P45" s="65"/>
      <c r="Q45" s="65"/>
      <c r="R45" s="65"/>
      <c r="S45" s="65"/>
    </row>
    <row r="46" spans="1:19" ht="12.75" customHeight="1" x14ac:dyDescent="0.2">
      <c r="A46" s="65"/>
      <c r="B46" s="65"/>
      <c r="C46" s="65"/>
      <c r="D46" s="65"/>
      <c r="E46" s="65"/>
      <c r="F46" s="65"/>
      <c r="G46" s="65"/>
      <c r="H46" s="65"/>
      <c r="I46" s="65"/>
      <c r="J46" s="65"/>
      <c r="K46" s="65"/>
      <c r="L46" s="65"/>
      <c r="M46" s="65"/>
      <c r="N46" s="65"/>
      <c r="O46" s="65"/>
      <c r="P46" s="65"/>
      <c r="Q46" s="65"/>
      <c r="R46" s="65"/>
      <c r="S46" s="65"/>
    </row>
    <row r="47" spans="1:19" ht="12.75" customHeight="1" x14ac:dyDescent="0.2">
      <c r="A47" s="65"/>
      <c r="B47" s="65"/>
      <c r="C47" s="65"/>
      <c r="D47" s="65"/>
      <c r="E47" s="65"/>
      <c r="F47" s="65"/>
      <c r="G47" s="65"/>
      <c r="H47" s="65"/>
      <c r="I47" s="65"/>
      <c r="J47" s="65"/>
      <c r="K47" s="65"/>
      <c r="L47" s="65"/>
      <c r="M47" s="65"/>
      <c r="N47" s="65"/>
      <c r="O47" s="65"/>
      <c r="P47" s="65"/>
      <c r="Q47" s="65"/>
      <c r="R47" s="65"/>
      <c r="S47" s="65"/>
    </row>
    <row r="48" spans="1:19" ht="12.75" customHeight="1" x14ac:dyDescent="0.2">
      <c r="A48" s="65"/>
      <c r="B48" s="65"/>
      <c r="C48" s="65"/>
      <c r="D48" s="65"/>
      <c r="E48" s="65"/>
      <c r="F48" s="65"/>
      <c r="G48" s="65"/>
      <c r="H48" s="65"/>
      <c r="I48" s="65"/>
      <c r="J48" s="65"/>
      <c r="K48" s="65"/>
      <c r="L48" s="65"/>
      <c r="M48" s="65"/>
      <c r="N48" s="65"/>
      <c r="O48" s="65"/>
      <c r="P48" s="65"/>
      <c r="Q48" s="65"/>
      <c r="R48" s="65"/>
      <c r="S48" s="65"/>
    </row>
    <row r="49" spans="1:19" ht="12.75" customHeight="1" x14ac:dyDescent="0.2">
      <c r="A49" s="65"/>
      <c r="B49" s="65"/>
      <c r="C49" s="65"/>
      <c r="D49" s="65"/>
      <c r="E49" s="65"/>
      <c r="F49" s="65"/>
      <c r="G49" s="65"/>
      <c r="H49" s="65"/>
      <c r="I49" s="65"/>
      <c r="J49" s="65"/>
      <c r="K49" s="65"/>
      <c r="L49" s="65"/>
      <c r="M49" s="65"/>
      <c r="N49" s="65"/>
      <c r="O49" s="65"/>
      <c r="P49" s="65"/>
      <c r="Q49" s="65"/>
      <c r="R49" s="65"/>
      <c r="S49" s="65"/>
    </row>
    <row r="50" spans="1:19" ht="12.75" customHeight="1" x14ac:dyDescent="0.2">
      <c r="A50" s="65"/>
      <c r="B50" s="65"/>
      <c r="C50" s="65"/>
      <c r="D50" s="65"/>
      <c r="E50" s="65"/>
      <c r="F50" s="65"/>
      <c r="G50" s="65"/>
      <c r="H50" s="65"/>
      <c r="I50" s="65"/>
      <c r="J50" s="65"/>
      <c r="K50" s="65"/>
      <c r="L50" s="65"/>
      <c r="M50" s="65"/>
      <c r="N50" s="65"/>
      <c r="O50" s="65"/>
      <c r="P50" s="65"/>
      <c r="Q50" s="65"/>
      <c r="R50" s="65"/>
      <c r="S50" s="65"/>
    </row>
    <row r="51" spans="1:19" ht="12.75" customHeight="1" x14ac:dyDescent="0.2">
      <c r="A51" s="65"/>
      <c r="B51" s="65"/>
      <c r="C51" s="65"/>
      <c r="D51" s="65"/>
      <c r="E51" s="65"/>
      <c r="F51" s="65"/>
      <c r="G51" s="65"/>
      <c r="H51" s="65"/>
      <c r="I51" s="65"/>
      <c r="J51" s="65"/>
      <c r="K51" s="65"/>
      <c r="L51" s="65"/>
      <c r="M51" s="65"/>
      <c r="N51" s="65"/>
      <c r="O51" s="65"/>
      <c r="P51" s="65"/>
      <c r="Q51" s="65"/>
      <c r="R51" s="65"/>
      <c r="S51" s="65"/>
    </row>
    <row r="52" spans="1:19" ht="12.75" customHeight="1" x14ac:dyDescent="0.2">
      <c r="A52" s="65"/>
      <c r="B52" s="65"/>
      <c r="C52" s="65"/>
      <c r="D52" s="65"/>
      <c r="E52" s="65"/>
      <c r="F52" s="65"/>
      <c r="G52" s="65"/>
      <c r="H52" s="65"/>
      <c r="I52" s="65"/>
      <c r="J52" s="65"/>
      <c r="K52" s="65"/>
      <c r="L52" s="65"/>
      <c r="M52" s="65"/>
      <c r="N52" s="65"/>
      <c r="O52" s="65"/>
      <c r="P52" s="65"/>
      <c r="Q52" s="65"/>
      <c r="R52" s="65"/>
      <c r="S52" s="65"/>
    </row>
    <row r="53" spans="1:19" ht="12.75" customHeight="1" x14ac:dyDescent="0.2">
      <c r="A53" s="65"/>
      <c r="B53" s="65"/>
      <c r="C53" s="65"/>
      <c r="D53" s="65"/>
      <c r="E53" s="65"/>
      <c r="F53" s="65"/>
      <c r="G53" s="65"/>
      <c r="H53" s="65"/>
      <c r="I53" s="65"/>
      <c r="J53" s="65"/>
      <c r="K53" s="65"/>
      <c r="L53" s="65"/>
      <c r="M53" s="65"/>
      <c r="N53" s="65"/>
      <c r="O53" s="65"/>
      <c r="P53" s="65"/>
      <c r="Q53" s="65"/>
      <c r="R53" s="65"/>
      <c r="S53" s="65"/>
    </row>
    <row r="54" spans="1:19" ht="12.75" customHeight="1" x14ac:dyDescent="0.2">
      <c r="A54" s="65"/>
      <c r="B54" s="65"/>
      <c r="C54" s="65"/>
      <c r="D54" s="65"/>
      <c r="E54" s="65"/>
      <c r="F54" s="65"/>
      <c r="G54" s="65"/>
      <c r="H54" s="65"/>
      <c r="I54" s="65"/>
      <c r="J54" s="65"/>
      <c r="K54" s="65"/>
      <c r="L54" s="65"/>
      <c r="M54" s="65"/>
      <c r="N54" s="65"/>
      <c r="O54" s="65"/>
      <c r="P54" s="65"/>
      <c r="Q54" s="65"/>
      <c r="R54" s="65"/>
      <c r="S54" s="65"/>
    </row>
    <row r="55" spans="1:19" ht="12.75" customHeight="1" x14ac:dyDescent="0.2">
      <c r="A55" s="65"/>
      <c r="B55" s="65"/>
      <c r="C55" s="65"/>
      <c r="D55" s="65"/>
      <c r="E55" s="65"/>
      <c r="F55" s="65"/>
      <c r="G55" s="65"/>
      <c r="H55" s="65"/>
      <c r="I55" s="65"/>
      <c r="J55" s="65"/>
      <c r="K55" s="65"/>
      <c r="L55" s="65"/>
      <c r="M55" s="65"/>
      <c r="N55" s="65"/>
      <c r="O55" s="65"/>
      <c r="P55" s="65"/>
      <c r="Q55" s="65"/>
      <c r="R55" s="65"/>
      <c r="S55" s="65"/>
    </row>
    <row r="56" spans="1:19" ht="12.75" customHeight="1" x14ac:dyDescent="0.2">
      <c r="A56" s="65"/>
      <c r="B56" s="65"/>
      <c r="C56" s="65"/>
      <c r="D56" s="65"/>
      <c r="E56" s="65"/>
      <c r="F56" s="65"/>
      <c r="G56" s="65"/>
      <c r="H56" s="65"/>
      <c r="I56" s="65"/>
      <c r="J56" s="65"/>
      <c r="K56" s="65"/>
      <c r="L56" s="65"/>
      <c r="M56" s="65"/>
      <c r="N56" s="65"/>
      <c r="O56" s="65"/>
      <c r="P56" s="65"/>
      <c r="Q56" s="65"/>
      <c r="R56" s="65"/>
      <c r="S56" s="65"/>
    </row>
    <row r="57" spans="1:19" ht="12.75" customHeight="1" x14ac:dyDescent="0.2">
      <c r="A57" s="65"/>
      <c r="B57" s="65"/>
      <c r="C57" s="65"/>
      <c r="D57" s="65"/>
      <c r="E57" s="65"/>
      <c r="F57" s="65"/>
      <c r="G57" s="65"/>
      <c r="H57" s="65"/>
      <c r="I57" s="65"/>
      <c r="J57" s="65"/>
      <c r="K57" s="65"/>
      <c r="L57" s="65"/>
      <c r="M57" s="65"/>
      <c r="N57" s="65"/>
      <c r="O57" s="65"/>
      <c r="P57" s="65"/>
      <c r="Q57" s="65"/>
      <c r="R57" s="65"/>
      <c r="S57" s="65"/>
    </row>
    <row r="58" spans="1:19" ht="12.75" customHeight="1" x14ac:dyDescent="0.2">
      <c r="A58" s="65"/>
      <c r="B58" s="65"/>
      <c r="C58" s="65"/>
      <c r="D58" s="65"/>
      <c r="E58" s="65"/>
      <c r="F58" s="65"/>
      <c r="G58" s="65"/>
      <c r="H58" s="65"/>
      <c r="I58" s="65"/>
      <c r="J58" s="65"/>
      <c r="K58" s="65"/>
      <c r="L58" s="65"/>
      <c r="M58" s="65"/>
      <c r="N58" s="65"/>
      <c r="O58" s="65"/>
      <c r="P58" s="65"/>
      <c r="Q58" s="65"/>
      <c r="R58" s="65"/>
      <c r="S58" s="65"/>
    </row>
    <row r="59" spans="1:19" ht="12.75" customHeight="1" x14ac:dyDescent="0.2">
      <c r="A59" s="65"/>
      <c r="B59" s="65"/>
      <c r="C59" s="65"/>
      <c r="D59" s="65"/>
      <c r="E59" s="65"/>
      <c r="F59" s="65"/>
      <c r="G59" s="65"/>
      <c r="H59" s="65"/>
      <c r="I59" s="65"/>
      <c r="J59" s="65"/>
      <c r="K59" s="65"/>
      <c r="L59" s="65"/>
      <c r="M59" s="65"/>
      <c r="N59" s="65"/>
      <c r="O59" s="65"/>
      <c r="P59" s="65"/>
      <c r="Q59" s="65"/>
      <c r="R59" s="65"/>
      <c r="S59" s="65"/>
    </row>
    <row r="60" spans="1:19" ht="12.75" customHeight="1" x14ac:dyDescent="0.2">
      <c r="A60" s="65"/>
      <c r="B60" s="65"/>
      <c r="C60" s="65"/>
      <c r="D60" s="65"/>
      <c r="E60" s="65"/>
      <c r="F60" s="65"/>
      <c r="G60" s="65"/>
      <c r="H60" s="65"/>
      <c r="I60" s="65"/>
      <c r="J60" s="65"/>
      <c r="K60" s="65"/>
      <c r="L60" s="65"/>
      <c r="M60" s="65"/>
      <c r="N60" s="65"/>
      <c r="O60" s="65"/>
      <c r="P60" s="65"/>
      <c r="Q60" s="65"/>
      <c r="R60" s="65"/>
      <c r="S60" s="65"/>
    </row>
    <row r="61" spans="1:19" ht="12.75" customHeight="1" x14ac:dyDescent="0.2">
      <c r="A61" s="65"/>
      <c r="B61" s="65"/>
      <c r="C61" s="65"/>
      <c r="D61" s="65"/>
      <c r="E61" s="65"/>
      <c r="F61" s="65"/>
      <c r="G61" s="65"/>
      <c r="H61" s="65"/>
      <c r="I61" s="65"/>
      <c r="J61" s="65"/>
      <c r="K61" s="65"/>
      <c r="L61" s="65"/>
      <c r="M61" s="65"/>
      <c r="N61" s="65"/>
      <c r="O61" s="65"/>
      <c r="P61" s="65"/>
      <c r="Q61" s="65"/>
      <c r="R61" s="65"/>
      <c r="S61" s="65"/>
    </row>
    <row r="62" spans="1:19" ht="12.75" customHeight="1" x14ac:dyDescent="0.2">
      <c r="A62" s="65"/>
      <c r="B62" s="65"/>
      <c r="C62" s="65"/>
      <c r="D62" s="65"/>
      <c r="E62" s="65"/>
      <c r="F62" s="65"/>
      <c r="G62" s="65"/>
      <c r="H62" s="65"/>
      <c r="I62" s="65"/>
      <c r="J62" s="65"/>
      <c r="K62" s="65"/>
      <c r="L62" s="65"/>
      <c r="M62" s="65"/>
      <c r="N62" s="65"/>
      <c r="O62" s="65"/>
      <c r="P62" s="65"/>
      <c r="Q62" s="65"/>
      <c r="R62" s="65"/>
      <c r="S62" s="65"/>
    </row>
    <row r="63" spans="1:19" ht="12.75" customHeight="1" x14ac:dyDescent="0.2">
      <c r="A63" s="65"/>
      <c r="B63" s="65"/>
      <c r="C63" s="65"/>
      <c r="D63" s="65"/>
      <c r="E63" s="65"/>
      <c r="F63" s="65"/>
      <c r="G63" s="65"/>
      <c r="H63" s="65"/>
      <c r="I63" s="65"/>
      <c r="J63" s="65"/>
      <c r="K63" s="65"/>
      <c r="L63" s="65"/>
      <c r="M63" s="65"/>
      <c r="N63" s="65"/>
      <c r="O63" s="65"/>
      <c r="P63" s="65"/>
      <c r="Q63" s="65"/>
      <c r="R63" s="65"/>
      <c r="S63" s="65"/>
    </row>
    <row r="64" spans="1:19" x14ac:dyDescent="0.2">
      <c r="A64" s="194" t="s">
        <v>834</v>
      </c>
      <c r="B64" s="178"/>
      <c r="C64" s="178"/>
      <c r="D64" s="178"/>
      <c r="E64" s="178"/>
      <c r="F64" s="178"/>
      <c r="G64" s="178"/>
      <c r="H64" s="178"/>
      <c r="I64" s="178"/>
      <c r="J64" s="178"/>
      <c r="K64" s="178"/>
      <c r="L64" s="178"/>
      <c r="M64" s="178"/>
      <c r="N64" s="178"/>
      <c r="O64" s="178"/>
      <c r="P64" s="178"/>
      <c r="Q64" s="178"/>
      <c r="R64" s="178"/>
      <c r="S64" s="178"/>
    </row>
    <row r="65" spans="1:19" x14ac:dyDescent="0.2">
      <c r="A65" s="65"/>
      <c r="B65" s="65"/>
      <c r="C65" s="195" t="s">
        <v>121</v>
      </c>
      <c r="D65" s="120"/>
      <c r="E65" s="195" t="s">
        <v>156</v>
      </c>
      <c r="F65" s="120"/>
      <c r="G65" s="195" t="s">
        <v>262</v>
      </c>
      <c r="H65" s="120"/>
      <c r="I65" s="195" t="s">
        <v>263</v>
      </c>
      <c r="J65" s="120"/>
      <c r="K65" s="195" t="s">
        <v>115</v>
      </c>
      <c r="L65" s="120"/>
    </row>
    <row r="66" spans="1:19" x14ac:dyDescent="0.2">
      <c r="A66" s="191" t="s">
        <v>835</v>
      </c>
      <c r="B66" s="120"/>
      <c r="C66" s="192">
        <v>1</v>
      </c>
      <c r="D66" s="193"/>
      <c r="E66" s="192">
        <v>1.02</v>
      </c>
      <c r="F66" s="193"/>
      <c r="G66" s="192">
        <v>0.78</v>
      </c>
      <c r="H66" s="193"/>
      <c r="I66" s="192">
        <v>1.26</v>
      </c>
      <c r="J66" s="193"/>
      <c r="K66" s="192">
        <v>1.06</v>
      </c>
      <c r="L66" s="193"/>
    </row>
    <row r="67" spans="1:19" x14ac:dyDescent="0.2">
      <c r="A67" s="191" t="s">
        <v>836</v>
      </c>
      <c r="B67" s="120"/>
      <c r="C67" s="192">
        <v>1</v>
      </c>
      <c r="D67" s="193"/>
      <c r="E67" s="192">
        <v>1.02</v>
      </c>
      <c r="F67" s="193"/>
      <c r="G67" s="192">
        <v>1.08</v>
      </c>
      <c r="H67" s="193"/>
      <c r="I67" s="192">
        <v>0.95</v>
      </c>
      <c r="J67" s="193"/>
      <c r="K67" s="192">
        <v>0.86</v>
      </c>
      <c r="L67" s="193"/>
    </row>
    <row r="68" spans="1:19" x14ac:dyDescent="0.2">
      <c r="A68" s="191" t="s">
        <v>837</v>
      </c>
      <c r="B68" s="120"/>
      <c r="C68" s="192">
        <v>1</v>
      </c>
      <c r="D68" s="193"/>
      <c r="E68" s="192">
        <v>1.7</v>
      </c>
      <c r="F68" s="193"/>
      <c r="G68" s="192">
        <v>1.22</v>
      </c>
      <c r="H68" s="193"/>
      <c r="I68" s="192">
        <v>1.07</v>
      </c>
      <c r="J68" s="193"/>
      <c r="K68" s="192">
        <v>1.02</v>
      </c>
      <c r="L68" s="193"/>
    </row>
    <row r="69" spans="1:19" x14ac:dyDescent="0.2">
      <c r="A69" s="191" t="s">
        <v>838</v>
      </c>
      <c r="B69" s="120"/>
      <c r="C69" s="192">
        <v>1</v>
      </c>
      <c r="D69" s="193"/>
      <c r="E69" s="192">
        <v>1.7</v>
      </c>
      <c r="F69" s="193"/>
      <c r="G69" s="192">
        <v>1.1200000000000001</v>
      </c>
      <c r="H69" s="193"/>
      <c r="I69" s="192">
        <v>0.79</v>
      </c>
      <c r="J69" s="193"/>
      <c r="K69" s="192">
        <v>0.83</v>
      </c>
      <c r="L69" s="193"/>
    </row>
    <row r="70" spans="1:19" ht="12.75" customHeight="1" x14ac:dyDescent="0.2">
      <c r="A70" s="65"/>
      <c r="B70" s="65"/>
      <c r="C70" s="65"/>
      <c r="D70" s="65"/>
      <c r="E70" s="65"/>
      <c r="F70" s="65"/>
      <c r="G70" s="65"/>
      <c r="H70" s="65"/>
      <c r="I70" s="65"/>
      <c r="J70" s="65"/>
      <c r="K70" s="65"/>
      <c r="L70" s="65"/>
      <c r="M70" s="65"/>
      <c r="N70" s="65"/>
      <c r="O70" s="65"/>
      <c r="P70" s="65"/>
      <c r="Q70" s="65"/>
      <c r="R70" s="65"/>
      <c r="S70" s="65"/>
    </row>
    <row r="71" spans="1:19" ht="12.75" customHeight="1" x14ac:dyDescent="0.2">
      <c r="A71" s="65"/>
      <c r="B71" s="65"/>
      <c r="C71" s="65"/>
      <c r="D71" s="65"/>
      <c r="E71" s="65"/>
      <c r="F71" s="65"/>
      <c r="G71" s="65"/>
      <c r="H71" s="65"/>
      <c r="I71" s="65"/>
      <c r="J71" s="65"/>
      <c r="K71" s="65"/>
      <c r="L71" s="65"/>
      <c r="M71" s="65"/>
      <c r="N71" s="65"/>
      <c r="O71" s="65"/>
      <c r="P71" s="65"/>
      <c r="Q71" s="65"/>
      <c r="R71" s="65"/>
      <c r="S71" s="65"/>
    </row>
    <row r="72" spans="1:19" ht="12.75" customHeight="1" x14ac:dyDescent="0.2">
      <c r="A72" s="65"/>
      <c r="B72" s="65"/>
      <c r="C72" s="65"/>
      <c r="D72" s="65"/>
      <c r="E72" s="65"/>
      <c r="F72" s="65"/>
      <c r="G72" s="65"/>
      <c r="H72" s="65"/>
      <c r="I72" s="65"/>
      <c r="J72" s="65"/>
      <c r="K72" s="65"/>
      <c r="L72" s="65"/>
      <c r="M72" s="65"/>
      <c r="N72" s="65"/>
      <c r="O72" s="65"/>
      <c r="P72" s="65"/>
      <c r="Q72" s="65"/>
      <c r="R72" s="65"/>
      <c r="S72" s="65"/>
    </row>
    <row r="73" spans="1:19" ht="12.75" customHeight="1" x14ac:dyDescent="0.2">
      <c r="A73" s="65"/>
      <c r="B73" s="65"/>
      <c r="C73" s="65"/>
      <c r="D73" s="65"/>
      <c r="E73" s="65"/>
      <c r="F73" s="65"/>
      <c r="G73" s="65"/>
      <c r="H73" s="65"/>
      <c r="I73" s="65"/>
      <c r="J73" s="65"/>
      <c r="K73" s="65"/>
      <c r="L73" s="65"/>
      <c r="M73" s="65"/>
      <c r="N73" s="65"/>
      <c r="O73" s="65"/>
      <c r="P73" s="65"/>
      <c r="Q73" s="65"/>
      <c r="R73" s="65"/>
      <c r="S73" s="65"/>
    </row>
    <row r="74" spans="1:19" ht="12.75" customHeight="1" x14ac:dyDescent="0.2">
      <c r="A74" s="65"/>
      <c r="B74" s="65"/>
      <c r="C74" s="65"/>
      <c r="D74" s="65"/>
      <c r="E74" s="65"/>
      <c r="F74" s="65"/>
      <c r="G74" s="65"/>
      <c r="H74" s="65"/>
      <c r="I74" s="65"/>
      <c r="J74" s="65"/>
      <c r="K74" s="65"/>
      <c r="L74" s="65"/>
      <c r="M74" s="65"/>
      <c r="N74" s="65"/>
      <c r="O74" s="65"/>
      <c r="P74" s="65"/>
      <c r="Q74" s="65"/>
      <c r="R74" s="65"/>
      <c r="S74" s="65"/>
    </row>
    <row r="75" spans="1:19" ht="12.75" customHeight="1" x14ac:dyDescent="0.2">
      <c r="A75" s="65"/>
      <c r="B75" s="65"/>
      <c r="C75" s="65"/>
      <c r="D75" s="65"/>
      <c r="E75" s="65"/>
      <c r="F75" s="65"/>
      <c r="G75" s="65"/>
      <c r="H75" s="65"/>
      <c r="I75" s="65"/>
      <c r="J75" s="65"/>
      <c r="K75" s="65"/>
      <c r="L75" s="65"/>
      <c r="M75" s="65"/>
      <c r="N75" s="65"/>
      <c r="O75" s="65"/>
      <c r="P75" s="65"/>
      <c r="Q75" s="65"/>
      <c r="R75" s="65"/>
      <c r="S75" s="65"/>
    </row>
    <row r="76" spans="1:19" ht="12.75" customHeight="1" x14ac:dyDescent="0.2">
      <c r="A76" s="65"/>
      <c r="B76" s="65"/>
      <c r="C76" s="65"/>
      <c r="D76" s="65"/>
      <c r="E76" s="65"/>
      <c r="F76" s="65"/>
      <c r="G76" s="65"/>
      <c r="H76" s="65"/>
      <c r="I76" s="65"/>
      <c r="J76" s="65"/>
      <c r="K76" s="65"/>
      <c r="L76" s="65"/>
      <c r="M76" s="65"/>
      <c r="N76" s="65"/>
      <c r="O76" s="65"/>
      <c r="P76" s="65"/>
      <c r="Q76" s="65"/>
      <c r="R76" s="65"/>
      <c r="S76" s="65"/>
    </row>
    <row r="77" spans="1:19" ht="12.75" customHeight="1" x14ac:dyDescent="0.2">
      <c r="A77" s="65"/>
      <c r="B77" s="65"/>
      <c r="C77" s="65"/>
      <c r="D77" s="65"/>
      <c r="E77" s="65"/>
      <c r="F77" s="65"/>
      <c r="G77" s="65"/>
      <c r="H77" s="65"/>
      <c r="I77" s="65"/>
      <c r="J77" s="65"/>
      <c r="K77" s="65"/>
      <c r="L77" s="65"/>
      <c r="M77" s="65"/>
      <c r="N77" s="65"/>
      <c r="O77" s="65"/>
      <c r="P77" s="65"/>
      <c r="Q77" s="65"/>
      <c r="R77" s="65"/>
      <c r="S77" s="65"/>
    </row>
    <row r="78" spans="1:19" ht="12.75" customHeight="1" x14ac:dyDescent="0.2">
      <c r="A78" s="65"/>
      <c r="B78" s="65"/>
      <c r="C78" s="65"/>
      <c r="D78" s="65"/>
      <c r="E78" s="65"/>
      <c r="F78" s="65"/>
      <c r="G78" s="65"/>
      <c r="H78" s="65"/>
      <c r="I78" s="65"/>
      <c r="J78" s="65"/>
      <c r="K78" s="65"/>
      <c r="L78" s="65"/>
      <c r="M78" s="65"/>
      <c r="N78" s="65"/>
      <c r="O78" s="65"/>
      <c r="P78" s="65"/>
      <c r="Q78" s="65"/>
      <c r="R78" s="65"/>
      <c r="S78" s="65"/>
    </row>
    <row r="79" spans="1:19" ht="12.75" customHeight="1" x14ac:dyDescent="0.2">
      <c r="A79" s="65"/>
      <c r="B79" s="65"/>
      <c r="C79" s="65"/>
      <c r="D79" s="65"/>
      <c r="E79" s="65"/>
      <c r="F79" s="65"/>
      <c r="G79" s="65"/>
      <c r="H79" s="65"/>
      <c r="I79" s="65"/>
      <c r="J79" s="65"/>
      <c r="K79" s="65"/>
      <c r="L79" s="65"/>
      <c r="M79" s="65"/>
      <c r="N79" s="65"/>
      <c r="O79" s="65"/>
      <c r="P79" s="65"/>
      <c r="Q79" s="65"/>
      <c r="R79" s="65"/>
      <c r="S79" s="65"/>
    </row>
    <row r="80" spans="1:19" ht="12.75" customHeight="1" x14ac:dyDescent="0.2">
      <c r="A80" s="65"/>
      <c r="B80" s="65"/>
      <c r="C80" s="65"/>
      <c r="D80" s="65"/>
      <c r="E80" s="65"/>
      <c r="F80" s="65"/>
      <c r="G80" s="65"/>
      <c r="H80" s="65"/>
      <c r="I80" s="65"/>
      <c r="J80" s="65"/>
      <c r="K80" s="65"/>
      <c r="L80" s="65"/>
      <c r="M80" s="65"/>
      <c r="N80" s="65"/>
      <c r="O80" s="65"/>
      <c r="P80" s="65"/>
      <c r="Q80" s="65"/>
      <c r="R80" s="65"/>
      <c r="S80" s="65"/>
    </row>
    <row r="81" spans="1:19" ht="12.75" customHeight="1" x14ac:dyDescent="0.2">
      <c r="A81" s="65"/>
      <c r="B81" s="65"/>
      <c r="C81" s="65"/>
      <c r="D81" s="65"/>
      <c r="E81" s="65"/>
      <c r="F81" s="65"/>
      <c r="G81" s="65"/>
      <c r="H81" s="65"/>
      <c r="I81" s="65"/>
      <c r="J81" s="65"/>
      <c r="K81" s="65"/>
      <c r="L81" s="65"/>
      <c r="M81" s="65"/>
      <c r="N81" s="65"/>
      <c r="O81" s="65"/>
      <c r="P81" s="65"/>
      <c r="Q81" s="65"/>
      <c r="R81" s="65"/>
      <c r="S81" s="65"/>
    </row>
    <row r="82" spans="1:19" ht="12.75" customHeight="1" x14ac:dyDescent="0.2">
      <c r="A82" s="65"/>
      <c r="B82" s="65"/>
      <c r="C82" s="65"/>
      <c r="D82" s="65"/>
      <c r="E82" s="65"/>
      <c r="F82" s="65"/>
      <c r="G82" s="65"/>
      <c r="H82" s="65"/>
      <c r="I82" s="65"/>
      <c r="J82" s="65"/>
      <c r="K82" s="65"/>
      <c r="L82" s="65"/>
      <c r="M82" s="65"/>
      <c r="N82" s="65"/>
      <c r="O82" s="65"/>
      <c r="P82" s="65"/>
      <c r="Q82" s="65"/>
      <c r="R82" s="65"/>
      <c r="S82" s="65"/>
    </row>
    <row r="83" spans="1:19" ht="12.75" customHeight="1" x14ac:dyDescent="0.2">
      <c r="A83" s="65"/>
      <c r="B83" s="65"/>
      <c r="C83" s="65"/>
      <c r="D83" s="65"/>
      <c r="E83" s="65"/>
      <c r="F83" s="65"/>
      <c r="G83" s="65"/>
      <c r="H83" s="65"/>
      <c r="I83" s="65"/>
      <c r="J83" s="65"/>
      <c r="K83" s="65"/>
      <c r="L83" s="65"/>
      <c r="M83" s="65"/>
      <c r="N83" s="65"/>
      <c r="O83" s="65"/>
      <c r="P83" s="65"/>
      <c r="Q83" s="65"/>
      <c r="R83" s="65"/>
      <c r="S83" s="65"/>
    </row>
    <row r="84" spans="1:19" ht="12.75" customHeight="1" x14ac:dyDescent="0.2">
      <c r="A84" s="65"/>
      <c r="B84" s="65"/>
      <c r="C84" s="65"/>
      <c r="D84" s="65"/>
      <c r="E84" s="65"/>
      <c r="F84" s="65"/>
      <c r="G84" s="65"/>
      <c r="H84" s="65"/>
      <c r="I84" s="65"/>
      <c r="J84" s="65"/>
      <c r="K84" s="65"/>
      <c r="L84" s="65"/>
      <c r="M84" s="65"/>
      <c r="N84" s="65"/>
      <c r="O84" s="65"/>
      <c r="P84" s="65"/>
      <c r="Q84" s="65"/>
      <c r="R84" s="65"/>
      <c r="S84" s="65"/>
    </row>
    <row r="85" spans="1:19" ht="12.75" customHeight="1" x14ac:dyDescent="0.2">
      <c r="A85" s="65"/>
      <c r="B85" s="65"/>
      <c r="C85" s="65"/>
      <c r="D85" s="65"/>
      <c r="E85" s="65"/>
      <c r="F85" s="65"/>
      <c r="G85" s="65"/>
      <c r="H85" s="65"/>
      <c r="I85" s="65"/>
      <c r="J85" s="65"/>
      <c r="K85" s="65"/>
      <c r="L85" s="65"/>
      <c r="M85" s="65"/>
      <c r="N85" s="65"/>
      <c r="O85" s="65"/>
      <c r="P85" s="65"/>
      <c r="Q85" s="65"/>
      <c r="R85" s="65"/>
      <c r="S85" s="65"/>
    </row>
    <row r="86" spans="1:19" ht="12.75" customHeight="1" x14ac:dyDescent="0.2">
      <c r="A86" s="65"/>
      <c r="B86" s="65"/>
      <c r="C86" s="65"/>
      <c r="D86" s="65"/>
      <c r="E86" s="65"/>
      <c r="F86" s="65"/>
      <c r="G86" s="65"/>
      <c r="H86" s="65"/>
      <c r="I86" s="65"/>
      <c r="J86" s="65"/>
      <c r="K86" s="65"/>
      <c r="L86" s="65"/>
      <c r="M86" s="65"/>
      <c r="N86" s="65"/>
      <c r="O86" s="65"/>
      <c r="P86" s="65"/>
      <c r="Q86" s="65"/>
      <c r="R86" s="65"/>
      <c r="S86" s="65"/>
    </row>
    <row r="87" spans="1:19" ht="12.75" customHeight="1" x14ac:dyDescent="0.2">
      <c r="A87" s="65"/>
      <c r="B87" s="65"/>
      <c r="C87" s="65"/>
      <c r="D87" s="65"/>
      <c r="E87" s="65"/>
      <c r="F87" s="65"/>
      <c r="G87" s="65"/>
      <c r="H87" s="65"/>
      <c r="I87" s="65"/>
      <c r="J87" s="65"/>
      <c r="K87" s="65"/>
      <c r="L87" s="65"/>
      <c r="M87" s="65"/>
      <c r="N87" s="65"/>
      <c r="O87" s="65"/>
      <c r="P87" s="65"/>
      <c r="Q87" s="65"/>
      <c r="R87" s="65"/>
      <c r="S87" s="65"/>
    </row>
    <row r="88" spans="1:19" ht="12.75" customHeight="1" x14ac:dyDescent="0.2">
      <c r="A88" s="65"/>
      <c r="B88" s="65"/>
      <c r="C88" s="65"/>
      <c r="D88" s="65"/>
      <c r="E88" s="65"/>
      <c r="F88" s="65"/>
      <c r="G88" s="65"/>
      <c r="H88" s="65"/>
      <c r="I88" s="65"/>
      <c r="J88" s="65"/>
      <c r="K88" s="65"/>
      <c r="L88" s="65"/>
      <c r="M88" s="65"/>
      <c r="N88" s="65"/>
      <c r="O88" s="65"/>
      <c r="P88" s="65"/>
      <c r="Q88" s="65"/>
      <c r="R88" s="65"/>
      <c r="S88" s="65"/>
    </row>
    <row r="89" spans="1:19" ht="12.75" customHeight="1" x14ac:dyDescent="0.2">
      <c r="A89" s="65"/>
      <c r="B89" s="65"/>
      <c r="C89" s="65"/>
      <c r="D89" s="65"/>
      <c r="E89" s="65"/>
      <c r="F89" s="65"/>
      <c r="G89" s="65"/>
      <c r="H89" s="65"/>
      <c r="I89" s="65"/>
      <c r="J89" s="65"/>
      <c r="K89" s="65"/>
      <c r="L89" s="65"/>
      <c r="M89" s="65"/>
      <c r="N89" s="65"/>
      <c r="O89" s="65"/>
      <c r="P89" s="65"/>
      <c r="Q89" s="65"/>
      <c r="R89" s="65"/>
      <c r="S89" s="65"/>
    </row>
    <row r="90" spans="1:19" ht="12.75" customHeight="1" x14ac:dyDescent="0.2">
      <c r="A90" s="65"/>
      <c r="B90" s="65"/>
      <c r="C90" s="65"/>
      <c r="D90" s="65"/>
      <c r="E90" s="65"/>
      <c r="F90" s="65"/>
      <c r="G90" s="65"/>
      <c r="H90" s="65"/>
      <c r="I90" s="65"/>
      <c r="J90" s="65"/>
      <c r="K90" s="65"/>
      <c r="L90" s="65"/>
      <c r="M90" s="65"/>
      <c r="N90" s="65"/>
      <c r="O90" s="65"/>
      <c r="P90" s="65"/>
      <c r="Q90" s="65"/>
      <c r="R90" s="65"/>
      <c r="S90" s="65"/>
    </row>
    <row r="91" spans="1:19" ht="12.75" customHeight="1" x14ac:dyDescent="0.2">
      <c r="A91" s="65"/>
      <c r="B91" s="65"/>
      <c r="C91" s="65"/>
      <c r="D91" s="65"/>
      <c r="E91" s="65"/>
      <c r="F91" s="65"/>
      <c r="G91" s="65"/>
      <c r="H91" s="65"/>
      <c r="I91" s="65"/>
      <c r="J91" s="65"/>
      <c r="K91" s="65"/>
      <c r="L91" s="65"/>
      <c r="M91" s="65"/>
      <c r="N91" s="65"/>
      <c r="O91" s="65"/>
      <c r="P91" s="65"/>
      <c r="Q91" s="65"/>
      <c r="R91" s="65"/>
      <c r="S91" s="65"/>
    </row>
    <row r="92" spans="1:19" ht="12.75" customHeight="1" x14ac:dyDescent="0.2">
      <c r="A92" s="65"/>
      <c r="B92" s="65"/>
      <c r="C92" s="65"/>
      <c r="D92" s="65"/>
      <c r="E92" s="65"/>
      <c r="F92" s="65"/>
      <c r="G92" s="65"/>
      <c r="H92" s="65"/>
      <c r="I92" s="65"/>
      <c r="J92" s="65"/>
      <c r="K92" s="65"/>
      <c r="L92" s="65"/>
      <c r="M92" s="65"/>
      <c r="N92" s="65"/>
      <c r="O92" s="65"/>
      <c r="P92" s="65"/>
      <c r="Q92" s="65"/>
      <c r="R92" s="65"/>
      <c r="S92" s="65"/>
    </row>
    <row r="93" spans="1:19" ht="12.75" customHeight="1" x14ac:dyDescent="0.2">
      <c r="A93" s="65"/>
      <c r="B93" s="65"/>
      <c r="C93" s="65"/>
      <c r="D93" s="65"/>
      <c r="E93" s="65"/>
      <c r="F93" s="65"/>
      <c r="G93" s="65"/>
      <c r="H93" s="65"/>
      <c r="I93" s="65"/>
      <c r="J93" s="65"/>
      <c r="K93" s="65"/>
      <c r="L93" s="65"/>
      <c r="M93" s="65"/>
      <c r="N93" s="65"/>
      <c r="O93" s="65"/>
      <c r="P93" s="65"/>
      <c r="Q93" s="65"/>
      <c r="R93" s="65"/>
      <c r="S93" s="65"/>
    </row>
    <row r="94" spans="1:19" ht="12.75" customHeight="1" x14ac:dyDescent="0.2">
      <c r="A94" s="65"/>
      <c r="B94" s="65"/>
      <c r="C94" s="65"/>
      <c r="D94" s="65"/>
      <c r="E94" s="65"/>
      <c r="F94" s="65"/>
      <c r="G94" s="65"/>
      <c r="H94" s="65"/>
      <c r="I94" s="65"/>
      <c r="J94" s="65"/>
      <c r="K94" s="65"/>
      <c r="L94" s="65"/>
      <c r="M94" s="65"/>
      <c r="N94" s="65"/>
      <c r="O94" s="65"/>
      <c r="P94" s="65"/>
      <c r="Q94" s="65"/>
      <c r="R94" s="65"/>
      <c r="S94" s="65"/>
    </row>
    <row r="95" spans="1:19" ht="12.75" customHeight="1" x14ac:dyDescent="0.2">
      <c r="A95" s="65"/>
      <c r="B95" s="65"/>
      <c r="C95" s="65"/>
      <c r="D95" s="65"/>
      <c r="E95" s="65"/>
      <c r="F95" s="65"/>
      <c r="G95" s="65"/>
      <c r="H95" s="65"/>
      <c r="I95" s="65"/>
      <c r="J95" s="65"/>
      <c r="K95" s="65"/>
      <c r="L95" s="65"/>
      <c r="M95" s="65"/>
      <c r="N95" s="65"/>
      <c r="O95" s="65"/>
      <c r="P95" s="65"/>
      <c r="Q95" s="65"/>
      <c r="R95" s="65"/>
      <c r="S95" s="65"/>
    </row>
    <row r="96" spans="1:19" ht="12.75" customHeight="1" x14ac:dyDescent="0.2">
      <c r="A96" s="65"/>
      <c r="B96" s="65"/>
      <c r="C96" s="65"/>
      <c r="D96" s="65"/>
      <c r="E96" s="65"/>
      <c r="F96" s="65"/>
      <c r="G96" s="65"/>
      <c r="H96" s="65"/>
      <c r="I96" s="65"/>
      <c r="J96" s="65"/>
      <c r="K96" s="65"/>
      <c r="L96" s="65"/>
      <c r="M96" s="65"/>
      <c r="N96" s="65"/>
      <c r="O96" s="65"/>
      <c r="P96" s="65"/>
      <c r="Q96" s="65"/>
      <c r="R96" s="65"/>
      <c r="S96" s="65"/>
    </row>
    <row r="97" spans="1:19" ht="12.75" customHeight="1" x14ac:dyDescent="0.2">
      <c r="A97" s="65"/>
      <c r="B97" s="65"/>
      <c r="C97" s="65"/>
      <c r="D97" s="65"/>
      <c r="E97" s="65"/>
      <c r="F97" s="65"/>
      <c r="G97" s="65"/>
      <c r="H97" s="65"/>
      <c r="I97" s="65"/>
      <c r="J97" s="65"/>
      <c r="K97" s="65"/>
      <c r="L97" s="65"/>
      <c r="M97" s="65"/>
      <c r="N97" s="65"/>
      <c r="O97" s="65"/>
      <c r="P97" s="65"/>
      <c r="Q97" s="65"/>
      <c r="R97" s="65"/>
      <c r="S97" s="65"/>
    </row>
    <row r="98" spans="1:19" ht="12.75" customHeight="1" x14ac:dyDescent="0.2">
      <c r="A98" s="65"/>
      <c r="B98" s="65"/>
      <c r="C98" s="65"/>
      <c r="D98" s="65"/>
      <c r="E98" s="65"/>
      <c r="F98" s="65"/>
      <c r="G98" s="65"/>
      <c r="H98" s="65"/>
      <c r="I98" s="65"/>
      <c r="J98" s="65"/>
      <c r="K98" s="65"/>
      <c r="L98" s="65"/>
      <c r="M98" s="65"/>
      <c r="N98" s="65"/>
      <c r="O98" s="65"/>
      <c r="P98" s="65"/>
      <c r="Q98" s="65"/>
      <c r="R98" s="65"/>
      <c r="S98" s="65"/>
    </row>
    <row r="99" spans="1:19" ht="12.75" customHeight="1" x14ac:dyDescent="0.2">
      <c r="A99" s="65"/>
      <c r="B99" s="65"/>
      <c r="C99" s="65"/>
      <c r="D99" s="65"/>
      <c r="E99" s="65"/>
      <c r="F99" s="65"/>
      <c r="G99" s="65"/>
      <c r="H99" s="65"/>
      <c r="I99" s="65"/>
      <c r="J99" s="65"/>
      <c r="K99" s="65"/>
      <c r="L99" s="65"/>
      <c r="M99" s="65"/>
      <c r="N99" s="65"/>
      <c r="O99" s="65"/>
      <c r="P99" s="65"/>
      <c r="Q99" s="65"/>
      <c r="R99" s="65"/>
      <c r="S99" s="65"/>
    </row>
    <row r="100" spans="1:19" ht="12.75" customHeight="1" x14ac:dyDescent="0.2">
      <c r="A100" s="65"/>
      <c r="B100" s="65"/>
      <c r="C100" s="65"/>
      <c r="D100" s="65"/>
      <c r="E100" s="65"/>
      <c r="F100" s="65"/>
      <c r="G100" s="65"/>
      <c r="H100" s="65"/>
      <c r="I100" s="65"/>
      <c r="J100" s="65"/>
      <c r="K100" s="65"/>
      <c r="L100" s="65"/>
      <c r="M100" s="65"/>
      <c r="N100" s="65"/>
      <c r="O100" s="65"/>
      <c r="P100" s="65"/>
      <c r="Q100" s="65"/>
      <c r="R100" s="65"/>
      <c r="S100" s="65"/>
    </row>
    <row r="101" spans="1:19" ht="12.75" customHeight="1" x14ac:dyDescent="0.2">
      <c r="A101" s="65"/>
      <c r="B101" s="65"/>
      <c r="C101" s="65"/>
      <c r="D101" s="65"/>
      <c r="E101" s="65"/>
      <c r="F101" s="65"/>
      <c r="G101" s="65"/>
      <c r="H101" s="65"/>
      <c r="I101" s="65"/>
      <c r="J101" s="65"/>
      <c r="K101" s="65"/>
      <c r="L101" s="65"/>
      <c r="M101" s="65"/>
      <c r="N101" s="65"/>
      <c r="O101" s="65"/>
      <c r="P101" s="65"/>
      <c r="Q101" s="65"/>
      <c r="R101" s="65"/>
      <c r="S101" s="65"/>
    </row>
    <row r="102" spans="1:19" ht="12.75" customHeight="1" x14ac:dyDescent="0.2">
      <c r="A102" s="65"/>
      <c r="B102" s="65"/>
      <c r="C102" s="65"/>
      <c r="D102" s="65"/>
      <c r="E102" s="65"/>
      <c r="F102" s="65"/>
      <c r="G102" s="65"/>
      <c r="H102" s="65"/>
      <c r="I102" s="65"/>
      <c r="J102" s="65"/>
      <c r="K102" s="65"/>
      <c r="L102" s="65"/>
      <c r="M102" s="65"/>
      <c r="N102" s="65"/>
      <c r="O102" s="65"/>
      <c r="P102" s="65"/>
      <c r="Q102" s="65"/>
      <c r="R102" s="65"/>
      <c r="S102" s="65"/>
    </row>
    <row r="103" spans="1:19" ht="12.75" customHeight="1" x14ac:dyDescent="0.2">
      <c r="A103" s="65"/>
      <c r="B103" s="65"/>
      <c r="C103" s="65"/>
      <c r="D103" s="65"/>
      <c r="E103" s="65"/>
      <c r="F103" s="65"/>
      <c r="G103" s="65"/>
      <c r="H103" s="65"/>
      <c r="I103" s="65"/>
      <c r="J103" s="65"/>
      <c r="K103" s="65"/>
      <c r="L103" s="65"/>
      <c r="M103" s="65"/>
      <c r="N103" s="65"/>
      <c r="O103" s="65"/>
      <c r="P103" s="65"/>
      <c r="Q103" s="65"/>
      <c r="R103" s="65"/>
      <c r="S103" s="65"/>
    </row>
    <row r="104" spans="1:19" ht="12.75" customHeight="1" x14ac:dyDescent="0.2">
      <c r="A104" s="65"/>
      <c r="B104" s="65"/>
      <c r="C104" s="65"/>
      <c r="D104" s="65"/>
      <c r="E104" s="65"/>
      <c r="F104" s="65"/>
      <c r="G104" s="65"/>
      <c r="H104" s="65"/>
      <c r="I104" s="65"/>
      <c r="J104" s="65"/>
      <c r="K104" s="65"/>
      <c r="L104" s="65"/>
      <c r="M104" s="65"/>
      <c r="N104" s="65"/>
      <c r="O104" s="65"/>
      <c r="P104" s="65"/>
      <c r="Q104" s="65"/>
      <c r="R104" s="65"/>
      <c r="S104" s="65"/>
    </row>
    <row r="105" spans="1:19" ht="12.75" customHeight="1" x14ac:dyDescent="0.2">
      <c r="A105" s="65"/>
      <c r="B105" s="65"/>
      <c r="C105" s="65"/>
      <c r="D105" s="65"/>
      <c r="E105" s="65"/>
      <c r="F105" s="65"/>
      <c r="G105" s="65"/>
      <c r="H105" s="65"/>
      <c r="I105" s="65"/>
      <c r="J105" s="65"/>
      <c r="K105" s="65"/>
      <c r="L105" s="65"/>
      <c r="M105" s="65"/>
      <c r="N105" s="65"/>
      <c r="O105" s="65"/>
      <c r="P105" s="65"/>
      <c r="Q105" s="65"/>
      <c r="R105" s="65"/>
      <c r="S105" s="65"/>
    </row>
    <row r="106" spans="1:19" ht="12.75" customHeight="1" x14ac:dyDescent="0.2">
      <c r="A106" s="65"/>
      <c r="B106" s="65"/>
      <c r="C106" s="65"/>
      <c r="D106" s="65"/>
      <c r="E106" s="65"/>
      <c r="F106" s="65"/>
      <c r="G106" s="65"/>
      <c r="H106" s="65"/>
      <c r="I106" s="65"/>
      <c r="J106" s="65"/>
      <c r="K106" s="65"/>
      <c r="L106" s="65"/>
      <c r="M106" s="65"/>
      <c r="N106" s="65"/>
      <c r="O106" s="65"/>
      <c r="P106" s="65"/>
      <c r="Q106" s="65"/>
      <c r="R106" s="65"/>
      <c r="S106" s="65"/>
    </row>
    <row r="107" spans="1:19" ht="12.75" customHeight="1" x14ac:dyDescent="0.2">
      <c r="A107" s="65"/>
      <c r="B107" s="65"/>
      <c r="C107" s="65"/>
      <c r="D107" s="65"/>
      <c r="E107" s="65"/>
      <c r="F107" s="65"/>
      <c r="G107" s="65"/>
      <c r="H107" s="65"/>
      <c r="I107" s="65"/>
      <c r="J107" s="65"/>
      <c r="K107" s="65"/>
      <c r="L107" s="65"/>
      <c r="M107" s="65"/>
      <c r="N107" s="65"/>
      <c r="O107" s="65"/>
      <c r="P107" s="65"/>
      <c r="Q107" s="65"/>
      <c r="R107" s="65"/>
      <c r="S107" s="65"/>
    </row>
    <row r="108" spans="1:19" ht="12.75" customHeight="1" x14ac:dyDescent="0.2">
      <c r="A108" s="65"/>
      <c r="B108" s="65"/>
      <c r="C108" s="65"/>
      <c r="D108" s="65"/>
      <c r="E108" s="65"/>
      <c r="F108" s="65"/>
      <c r="G108" s="65"/>
      <c r="H108" s="65"/>
      <c r="I108" s="65"/>
      <c r="J108" s="65"/>
      <c r="K108" s="65"/>
      <c r="L108" s="65"/>
      <c r="M108" s="65"/>
      <c r="N108" s="65"/>
      <c r="O108" s="65"/>
      <c r="P108" s="65"/>
      <c r="Q108" s="65"/>
      <c r="R108" s="65"/>
      <c r="S108" s="65"/>
    </row>
    <row r="109" spans="1:19" ht="12.75" customHeight="1" x14ac:dyDescent="0.2">
      <c r="A109" s="65"/>
      <c r="B109" s="65"/>
      <c r="C109" s="65"/>
      <c r="D109" s="65"/>
      <c r="E109" s="65"/>
      <c r="F109" s="65"/>
      <c r="G109" s="65"/>
      <c r="H109" s="65"/>
      <c r="I109" s="65"/>
      <c r="J109" s="65"/>
      <c r="K109" s="65"/>
      <c r="L109" s="65"/>
      <c r="M109" s="65"/>
      <c r="N109" s="65"/>
      <c r="O109" s="65"/>
      <c r="P109" s="65"/>
      <c r="Q109" s="65"/>
      <c r="R109" s="65"/>
      <c r="S109" s="65"/>
    </row>
    <row r="110" spans="1:19" ht="12.75" customHeight="1" x14ac:dyDescent="0.2">
      <c r="A110" s="65"/>
      <c r="B110" s="65"/>
      <c r="C110" s="65"/>
      <c r="D110" s="65"/>
      <c r="E110" s="65"/>
      <c r="F110" s="65"/>
      <c r="G110" s="65"/>
      <c r="H110" s="65"/>
      <c r="I110" s="65"/>
      <c r="J110" s="65"/>
      <c r="K110" s="65"/>
      <c r="L110" s="65"/>
      <c r="M110" s="65"/>
      <c r="N110" s="65"/>
      <c r="O110" s="65"/>
      <c r="P110" s="65"/>
      <c r="Q110" s="65"/>
      <c r="R110" s="65"/>
      <c r="S110" s="65"/>
    </row>
    <row r="111" spans="1:19" ht="12.75" customHeight="1" x14ac:dyDescent="0.2">
      <c r="A111" s="65"/>
      <c r="B111" s="65"/>
      <c r="C111" s="65"/>
      <c r="D111" s="65"/>
      <c r="E111" s="65"/>
      <c r="F111" s="65"/>
      <c r="G111" s="65"/>
      <c r="H111" s="65"/>
      <c r="I111" s="65"/>
      <c r="J111" s="65"/>
      <c r="K111" s="65"/>
      <c r="L111" s="65"/>
      <c r="M111" s="65"/>
      <c r="N111" s="65"/>
      <c r="O111" s="65"/>
      <c r="P111" s="65"/>
      <c r="Q111" s="65"/>
      <c r="R111" s="65"/>
      <c r="S111" s="65"/>
    </row>
    <row r="112" spans="1:19" ht="12.75" customHeight="1" x14ac:dyDescent="0.2">
      <c r="A112" s="65"/>
      <c r="B112" s="65"/>
      <c r="C112" s="65"/>
      <c r="D112" s="65"/>
      <c r="E112" s="65"/>
      <c r="F112" s="65"/>
      <c r="G112" s="65"/>
      <c r="H112" s="65"/>
      <c r="I112" s="65"/>
      <c r="J112" s="65"/>
      <c r="K112" s="65"/>
      <c r="L112" s="65"/>
      <c r="M112" s="65"/>
      <c r="N112" s="65"/>
      <c r="O112" s="65"/>
      <c r="P112" s="65"/>
      <c r="Q112" s="65"/>
      <c r="R112" s="65"/>
      <c r="S112" s="65"/>
    </row>
    <row r="113" spans="1:19" ht="12.75" customHeight="1" x14ac:dyDescent="0.2">
      <c r="A113" s="65"/>
      <c r="B113" s="65"/>
      <c r="C113" s="65"/>
      <c r="D113" s="65"/>
      <c r="E113" s="65"/>
      <c r="F113" s="65"/>
      <c r="G113" s="65"/>
      <c r="H113" s="65"/>
      <c r="I113" s="65"/>
      <c r="J113" s="65"/>
      <c r="K113" s="65"/>
      <c r="L113" s="65"/>
      <c r="M113" s="65"/>
      <c r="N113" s="65"/>
      <c r="O113" s="65"/>
      <c r="P113" s="65"/>
      <c r="Q113" s="65"/>
      <c r="R113" s="65"/>
      <c r="S113" s="65"/>
    </row>
    <row r="114" spans="1:19" ht="12.75" customHeight="1" x14ac:dyDescent="0.2">
      <c r="A114" s="65"/>
      <c r="B114" s="65"/>
      <c r="C114" s="65"/>
      <c r="D114" s="65"/>
      <c r="E114" s="65"/>
      <c r="F114" s="65"/>
      <c r="G114" s="65"/>
      <c r="H114" s="65"/>
      <c r="I114" s="65"/>
      <c r="J114" s="65"/>
      <c r="K114" s="65"/>
      <c r="L114" s="65"/>
      <c r="M114" s="65"/>
      <c r="N114" s="65"/>
      <c r="O114" s="65"/>
      <c r="P114" s="65"/>
      <c r="Q114" s="65"/>
      <c r="R114" s="65"/>
      <c r="S114" s="65"/>
    </row>
    <row r="115" spans="1:19" ht="12.75" customHeight="1" x14ac:dyDescent="0.2">
      <c r="A115" s="65"/>
      <c r="B115" s="65"/>
      <c r="C115" s="65"/>
      <c r="D115" s="65"/>
      <c r="E115" s="65"/>
      <c r="F115" s="65"/>
      <c r="G115" s="65"/>
      <c r="H115" s="65"/>
      <c r="I115" s="65"/>
      <c r="J115" s="65"/>
      <c r="K115" s="65"/>
      <c r="L115" s="65"/>
      <c r="M115" s="65"/>
      <c r="N115" s="65"/>
      <c r="O115" s="65"/>
      <c r="P115" s="65"/>
      <c r="Q115" s="65"/>
      <c r="R115" s="65"/>
      <c r="S115" s="65"/>
    </row>
    <row r="116" spans="1:19" ht="12.75" customHeight="1" x14ac:dyDescent="0.2">
      <c r="A116" s="65"/>
      <c r="B116" s="65"/>
      <c r="C116" s="65"/>
      <c r="D116" s="65"/>
      <c r="E116" s="65"/>
      <c r="F116" s="65"/>
      <c r="G116" s="65"/>
      <c r="H116" s="65"/>
      <c r="I116" s="65"/>
      <c r="J116" s="65"/>
      <c r="K116" s="65"/>
      <c r="L116" s="65"/>
      <c r="M116" s="65"/>
      <c r="N116" s="65"/>
      <c r="O116" s="65"/>
      <c r="P116" s="65"/>
      <c r="Q116" s="65"/>
      <c r="R116" s="65"/>
      <c r="S116" s="65"/>
    </row>
    <row r="117" spans="1:19" ht="12.75" customHeight="1" x14ac:dyDescent="0.2">
      <c r="A117" s="65"/>
      <c r="B117" s="65"/>
      <c r="C117" s="65"/>
      <c r="D117" s="65"/>
      <c r="E117" s="65"/>
      <c r="F117" s="65"/>
      <c r="G117" s="65"/>
      <c r="H117" s="65"/>
      <c r="I117" s="65"/>
      <c r="J117" s="65"/>
      <c r="K117" s="65"/>
      <c r="L117" s="65"/>
      <c r="M117" s="65"/>
      <c r="N117" s="65"/>
      <c r="O117" s="65"/>
      <c r="P117" s="65"/>
      <c r="Q117" s="65"/>
      <c r="R117" s="65"/>
      <c r="S117" s="65"/>
    </row>
    <row r="118" spans="1:19" ht="12.75" customHeight="1" x14ac:dyDescent="0.2">
      <c r="A118" s="65"/>
      <c r="B118" s="65"/>
      <c r="C118" s="65"/>
      <c r="D118" s="65"/>
      <c r="E118" s="65"/>
      <c r="F118" s="65"/>
      <c r="G118" s="65"/>
      <c r="H118" s="65"/>
      <c r="I118" s="65"/>
      <c r="J118" s="65"/>
      <c r="K118" s="65"/>
      <c r="L118" s="65"/>
      <c r="M118" s="65"/>
      <c r="N118" s="65"/>
      <c r="O118" s="65"/>
      <c r="P118" s="65"/>
      <c r="Q118" s="65"/>
      <c r="R118" s="65"/>
      <c r="S118" s="65"/>
    </row>
    <row r="119" spans="1:19" ht="12.75" customHeight="1" x14ac:dyDescent="0.2">
      <c r="A119" s="65"/>
      <c r="B119" s="65"/>
      <c r="C119" s="65"/>
      <c r="D119" s="65"/>
      <c r="E119" s="65"/>
      <c r="F119" s="65"/>
      <c r="G119" s="65"/>
      <c r="H119" s="65"/>
      <c r="I119" s="65"/>
      <c r="J119" s="65"/>
      <c r="K119" s="65"/>
      <c r="L119" s="65"/>
      <c r="M119" s="65"/>
      <c r="N119" s="65"/>
      <c r="O119" s="65"/>
      <c r="P119" s="65"/>
      <c r="Q119" s="65"/>
      <c r="R119" s="65"/>
      <c r="S119" s="65"/>
    </row>
    <row r="120" spans="1:19" ht="12.75" customHeight="1" x14ac:dyDescent="0.2">
      <c r="A120" s="65"/>
      <c r="B120" s="65"/>
      <c r="C120" s="65"/>
      <c r="D120" s="65"/>
      <c r="E120" s="65"/>
      <c r="F120" s="65"/>
      <c r="G120" s="65"/>
      <c r="H120" s="65"/>
      <c r="I120" s="65"/>
      <c r="J120" s="65"/>
      <c r="K120" s="65"/>
      <c r="L120" s="65"/>
      <c r="M120" s="65"/>
      <c r="N120" s="65"/>
      <c r="O120" s="65"/>
      <c r="P120" s="65"/>
      <c r="Q120" s="65"/>
      <c r="R120" s="65"/>
      <c r="S120" s="65"/>
    </row>
    <row r="121" spans="1:19" ht="12.75" customHeight="1" x14ac:dyDescent="0.2">
      <c r="A121" s="65"/>
      <c r="B121" s="65"/>
      <c r="C121" s="65"/>
      <c r="D121" s="65"/>
      <c r="E121" s="65"/>
      <c r="F121" s="65"/>
      <c r="G121" s="65"/>
      <c r="H121" s="65"/>
      <c r="I121" s="65"/>
      <c r="J121" s="65"/>
      <c r="K121" s="65"/>
      <c r="L121" s="65"/>
      <c r="M121" s="65"/>
      <c r="N121" s="65"/>
      <c r="O121" s="65"/>
      <c r="P121" s="65"/>
      <c r="Q121" s="65"/>
      <c r="R121" s="65"/>
      <c r="S121" s="65"/>
    </row>
    <row r="122" spans="1:19" ht="12.75" customHeight="1" x14ac:dyDescent="0.2">
      <c r="A122" s="65"/>
      <c r="B122" s="65"/>
      <c r="C122" s="65"/>
      <c r="D122" s="65"/>
      <c r="E122" s="65"/>
      <c r="F122" s="65"/>
      <c r="G122" s="65"/>
      <c r="H122" s="65"/>
      <c r="I122" s="65"/>
      <c r="J122" s="65"/>
      <c r="K122" s="65"/>
      <c r="L122" s="65"/>
      <c r="M122" s="65"/>
      <c r="N122" s="65"/>
      <c r="O122" s="65"/>
      <c r="P122" s="65"/>
      <c r="Q122" s="65"/>
      <c r="R122" s="65"/>
      <c r="S122" s="65"/>
    </row>
    <row r="123" spans="1:19" ht="12.75" customHeight="1" x14ac:dyDescent="0.2">
      <c r="A123" s="65"/>
      <c r="B123" s="65"/>
      <c r="C123" s="65"/>
      <c r="D123" s="65"/>
      <c r="E123" s="65"/>
      <c r="F123" s="65"/>
      <c r="G123" s="65"/>
      <c r="H123" s="65"/>
      <c r="I123" s="65"/>
      <c r="J123" s="65"/>
      <c r="K123" s="65"/>
      <c r="L123" s="65"/>
      <c r="M123" s="65"/>
      <c r="N123" s="65"/>
      <c r="O123" s="65"/>
      <c r="P123" s="65"/>
      <c r="Q123" s="65"/>
      <c r="R123" s="65"/>
      <c r="S123" s="65"/>
    </row>
    <row r="124" spans="1:19" ht="12.75" customHeight="1" x14ac:dyDescent="0.2">
      <c r="A124" s="65"/>
      <c r="B124" s="65"/>
      <c r="C124" s="65"/>
      <c r="D124" s="65"/>
      <c r="E124" s="65"/>
      <c r="F124" s="65"/>
      <c r="G124" s="65"/>
      <c r="H124" s="65"/>
      <c r="I124" s="65"/>
      <c r="J124" s="65"/>
      <c r="K124" s="65"/>
      <c r="L124" s="65"/>
      <c r="M124" s="65"/>
      <c r="N124" s="65"/>
      <c r="O124" s="65"/>
      <c r="P124" s="65"/>
      <c r="Q124" s="65"/>
      <c r="R124" s="65"/>
      <c r="S124" s="65"/>
    </row>
    <row r="125" spans="1:19" ht="12.75" customHeight="1" x14ac:dyDescent="0.2">
      <c r="A125" s="65"/>
      <c r="B125" s="65"/>
      <c r="C125" s="65"/>
      <c r="D125" s="65"/>
      <c r="E125" s="65"/>
      <c r="F125" s="65"/>
      <c r="G125" s="65"/>
      <c r="H125" s="65"/>
      <c r="I125" s="65"/>
      <c r="J125" s="65"/>
      <c r="K125" s="65"/>
      <c r="L125" s="65"/>
      <c r="M125" s="65"/>
      <c r="N125" s="65"/>
      <c r="O125" s="65"/>
      <c r="P125" s="65"/>
      <c r="Q125" s="65"/>
      <c r="R125" s="65"/>
      <c r="S125" s="65"/>
    </row>
    <row r="126" spans="1:19" ht="12.75" customHeight="1" x14ac:dyDescent="0.2">
      <c r="A126" s="65"/>
      <c r="B126" s="65"/>
      <c r="C126" s="65"/>
      <c r="D126" s="65"/>
      <c r="E126" s="65"/>
      <c r="F126" s="65"/>
      <c r="G126" s="65"/>
      <c r="H126" s="65"/>
      <c r="I126" s="65"/>
      <c r="J126" s="65"/>
      <c r="K126" s="65"/>
      <c r="L126" s="65"/>
      <c r="M126" s="65"/>
      <c r="N126" s="65"/>
      <c r="O126" s="65"/>
      <c r="P126" s="65"/>
      <c r="Q126" s="65"/>
      <c r="R126" s="65"/>
      <c r="S126" s="65"/>
    </row>
    <row r="127" spans="1:19" ht="12.75" customHeight="1" x14ac:dyDescent="0.2">
      <c r="A127" s="65"/>
      <c r="B127" s="65"/>
      <c r="C127" s="65"/>
      <c r="D127" s="65"/>
      <c r="E127" s="65"/>
      <c r="F127" s="65"/>
      <c r="G127" s="65"/>
      <c r="H127" s="65"/>
      <c r="I127" s="65"/>
      <c r="J127" s="65"/>
      <c r="K127" s="65"/>
      <c r="L127" s="65"/>
      <c r="M127" s="65"/>
      <c r="N127" s="65"/>
      <c r="O127" s="65"/>
      <c r="P127" s="65"/>
      <c r="Q127" s="65"/>
      <c r="R127" s="65"/>
      <c r="S127" s="65"/>
    </row>
    <row r="128" spans="1:19" ht="12.75" customHeight="1" x14ac:dyDescent="0.2">
      <c r="A128" s="65"/>
      <c r="B128" s="65"/>
      <c r="C128" s="65"/>
      <c r="D128" s="65"/>
      <c r="E128" s="65"/>
      <c r="F128" s="65"/>
      <c r="G128" s="65"/>
      <c r="H128" s="65"/>
      <c r="I128" s="65"/>
      <c r="J128" s="65"/>
      <c r="K128" s="65"/>
      <c r="L128" s="65"/>
      <c r="M128" s="65"/>
      <c r="N128" s="65"/>
      <c r="O128" s="65"/>
      <c r="P128" s="65"/>
      <c r="Q128" s="65"/>
      <c r="R128" s="65"/>
      <c r="S128" s="65"/>
    </row>
    <row r="129" spans="1:19" ht="12.75" customHeight="1" x14ac:dyDescent="0.2">
      <c r="A129" s="65"/>
      <c r="B129" s="65"/>
      <c r="C129" s="65"/>
      <c r="D129" s="65"/>
      <c r="E129" s="65"/>
      <c r="F129" s="65"/>
      <c r="G129" s="65"/>
      <c r="H129" s="65"/>
      <c r="I129" s="65"/>
      <c r="J129" s="65"/>
      <c r="K129" s="65"/>
      <c r="L129" s="65"/>
      <c r="M129" s="65"/>
      <c r="N129" s="65"/>
      <c r="O129" s="65"/>
      <c r="P129" s="65"/>
      <c r="Q129" s="65"/>
      <c r="R129" s="65"/>
      <c r="S129" s="65"/>
    </row>
    <row r="130" spans="1:19" ht="12.75" customHeight="1" x14ac:dyDescent="0.2">
      <c r="A130" s="65"/>
      <c r="B130" s="65"/>
      <c r="C130" s="65"/>
      <c r="D130" s="65"/>
      <c r="E130" s="65"/>
      <c r="F130" s="65"/>
      <c r="G130" s="65"/>
      <c r="H130" s="65"/>
      <c r="I130" s="65"/>
      <c r="J130" s="65"/>
      <c r="K130" s="65"/>
      <c r="L130" s="65"/>
      <c r="M130" s="65"/>
      <c r="N130" s="65"/>
      <c r="O130" s="65"/>
      <c r="P130" s="65"/>
      <c r="Q130" s="65"/>
      <c r="R130" s="65"/>
      <c r="S130" s="65"/>
    </row>
    <row r="131" spans="1:19" ht="12.75" customHeight="1" x14ac:dyDescent="0.2">
      <c r="A131" s="65"/>
      <c r="B131" s="65"/>
      <c r="C131" s="65"/>
      <c r="D131" s="65"/>
      <c r="E131" s="65"/>
      <c r="F131" s="65"/>
      <c r="G131" s="65"/>
      <c r="H131" s="65"/>
      <c r="I131" s="65"/>
      <c r="J131" s="65"/>
      <c r="K131" s="65"/>
      <c r="L131" s="65"/>
      <c r="M131" s="65"/>
      <c r="N131" s="65"/>
      <c r="O131" s="65"/>
      <c r="P131" s="65"/>
      <c r="Q131" s="65"/>
      <c r="R131" s="65"/>
      <c r="S131" s="65"/>
    </row>
    <row r="132" spans="1:19" ht="12.75" customHeight="1" x14ac:dyDescent="0.2">
      <c r="A132" s="65"/>
      <c r="B132" s="65"/>
      <c r="C132" s="65"/>
      <c r="D132" s="65"/>
      <c r="E132" s="65"/>
      <c r="F132" s="65"/>
      <c r="G132" s="65"/>
      <c r="H132" s="65"/>
      <c r="I132" s="65"/>
      <c r="J132" s="65"/>
      <c r="K132" s="65"/>
      <c r="L132" s="65"/>
      <c r="M132" s="65"/>
      <c r="N132" s="65"/>
      <c r="O132" s="65"/>
      <c r="P132" s="65"/>
      <c r="Q132" s="65"/>
      <c r="R132" s="65"/>
      <c r="S132" s="65"/>
    </row>
  </sheetData>
  <mergeCells count="150">
    <mergeCell ref="A1:S1"/>
    <mergeCell ref="A2:S2"/>
    <mergeCell ref="A3:F3"/>
    <mergeCell ref="G3:H3"/>
    <mergeCell ref="I3:P3"/>
    <mergeCell ref="Q3:S3"/>
    <mergeCell ref="A4:F4"/>
    <mergeCell ref="G4:H4"/>
    <mergeCell ref="I4:J4"/>
    <mergeCell ref="K4:L4"/>
    <mergeCell ref="M4:N4"/>
    <mergeCell ref="O4:P4"/>
    <mergeCell ref="Q4:S4"/>
    <mergeCell ref="A5:F5"/>
    <mergeCell ref="G5:H5"/>
    <mergeCell ref="I5:J5"/>
    <mergeCell ref="K5:L5"/>
    <mergeCell ref="M5:N5"/>
    <mergeCell ref="O5:P5"/>
    <mergeCell ref="Q5:S5"/>
    <mergeCell ref="A6:F6"/>
    <mergeCell ref="G6:H6"/>
    <mergeCell ref="I6:J6"/>
    <mergeCell ref="K6:L6"/>
    <mergeCell ref="M6:N6"/>
    <mergeCell ref="O6:P6"/>
    <mergeCell ref="Q6:S6"/>
    <mergeCell ref="A7:F7"/>
    <mergeCell ref="G7:H7"/>
    <mergeCell ref="I7:J7"/>
    <mergeCell ref="K7:L7"/>
    <mergeCell ref="M7:N7"/>
    <mergeCell ref="O7:P7"/>
    <mergeCell ref="Q7:S7"/>
    <mergeCell ref="A8:F8"/>
    <mergeCell ref="G8:H8"/>
    <mergeCell ref="I8:J8"/>
    <mergeCell ref="K8:L8"/>
    <mergeCell ref="M8:N8"/>
    <mergeCell ref="O8:P8"/>
    <mergeCell ref="Q8:S8"/>
    <mergeCell ref="A9:F9"/>
    <mergeCell ref="G9:H9"/>
    <mergeCell ref="I9:J9"/>
    <mergeCell ref="K9:L9"/>
    <mergeCell ref="M9:N9"/>
    <mergeCell ref="O9:P9"/>
    <mergeCell ref="Q9:S9"/>
    <mergeCell ref="A10:F10"/>
    <mergeCell ref="G10:H10"/>
    <mergeCell ref="I10:J10"/>
    <mergeCell ref="K10:L10"/>
    <mergeCell ref="M10:N10"/>
    <mergeCell ref="O10:P10"/>
    <mergeCell ref="Q10:S10"/>
    <mergeCell ref="A11:F11"/>
    <mergeCell ref="G11:H11"/>
    <mergeCell ref="I11:J11"/>
    <mergeCell ref="K11:L11"/>
    <mergeCell ref="M11:N11"/>
    <mergeCell ref="O11:P11"/>
    <mergeCell ref="Q11:S11"/>
    <mergeCell ref="A12:F12"/>
    <mergeCell ref="G12:H12"/>
    <mergeCell ref="I12:J12"/>
    <mergeCell ref="K12:L12"/>
    <mergeCell ref="M12:N12"/>
    <mergeCell ref="O12:P12"/>
    <mergeCell ref="Q12:S12"/>
    <mergeCell ref="A13:F13"/>
    <mergeCell ref="G13:H13"/>
    <mergeCell ref="I13:J13"/>
    <mergeCell ref="K13:L13"/>
    <mergeCell ref="M13:N13"/>
    <mergeCell ref="O13:P13"/>
    <mergeCell ref="Q13:S13"/>
    <mergeCell ref="A14:F14"/>
    <mergeCell ref="G14:H14"/>
    <mergeCell ref="I14:J14"/>
    <mergeCell ref="K14:L14"/>
    <mergeCell ref="M14:N14"/>
    <mergeCell ref="O14:P14"/>
    <mergeCell ref="Q14:S14"/>
    <mergeCell ref="A15:S35"/>
    <mergeCell ref="A36:S36"/>
    <mergeCell ref="A37:B37"/>
    <mergeCell ref="C37:D37"/>
    <mergeCell ref="E37:F37"/>
    <mergeCell ref="G37:H37"/>
    <mergeCell ref="I37:J37"/>
    <mergeCell ref="A38:B38"/>
    <mergeCell ref="C38:D38"/>
    <mergeCell ref="E38:F38"/>
    <mergeCell ref="G38:H38"/>
    <mergeCell ref="I38:J38"/>
    <mergeCell ref="A39:B39"/>
    <mergeCell ref="C39:D39"/>
    <mergeCell ref="E39:F39"/>
    <mergeCell ref="G39:H39"/>
    <mergeCell ref="I39:J39"/>
    <mergeCell ref="A40:B40"/>
    <mergeCell ref="C40:D40"/>
    <mergeCell ref="E40:F40"/>
    <mergeCell ref="G40:H40"/>
    <mergeCell ref="I40:J40"/>
    <mergeCell ref="A41:B41"/>
    <mergeCell ref="C41:D41"/>
    <mergeCell ref="E41:F41"/>
    <mergeCell ref="G41:H41"/>
    <mergeCell ref="I41:J41"/>
    <mergeCell ref="A42:B42"/>
    <mergeCell ref="C42:D42"/>
    <mergeCell ref="E42:F42"/>
    <mergeCell ref="G42:H42"/>
    <mergeCell ref="I42:J42"/>
    <mergeCell ref="A43:S63"/>
    <mergeCell ref="A64:S64"/>
    <mergeCell ref="A65:B65"/>
    <mergeCell ref="C65:D65"/>
    <mergeCell ref="E65:F65"/>
    <mergeCell ref="G65:H65"/>
    <mergeCell ref="I65:J65"/>
    <mergeCell ref="K65:L65"/>
    <mergeCell ref="A66:B66"/>
    <mergeCell ref="C66:D66"/>
    <mergeCell ref="E66:F66"/>
    <mergeCell ref="G66:H66"/>
    <mergeCell ref="I66:J66"/>
    <mergeCell ref="K66:L66"/>
    <mergeCell ref="A67:B67"/>
    <mergeCell ref="C67:D67"/>
    <mergeCell ref="E67:F67"/>
    <mergeCell ref="G67:H67"/>
    <mergeCell ref="I67:J67"/>
    <mergeCell ref="K67:L67"/>
    <mergeCell ref="A68:B68"/>
    <mergeCell ref="C68:D68"/>
    <mergeCell ref="E68:F68"/>
    <mergeCell ref="G68:H68"/>
    <mergeCell ref="I68:J68"/>
    <mergeCell ref="K68:L68"/>
    <mergeCell ref="A69:B69"/>
    <mergeCell ref="C69:D69"/>
    <mergeCell ref="E69:F69"/>
    <mergeCell ref="G69:H69"/>
    <mergeCell ref="I69:J69"/>
    <mergeCell ref="K69:L69"/>
    <mergeCell ref="A70:S90"/>
    <mergeCell ref="A91:S111"/>
    <mergeCell ref="A112:S13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202"/>
  <sheetViews>
    <sheetView workbookViewId="0"/>
  </sheetViews>
  <sheetFormatPr defaultRowHeight="12.75" customHeight="1" x14ac:dyDescent="0.2"/>
  <sheetData>
    <row r="1" spans="1:5" ht="12.75" customHeight="1" x14ac:dyDescent="0.2">
      <c r="B1" t="s">
        <v>571</v>
      </c>
      <c r="C1" t="s">
        <v>570</v>
      </c>
      <c r="D1" t="s">
        <v>620</v>
      </c>
      <c r="E1" t="s">
        <v>621</v>
      </c>
    </row>
    <row r="2" spans="1:5" ht="12.75" customHeight="1" x14ac:dyDescent="0.2">
      <c r="A2" t="s">
        <v>622</v>
      </c>
      <c r="B2">
        <v>-0.13985</v>
      </c>
      <c r="C2">
        <v>-6.1000000000000004E-3</v>
      </c>
      <c r="D2">
        <v>0.12764</v>
      </c>
    </row>
    <row r="3" spans="1:5" ht="12.75" customHeight="1" x14ac:dyDescent="0.2">
      <c r="A3" t="s">
        <v>623</v>
      </c>
      <c r="B3">
        <v>-0.13317999999999999</v>
      </c>
      <c r="C3">
        <v>5.5999999999999995E-4</v>
      </c>
      <c r="D3">
        <v>0.13431000000000001</v>
      </c>
    </row>
    <row r="4" spans="1:5" ht="12.75" customHeight="1" x14ac:dyDescent="0.2">
      <c r="A4" t="s">
        <v>624</v>
      </c>
      <c r="B4">
        <v>-0.12623000000000001</v>
      </c>
      <c r="C4">
        <v>7.5199999999999998E-3</v>
      </c>
      <c r="D4">
        <v>0.14127000000000001</v>
      </c>
    </row>
    <row r="5" spans="1:5" ht="12.75" customHeight="1" x14ac:dyDescent="0.2">
      <c r="A5" t="s">
        <v>625</v>
      </c>
      <c r="B5">
        <v>-0.11898</v>
      </c>
      <c r="C5">
        <v>1.477E-2</v>
      </c>
      <c r="D5">
        <v>0.14852000000000001</v>
      </c>
    </row>
    <row r="6" spans="1:5" ht="12.75" customHeight="1" x14ac:dyDescent="0.2">
      <c r="A6" t="s">
        <v>626</v>
      </c>
      <c r="B6">
        <v>-0.11143</v>
      </c>
      <c r="C6">
        <v>2.232E-2</v>
      </c>
      <c r="D6">
        <v>0.15606999999999999</v>
      </c>
    </row>
    <row r="7" spans="1:5" ht="12.75" customHeight="1" x14ac:dyDescent="0.2">
      <c r="A7" t="s">
        <v>627</v>
      </c>
      <c r="B7">
        <v>-0.10357</v>
      </c>
      <c r="C7">
        <v>3.0179999999999998E-2</v>
      </c>
      <c r="D7">
        <v>0.16392000000000001</v>
      </c>
    </row>
    <row r="8" spans="1:5" ht="12.75" customHeight="1" x14ac:dyDescent="0.2">
      <c r="A8" t="s">
        <v>628</v>
      </c>
      <c r="B8">
        <v>-9.5399999999999999E-2</v>
      </c>
      <c r="C8">
        <v>3.8350000000000002E-2</v>
      </c>
      <c r="D8">
        <v>0.17208999999999999</v>
      </c>
    </row>
    <row r="9" spans="1:5" ht="12.75" customHeight="1" x14ac:dyDescent="0.2">
      <c r="A9" t="s">
        <v>629</v>
      </c>
      <c r="B9">
        <v>-8.6919999999999997E-2</v>
      </c>
      <c r="C9">
        <v>4.6829999999999997E-2</v>
      </c>
      <c r="D9">
        <v>0.18057999999999999</v>
      </c>
    </row>
    <row r="10" spans="1:5" ht="12.75" customHeight="1" x14ac:dyDescent="0.2">
      <c r="A10" t="s">
        <v>630</v>
      </c>
      <c r="B10">
        <v>-7.8119999999999995E-2</v>
      </c>
      <c r="C10">
        <v>5.5629999999999999E-2</v>
      </c>
      <c r="D10">
        <v>0.18937999999999999</v>
      </c>
    </row>
    <row r="11" spans="1:5" ht="12.75" customHeight="1" x14ac:dyDescent="0.2">
      <c r="A11" t="s">
        <v>631</v>
      </c>
      <c r="B11">
        <v>-6.8989999999999996E-2</v>
      </c>
      <c r="C11">
        <v>6.4750000000000002E-2</v>
      </c>
      <c r="D11">
        <v>0.19850000000000001</v>
      </c>
    </row>
    <row r="12" spans="1:5" ht="12.75" customHeight="1" x14ac:dyDescent="0.2">
      <c r="A12" t="s">
        <v>632</v>
      </c>
      <c r="B12">
        <v>-5.9549999999999999E-2</v>
      </c>
      <c r="C12">
        <v>7.4200000000000002E-2</v>
      </c>
      <c r="D12">
        <v>0.20795</v>
      </c>
    </row>
    <row r="13" spans="1:5" ht="12.75" customHeight="1" x14ac:dyDescent="0.2">
      <c r="A13" t="s">
        <v>633</v>
      </c>
      <c r="B13">
        <v>-4.9779999999999998E-2</v>
      </c>
      <c r="C13">
        <v>8.3970000000000003E-2</v>
      </c>
      <c r="D13">
        <v>0.21772</v>
      </c>
    </row>
    <row r="14" spans="1:5" ht="12.75" customHeight="1" x14ac:dyDescent="0.2">
      <c r="A14" t="s">
        <v>634</v>
      </c>
      <c r="B14">
        <v>-3.968E-2</v>
      </c>
      <c r="C14">
        <v>9.4060000000000005E-2</v>
      </c>
      <c r="D14">
        <v>0.22781000000000001</v>
      </c>
    </row>
    <row r="15" spans="1:5" ht="12.75" customHeight="1" x14ac:dyDescent="0.2">
      <c r="A15" t="s">
        <v>635</v>
      </c>
      <c r="B15">
        <v>-2.9270000000000001E-2</v>
      </c>
      <c r="C15">
        <v>0.10448</v>
      </c>
      <c r="D15">
        <v>0.23823</v>
      </c>
    </row>
    <row r="16" spans="1:5" ht="12.75" customHeight="1" x14ac:dyDescent="0.2">
      <c r="A16" t="s">
        <v>636</v>
      </c>
      <c r="B16">
        <v>-1.8530000000000001E-2</v>
      </c>
      <c r="C16">
        <v>0.11522</v>
      </c>
      <c r="D16">
        <v>0.24895999999999999</v>
      </c>
    </row>
    <row r="17" spans="1:5" ht="12.75" customHeight="1" x14ac:dyDescent="0.2">
      <c r="A17" t="s">
        <v>637</v>
      </c>
      <c r="B17">
        <v>-7.4799999999999997E-3</v>
      </c>
      <c r="C17">
        <v>0.12626999999999999</v>
      </c>
      <c r="D17">
        <v>0.26001000000000002</v>
      </c>
    </row>
    <row r="18" spans="1:5" ht="12.75" customHeight="1" x14ac:dyDescent="0.2">
      <c r="A18" t="s">
        <v>638</v>
      </c>
      <c r="B18">
        <v>3.8800000000000002E-3</v>
      </c>
      <c r="C18">
        <v>0.13763</v>
      </c>
      <c r="D18">
        <v>0.27138000000000001</v>
      </c>
    </row>
    <row r="19" spans="1:5" ht="12.75" customHeight="1" x14ac:dyDescent="0.2">
      <c r="A19" t="s">
        <v>639</v>
      </c>
      <c r="B19">
        <v>1.555E-2</v>
      </c>
      <c r="C19">
        <v>0.14929000000000001</v>
      </c>
      <c r="D19">
        <v>0.28304000000000001</v>
      </c>
    </row>
    <row r="20" spans="1:5" ht="12.75" customHeight="1" x14ac:dyDescent="0.2">
      <c r="A20" t="s">
        <v>640</v>
      </c>
      <c r="B20">
        <v>2.75E-2</v>
      </c>
      <c r="C20">
        <v>0.16125</v>
      </c>
      <c r="D20">
        <v>0.29499999999999998</v>
      </c>
    </row>
    <row r="21" spans="1:5" ht="12.75" customHeight="1" x14ac:dyDescent="0.2">
      <c r="A21" t="s">
        <v>641</v>
      </c>
      <c r="B21">
        <v>3.9750000000000001E-2</v>
      </c>
      <c r="C21">
        <v>0.17349999999999999</v>
      </c>
      <c r="D21">
        <v>0.30724000000000001</v>
      </c>
    </row>
    <row r="22" spans="1:5" ht="12.75" customHeight="1" x14ac:dyDescent="0.2">
      <c r="A22" t="s">
        <v>642</v>
      </c>
      <c r="B22">
        <v>5.2269999999999997E-2</v>
      </c>
      <c r="C22">
        <v>0.18601999999999999</v>
      </c>
      <c r="D22">
        <v>0.31975999999999999</v>
      </c>
    </row>
    <row r="23" spans="1:5" ht="12.75" customHeight="1" x14ac:dyDescent="0.2">
      <c r="A23" t="s">
        <v>643</v>
      </c>
      <c r="B23">
        <v>6.5049999999999997E-2</v>
      </c>
      <c r="C23">
        <v>0.1988</v>
      </c>
      <c r="D23">
        <v>0.33255000000000001</v>
      </c>
    </row>
    <row r="24" spans="1:5" ht="12.75" customHeight="1" x14ac:dyDescent="0.2">
      <c r="A24" t="s">
        <v>644</v>
      </c>
      <c r="B24">
        <v>7.8079999999999997E-2</v>
      </c>
      <c r="C24">
        <v>0.21182999999999999</v>
      </c>
      <c r="D24">
        <v>0.34558</v>
      </c>
    </row>
    <row r="25" spans="1:5" ht="12.75" customHeight="1" x14ac:dyDescent="0.2">
      <c r="A25" t="s">
        <v>645</v>
      </c>
      <c r="B25">
        <v>9.1350000000000001E-2</v>
      </c>
      <c r="C25">
        <v>0.22509000000000001</v>
      </c>
      <c r="D25">
        <v>0.35883999999999999</v>
      </c>
    </row>
    <row r="26" spans="1:5" ht="12.75" customHeight="1" x14ac:dyDescent="0.2">
      <c r="A26" t="s">
        <v>646</v>
      </c>
      <c r="B26">
        <v>0.10483000000000001</v>
      </c>
      <c r="C26">
        <v>0.23857999999999999</v>
      </c>
      <c r="D26">
        <v>0.37231999999999998</v>
      </c>
    </row>
    <row r="27" spans="1:5" ht="12.75" customHeight="1" x14ac:dyDescent="0.2">
      <c r="A27" t="s">
        <v>647</v>
      </c>
      <c r="B27">
        <v>0.11851</v>
      </c>
      <c r="C27">
        <v>0.25225999999999998</v>
      </c>
      <c r="D27">
        <v>0.38600000000000001</v>
      </c>
      <c r="E27">
        <v>0.09</v>
      </c>
    </row>
    <row r="28" spans="1:5" ht="12.75" customHeight="1" x14ac:dyDescent="0.2">
      <c r="A28" t="s">
        <v>648</v>
      </c>
      <c r="B28">
        <v>0.13236999999999999</v>
      </c>
      <c r="C28">
        <v>0.26611000000000001</v>
      </c>
      <c r="D28">
        <v>0.39985999999999999</v>
      </c>
    </row>
    <row r="29" spans="1:5" ht="12.75" customHeight="1" x14ac:dyDescent="0.2">
      <c r="A29" t="s">
        <v>649</v>
      </c>
      <c r="B29">
        <v>0.14638999999999999</v>
      </c>
      <c r="C29">
        <v>0.28012999999999999</v>
      </c>
      <c r="D29">
        <v>0.41388000000000003</v>
      </c>
    </row>
    <row r="30" spans="1:5" ht="12.75" customHeight="1" x14ac:dyDescent="0.2">
      <c r="A30" t="s">
        <v>650</v>
      </c>
      <c r="B30">
        <v>0.16053999999999999</v>
      </c>
      <c r="C30">
        <v>0.29429</v>
      </c>
      <c r="D30">
        <v>0.42803999999999998</v>
      </c>
    </row>
    <row r="31" spans="1:5" ht="12.75" customHeight="1" x14ac:dyDescent="0.2">
      <c r="A31" t="s">
        <v>651</v>
      </c>
      <c r="B31">
        <v>0.17482</v>
      </c>
      <c r="C31">
        <v>0.30856</v>
      </c>
      <c r="D31">
        <v>0.44230999999999998</v>
      </c>
    </row>
    <row r="32" spans="1:5" ht="12.75" customHeight="1" x14ac:dyDescent="0.2">
      <c r="A32" t="s">
        <v>652</v>
      </c>
      <c r="B32">
        <v>0.18917999999999999</v>
      </c>
      <c r="C32">
        <v>0.32292999999999999</v>
      </c>
      <c r="D32">
        <v>0.45667999999999997</v>
      </c>
    </row>
    <row r="33" spans="1:5" ht="12.75" customHeight="1" x14ac:dyDescent="0.2">
      <c r="A33" t="s">
        <v>653</v>
      </c>
      <c r="B33">
        <v>0.20362</v>
      </c>
      <c r="C33">
        <v>0.33737</v>
      </c>
      <c r="D33">
        <v>0.47110999999999997</v>
      </c>
    </row>
    <row r="34" spans="1:5" ht="12.75" customHeight="1" x14ac:dyDescent="0.2">
      <c r="A34" t="s">
        <v>654</v>
      </c>
      <c r="B34">
        <v>0.21809999999999999</v>
      </c>
      <c r="C34">
        <v>0.35185</v>
      </c>
      <c r="D34">
        <v>0.48559999999999998</v>
      </c>
    </row>
    <row r="35" spans="1:5" ht="12.75" customHeight="1" x14ac:dyDescent="0.2">
      <c r="A35" t="s">
        <v>655</v>
      </c>
      <c r="B35">
        <v>0.23261000000000001</v>
      </c>
      <c r="C35">
        <v>0.36635000000000001</v>
      </c>
      <c r="D35">
        <v>0.50009999999999999</v>
      </c>
    </row>
    <row r="36" spans="1:5" ht="12.75" customHeight="1" x14ac:dyDescent="0.2">
      <c r="A36" t="s">
        <v>656</v>
      </c>
      <c r="B36">
        <v>0.24711</v>
      </c>
      <c r="C36">
        <v>0.38085999999999998</v>
      </c>
      <c r="D36">
        <v>0.51459999999999995</v>
      </c>
    </row>
    <row r="37" spans="1:5" ht="12.75" customHeight="1" x14ac:dyDescent="0.2">
      <c r="A37" t="s">
        <v>657</v>
      </c>
      <c r="B37">
        <v>0.26157999999999998</v>
      </c>
      <c r="C37">
        <v>0.39533000000000001</v>
      </c>
      <c r="D37">
        <v>0.52907999999999999</v>
      </c>
    </row>
    <row r="38" spans="1:5" ht="12.75" customHeight="1" x14ac:dyDescent="0.2">
      <c r="A38" t="s">
        <v>658</v>
      </c>
      <c r="B38">
        <v>0.27600999999999998</v>
      </c>
      <c r="C38">
        <v>0.40975</v>
      </c>
      <c r="D38">
        <v>0.54349999999999998</v>
      </c>
    </row>
    <row r="39" spans="1:5" ht="12.75" customHeight="1" x14ac:dyDescent="0.2">
      <c r="A39" t="s">
        <v>659</v>
      </c>
      <c r="B39">
        <v>0.29035</v>
      </c>
      <c r="C39">
        <v>0.42409999999999998</v>
      </c>
      <c r="D39">
        <v>0.55784999999999996</v>
      </c>
      <c r="E39">
        <v>0.56000000000000005</v>
      </c>
    </row>
    <row r="40" spans="1:5" ht="12.75" customHeight="1" x14ac:dyDescent="0.2">
      <c r="A40" t="s">
        <v>660</v>
      </c>
      <c r="B40">
        <v>0.30459999999999998</v>
      </c>
      <c r="C40">
        <v>0.43835000000000002</v>
      </c>
      <c r="D40">
        <v>0.57210000000000005</v>
      </c>
    </row>
    <row r="41" spans="1:5" ht="12.75" customHeight="1" x14ac:dyDescent="0.2">
      <c r="A41" t="s">
        <v>661</v>
      </c>
      <c r="B41">
        <v>0.31873000000000001</v>
      </c>
      <c r="C41">
        <v>0.45247999999999999</v>
      </c>
      <c r="D41">
        <v>0.58623000000000003</v>
      </c>
    </row>
    <row r="42" spans="1:5" ht="12.75" customHeight="1" x14ac:dyDescent="0.2">
      <c r="A42" t="s">
        <v>662</v>
      </c>
      <c r="B42">
        <v>0.33272000000000002</v>
      </c>
      <c r="C42">
        <v>0.46645999999999999</v>
      </c>
      <c r="D42">
        <v>0.60021000000000002</v>
      </c>
    </row>
    <row r="43" spans="1:5" ht="12.75" customHeight="1" x14ac:dyDescent="0.2">
      <c r="A43" t="s">
        <v>663</v>
      </c>
      <c r="B43">
        <v>0.34654000000000001</v>
      </c>
      <c r="C43">
        <v>0.48028999999999999</v>
      </c>
      <c r="D43">
        <v>0.61402999999999996</v>
      </c>
    </row>
    <row r="44" spans="1:5" ht="12.75" customHeight="1" x14ac:dyDescent="0.2">
      <c r="A44" t="s">
        <v>664</v>
      </c>
      <c r="B44">
        <v>0.36018</v>
      </c>
      <c r="C44">
        <v>0.49392000000000003</v>
      </c>
      <c r="D44">
        <v>0.62766999999999995</v>
      </c>
    </row>
    <row r="45" spans="1:5" ht="12.75" customHeight="1" x14ac:dyDescent="0.2">
      <c r="A45" t="s">
        <v>665</v>
      </c>
      <c r="B45">
        <v>0.37361</v>
      </c>
      <c r="C45">
        <v>0.50736000000000003</v>
      </c>
      <c r="D45">
        <v>0.6411</v>
      </c>
    </row>
    <row r="46" spans="1:5" ht="12.75" customHeight="1" x14ac:dyDescent="0.2">
      <c r="A46" t="s">
        <v>666</v>
      </c>
      <c r="B46">
        <v>0.38682</v>
      </c>
      <c r="C46">
        <v>0.52056999999999998</v>
      </c>
      <c r="D46">
        <v>0.65432000000000001</v>
      </c>
    </row>
    <row r="47" spans="1:5" x14ac:dyDescent="0.2">
      <c r="A47" t="s">
        <v>667</v>
      </c>
      <c r="B47">
        <v>0.39979999999999999</v>
      </c>
      <c r="C47">
        <v>0.53354999999999997</v>
      </c>
      <c r="D47">
        <v>0.6673</v>
      </c>
    </row>
    <row r="48" spans="1:5" x14ac:dyDescent="0.2">
      <c r="A48" t="s">
        <v>668</v>
      </c>
      <c r="B48">
        <v>0.41253000000000001</v>
      </c>
      <c r="C48">
        <v>0.54627000000000003</v>
      </c>
      <c r="D48">
        <v>0.68001999999999996</v>
      </c>
    </row>
    <row r="49" spans="1:5" x14ac:dyDescent="0.2">
      <c r="A49" t="s">
        <v>669</v>
      </c>
      <c r="B49">
        <v>0.42498999999999998</v>
      </c>
      <c r="C49">
        <v>0.55872999999999995</v>
      </c>
      <c r="D49">
        <v>0.69247999999999998</v>
      </c>
    </row>
    <row r="50" spans="1:5" x14ac:dyDescent="0.2">
      <c r="A50" t="s">
        <v>670</v>
      </c>
      <c r="B50">
        <v>0.43717</v>
      </c>
      <c r="C50">
        <v>0.57091999999999998</v>
      </c>
      <c r="D50">
        <v>0.70465999999999995</v>
      </c>
    </row>
    <row r="51" spans="1:5" x14ac:dyDescent="0.2">
      <c r="A51" t="s">
        <v>671</v>
      </c>
      <c r="B51">
        <v>0.44907000000000002</v>
      </c>
      <c r="C51">
        <v>0.58281000000000005</v>
      </c>
      <c r="D51">
        <v>0.71655999999999997</v>
      </c>
      <c r="E51">
        <v>0.94</v>
      </c>
    </row>
    <row r="52" spans="1:5" x14ac:dyDescent="0.2">
      <c r="A52" t="s">
        <v>672</v>
      </c>
      <c r="B52">
        <v>0.46066000000000001</v>
      </c>
      <c r="C52">
        <v>0.59440999999999999</v>
      </c>
      <c r="D52">
        <v>0.72816000000000003</v>
      </c>
    </row>
    <row r="53" spans="1:5" x14ac:dyDescent="0.2">
      <c r="A53" t="s">
        <v>673</v>
      </c>
      <c r="B53">
        <v>0.47195999999999999</v>
      </c>
      <c r="C53">
        <v>0.60570000000000002</v>
      </c>
      <c r="D53">
        <v>0.73945000000000005</v>
      </c>
    </row>
    <row r="54" spans="1:5" x14ac:dyDescent="0.2">
      <c r="A54" t="s">
        <v>674</v>
      </c>
      <c r="B54">
        <v>0.48293999999999998</v>
      </c>
      <c r="C54">
        <v>0.61668000000000001</v>
      </c>
      <c r="D54">
        <v>0.75043000000000004</v>
      </c>
    </row>
    <row r="55" spans="1:5" x14ac:dyDescent="0.2">
      <c r="A55" t="s">
        <v>675</v>
      </c>
      <c r="B55">
        <v>0.49359999999999998</v>
      </c>
      <c r="C55">
        <v>0.62734999999999996</v>
      </c>
      <c r="D55">
        <v>0.7611</v>
      </c>
    </row>
    <row r="56" spans="1:5" x14ac:dyDescent="0.2">
      <c r="A56" t="s">
        <v>676</v>
      </c>
      <c r="B56">
        <v>0.50395000000000001</v>
      </c>
      <c r="C56">
        <v>0.63768999999999998</v>
      </c>
      <c r="D56">
        <v>0.77144000000000001</v>
      </c>
    </row>
    <row r="57" spans="1:5" x14ac:dyDescent="0.2">
      <c r="A57" t="s">
        <v>677</v>
      </c>
      <c r="B57">
        <v>0.51397000000000004</v>
      </c>
      <c r="C57">
        <v>0.64771999999999996</v>
      </c>
      <c r="D57">
        <v>0.78146000000000004</v>
      </c>
      <c r="E57">
        <v>1</v>
      </c>
    </row>
    <row r="58" spans="1:5" x14ac:dyDescent="0.2">
      <c r="A58" t="s">
        <v>678</v>
      </c>
      <c r="B58">
        <v>0.52366999999999997</v>
      </c>
      <c r="C58">
        <v>0.65742</v>
      </c>
      <c r="D58">
        <v>0.79115999999999997</v>
      </c>
    </row>
    <row r="59" spans="1:5" x14ac:dyDescent="0.2">
      <c r="A59" t="s">
        <v>679</v>
      </c>
      <c r="B59">
        <v>0.53303999999999996</v>
      </c>
      <c r="C59">
        <v>0.66678999999999999</v>
      </c>
      <c r="D59">
        <v>0.80054000000000003</v>
      </c>
    </row>
    <row r="60" spans="1:5" x14ac:dyDescent="0.2">
      <c r="A60" t="s">
        <v>680</v>
      </c>
      <c r="B60">
        <v>0.54210000000000003</v>
      </c>
      <c r="C60">
        <v>0.67584</v>
      </c>
      <c r="D60">
        <v>0.80959000000000003</v>
      </c>
    </row>
    <row r="61" spans="1:5" x14ac:dyDescent="0.2">
      <c r="A61" t="s">
        <v>681</v>
      </c>
      <c r="B61">
        <v>0.55083000000000004</v>
      </c>
      <c r="C61">
        <v>0.68457000000000001</v>
      </c>
      <c r="D61">
        <v>0.81832000000000005</v>
      </c>
    </row>
    <row r="62" spans="1:5" x14ac:dyDescent="0.2">
      <c r="A62" t="s">
        <v>682</v>
      </c>
      <c r="B62">
        <v>0.55923999999999996</v>
      </c>
      <c r="C62">
        <v>0.69298999999999999</v>
      </c>
      <c r="D62">
        <v>0.82672999999999996</v>
      </c>
    </row>
    <row r="63" spans="1:5" x14ac:dyDescent="0.2">
      <c r="A63" t="s">
        <v>683</v>
      </c>
      <c r="B63">
        <v>0.56733999999999996</v>
      </c>
      <c r="C63">
        <v>0.70108000000000004</v>
      </c>
      <c r="D63">
        <v>0.83482999999999996</v>
      </c>
    </row>
    <row r="64" spans="1:5" x14ac:dyDescent="0.2">
      <c r="A64" t="s">
        <v>684</v>
      </c>
      <c r="B64">
        <v>0.57513000000000003</v>
      </c>
      <c r="C64">
        <v>0.70887</v>
      </c>
      <c r="D64">
        <v>0.84262000000000004</v>
      </c>
    </row>
    <row r="65" spans="1:4" x14ac:dyDescent="0.2">
      <c r="A65" t="s">
        <v>685</v>
      </c>
      <c r="B65">
        <v>0.58260999999999996</v>
      </c>
      <c r="C65">
        <v>0.71636</v>
      </c>
      <c r="D65">
        <v>0.85009999999999997</v>
      </c>
    </row>
    <row r="66" spans="1:4" x14ac:dyDescent="0.2">
      <c r="A66" t="s">
        <v>686</v>
      </c>
      <c r="B66">
        <v>0.58979000000000004</v>
      </c>
      <c r="C66">
        <v>0.72353999999999996</v>
      </c>
      <c r="D66">
        <v>0.85729</v>
      </c>
    </row>
    <row r="67" spans="1:4" x14ac:dyDescent="0.2">
      <c r="A67" t="s">
        <v>687</v>
      </c>
      <c r="B67">
        <v>0.59669000000000005</v>
      </c>
      <c r="C67">
        <v>0.73043000000000002</v>
      </c>
      <c r="D67">
        <v>0.86417999999999995</v>
      </c>
    </row>
    <row r="68" spans="1:4" x14ac:dyDescent="0.2">
      <c r="A68" t="s">
        <v>688</v>
      </c>
      <c r="B68">
        <v>0.60328999999999999</v>
      </c>
      <c r="C68">
        <v>0.73704000000000003</v>
      </c>
      <c r="D68">
        <v>0.87078999999999995</v>
      </c>
    </row>
    <row r="69" spans="1:4" x14ac:dyDescent="0.2">
      <c r="A69" t="s">
        <v>689</v>
      </c>
      <c r="B69">
        <v>0.60962000000000005</v>
      </c>
      <c r="C69">
        <v>0.74336000000000002</v>
      </c>
      <c r="D69">
        <v>0.87710999999999995</v>
      </c>
    </row>
    <row r="70" spans="1:4" x14ac:dyDescent="0.2">
      <c r="A70" t="s">
        <v>690</v>
      </c>
      <c r="B70">
        <v>0.61567000000000005</v>
      </c>
      <c r="C70">
        <v>0.74941999999999998</v>
      </c>
      <c r="D70">
        <v>0.88317000000000001</v>
      </c>
    </row>
    <row r="71" spans="1:4" x14ac:dyDescent="0.2">
      <c r="A71" t="s">
        <v>691</v>
      </c>
      <c r="B71">
        <v>0.62146000000000001</v>
      </c>
      <c r="C71">
        <v>0.75521000000000005</v>
      </c>
      <c r="D71">
        <v>0.88895999999999997</v>
      </c>
    </row>
    <row r="72" spans="1:4" x14ac:dyDescent="0.2">
      <c r="A72" t="s">
        <v>692</v>
      </c>
      <c r="B72">
        <v>0.62699000000000005</v>
      </c>
      <c r="C72">
        <v>0.76073999999999997</v>
      </c>
      <c r="D72">
        <v>0.89449000000000001</v>
      </c>
    </row>
    <row r="73" spans="1:4" x14ac:dyDescent="0.2">
      <c r="A73" t="s">
        <v>693</v>
      </c>
      <c r="B73">
        <v>0.63227999999999995</v>
      </c>
      <c r="C73">
        <v>0.76602999999999999</v>
      </c>
      <c r="D73">
        <v>0.89976999999999996</v>
      </c>
    </row>
    <row r="74" spans="1:4" x14ac:dyDescent="0.2">
      <c r="A74" t="s">
        <v>694</v>
      </c>
      <c r="B74">
        <v>0.63732</v>
      </c>
      <c r="C74">
        <v>0.77107000000000003</v>
      </c>
      <c r="D74">
        <v>0.90481999999999996</v>
      </c>
    </row>
    <row r="75" spans="1:4" x14ac:dyDescent="0.2">
      <c r="A75" t="s">
        <v>695</v>
      </c>
      <c r="B75">
        <v>0.64214000000000004</v>
      </c>
      <c r="C75">
        <v>0.77588000000000001</v>
      </c>
      <c r="D75">
        <v>0.90963000000000005</v>
      </c>
    </row>
    <row r="76" spans="1:4" x14ac:dyDescent="0.2">
      <c r="A76" t="s">
        <v>696</v>
      </c>
      <c r="B76">
        <v>0.64671999999999996</v>
      </c>
      <c r="C76">
        <v>0.78047</v>
      </c>
      <c r="D76">
        <v>0.91422000000000003</v>
      </c>
    </row>
    <row r="77" spans="1:4" x14ac:dyDescent="0.2">
      <c r="A77" t="s">
        <v>697</v>
      </c>
      <c r="B77">
        <v>0.65108999999999995</v>
      </c>
      <c r="C77">
        <v>0.78483999999999998</v>
      </c>
      <c r="D77">
        <v>0.91859000000000002</v>
      </c>
    </row>
    <row r="78" spans="1:4" x14ac:dyDescent="0.2">
      <c r="A78" t="s">
        <v>698</v>
      </c>
      <c r="B78">
        <v>0.65525999999999995</v>
      </c>
      <c r="C78">
        <v>0.78900999999999999</v>
      </c>
      <c r="D78">
        <v>0.92274999999999996</v>
      </c>
    </row>
    <row r="79" spans="1:4" x14ac:dyDescent="0.2">
      <c r="A79" t="s">
        <v>699</v>
      </c>
      <c r="B79">
        <v>0.65922000000000003</v>
      </c>
      <c r="C79">
        <v>0.79296999999999995</v>
      </c>
      <c r="D79">
        <v>0.92671999999999999</v>
      </c>
    </row>
    <row r="80" spans="1:4" x14ac:dyDescent="0.2">
      <c r="A80" t="s">
        <v>700</v>
      </c>
      <c r="B80">
        <v>0.66298999999999997</v>
      </c>
      <c r="C80">
        <v>0.79674</v>
      </c>
      <c r="D80">
        <v>0.93049000000000004</v>
      </c>
    </row>
    <row r="81" spans="1:4" x14ac:dyDescent="0.2">
      <c r="A81" t="s">
        <v>701</v>
      </c>
      <c r="B81">
        <v>0.66657999999999995</v>
      </c>
      <c r="C81">
        <v>0.80032999999999999</v>
      </c>
      <c r="D81">
        <v>0.93406999999999996</v>
      </c>
    </row>
    <row r="82" spans="1:4" x14ac:dyDescent="0.2">
      <c r="A82" t="s">
        <v>702</v>
      </c>
      <c r="B82">
        <v>0.66998999999999997</v>
      </c>
      <c r="C82">
        <v>0.80374000000000001</v>
      </c>
      <c r="D82">
        <v>0.93747999999999998</v>
      </c>
    </row>
    <row r="83" spans="1:4" x14ac:dyDescent="0.2">
      <c r="A83" t="s">
        <v>703</v>
      </c>
      <c r="B83">
        <v>0.67323</v>
      </c>
      <c r="C83">
        <v>0.80698000000000003</v>
      </c>
      <c r="D83">
        <v>0.94072999999999996</v>
      </c>
    </row>
    <row r="84" spans="1:4" x14ac:dyDescent="0.2">
      <c r="A84" t="s">
        <v>704</v>
      </c>
      <c r="B84">
        <v>0.67630999999999997</v>
      </c>
      <c r="C84">
        <v>0.81006</v>
      </c>
      <c r="D84">
        <v>0.94379999999999997</v>
      </c>
    </row>
    <row r="85" spans="1:4" x14ac:dyDescent="0.2">
      <c r="A85" t="s">
        <v>705</v>
      </c>
      <c r="B85">
        <v>0.67923</v>
      </c>
      <c r="C85">
        <v>0.81298000000000004</v>
      </c>
      <c r="D85">
        <v>0.94672999999999996</v>
      </c>
    </row>
    <row r="86" spans="1:4" x14ac:dyDescent="0.2">
      <c r="A86" t="s">
        <v>706</v>
      </c>
      <c r="B86">
        <v>0.68201000000000001</v>
      </c>
      <c r="C86">
        <v>0.81576000000000004</v>
      </c>
      <c r="D86">
        <v>0.94950000000000001</v>
      </c>
    </row>
    <row r="87" spans="1:4" x14ac:dyDescent="0.2">
      <c r="A87" t="s">
        <v>707</v>
      </c>
      <c r="B87">
        <v>0.68464000000000003</v>
      </c>
      <c r="C87">
        <v>0.81838999999999995</v>
      </c>
      <c r="D87">
        <v>0.95213999999999999</v>
      </c>
    </row>
    <row r="88" spans="1:4" x14ac:dyDescent="0.2">
      <c r="A88" t="s">
        <v>708</v>
      </c>
      <c r="B88">
        <v>0.68713999999999997</v>
      </c>
      <c r="C88">
        <v>0.82089000000000001</v>
      </c>
      <c r="D88">
        <v>0.95464000000000004</v>
      </c>
    </row>
    <row r="89" spans="1:4" x14ac:dyDescent="0.2">
      <c r="A89" t="s">
        <v>709</v>
      </c>
      <c r="B89">
        <v>0.68950999999999996</v>
      </c>
      <c r="C89">
        <v>0.82325999999999999</v>
      </c>
      <c r="D89">
        <v>0.95701000000000003</v>
      </c>
    </row>
    <row r="90" spans="1:4" x14ac:dyDescent="0.2">
      <c r="A90" t="s">
        <v>710</v>
      </c>
      <c r="B90">
        <v>0.69176000000000004</v>
      </c>
      <c r="C90">
        <v>0.82550999999999997</v>
      </c>
      <c r="D90">
        <v>0.95925000000000005</v>
      </c>
    </row>
    <row r="91" spans="1:4" x14ac:dyDescent="0.2">
      <c r="A91" t="s">
        <v>711</v>
      </c>
      <c r="B91">
        <v>0.69389000000000001</v>
      </c>
      <c r="C91">
        <v>0.82764000000000004</v>
      </c>
      <c r="D91">
        <v>0.96138000000000001</v>
      </c>
    </row>
    <row r="92" spans="1:4" x14ac:dyDescent="0.2">
      <c r="A92" t="s">
        <v>712</v>
      </c>
      <c r="B92">
        <v>0.69591000000000003</v>
      </c>
      <c r="C92">
        <v>0.82965999999999995</v>
      </c>
      <c r="D92">
        <v>0.96340000000000003</v>
      </c>
    </row>
    <row r="93" spans="1:4" x14ac:dyDescent="0.2">
      <c r="A93" t="s">
        <v>713</v>
      </c>
      <c r="B93">
        <v>0.69782</v>
      </c>
      <c r="C93">
        <v>0.83157000000000003</v>
      </c>
      <c r="D93">
        <v>0.96531999999999996</v>
      </c>
    </row>
    <row r="94" spans="1:4" x14ac:dyDescent="0.2">
      <c r="A94" t="s">
        <v>714</v>
      </c>
      <c r="B94">
        <v>0.69962999999999997</v>
      </c>
      <c r="C94">
        <v>0.83338000000000001</v>
      </c>
      <c r="D94">
        <v>0.96713000000000005</v>
      </c>
    </row>
    <row r="95" spans="1:4" x14ac:dyDescent="0.2">
      <c r="A95" t="s">
        <v>715</v>
      </c>
      <c r="B95">
        <v>0.70135000000000003</v>
      </c>
      <c r="C95">
        <v>0.83509999999999995</v>
      </c>
      <c r="D95">
        <v>0.96884000000000003</v>
      </c>
    </row>
    <row r="96" spans="1:4" x14ac:dyDescent="0.2">
      <c r="A96" t="s">
        <v>716</v>
      </c>
      <c r="B96">
        <v>0.70296999999999998</v>
      </c>
      <c r="C96">
        <v>0.83672000000000002</v>
      </c>
      <c r="D96">
        <v>0.97047000000000005</v>
      </c>
    </row>
    <row r="97" spans="1:4" x14ac:dyDescent="0.2">
      <c r="A97" t="s">
        <v>717</v>
      </c>
      <c r="B97">
        <v>0.70450999999999997</v>
      </c>
      <c r="C97">
        <v>0.83826000000000001</v>
      </c>
      <c r="D97">
        <v>0.97201000000000004</v>
      </c>
    </row>
    <row r="98" spans="1:4" x14ac:dyDescent="0.2">
      <c r="A98" t="s">
        <v>718</v>
      </c>
      <c r="B98">
        <v>0.70596999999999999</v>
      </c>
      <c r="C98">
        <v>0.83972000000000002</v>
      </c>
      <c r="D98">
        <v>0.97345999999999999</v>
      </c>
    </row>
    <row r="99" spans="1:4" x14ac:dyDescent="0.2">
      <c r="A99" t="s">
        <v>719</v>
      </c>
      <c r="B99">
        <v>0.70735000000000003</v>
      </c>
      <c r="C99">
        <v>0.84109</v>
      </c>
      <c r="D99">
        <v>0.97484000000000004</v>
      </c>
    </row>
    <row r="100" spans="1:4" x14ac:dyDescent="0.2">
      <c r="A100" t="s">
        <v>720</v>
      </c>
      <c r="B100">
        <v>0.70865</v>
      </c>
      <c r="C100">
        <v>0.84240000000000004</v>
      </c>
      <c r="D100">
        <v>0.97614000000000001</v>
      </c>
    </row>
    <row r="101" spans="1:4" x14ac:dyDescent="0.2">
      <c r="A101" t="s">
        <v>721</v>
      </c>
      <c r="B101">
        <v>0.70987999999999996</v>
      </c>
      <c r="C101">
        <v>0.84362999999999999</v>
      </c>
      <c r="D101">
        <v>0.97738000000000003</v>
      </c>
    </row>
    <row r="102" spans="1:4" x14ac:dyDescent="0.2">
      <c r="A102" t="s">
        <v>722</v>
      </c>
      <c r="B102">
        <v>0.71104999999999996</v>
      </c>
      <c r="C102">
        <v>0.8448</v>
      </c>
      <c r="D102">
        <v>0.97853999999999997</v>
      </c>
    </row>
    <row r="103" spans="1:4" x14ac:dyDescent="0.2">
      <c r="A103" t="s">
        <v>723</v>
      </c>
      <c r="B103">
        <v>0.71214999999999995</v>
      </c>
      <c r="C103">
        <v>0.84589999999999999</v>
      </c>
      <c r="D103">
        <v>0.97965000000000002</v>
      </c>
    </row>
    <row r="104" spans="1:4" x14ac:dyDescent="0.2">
      <c r="A104" t="s">
        <v>724</v>
      </c>
      <c r="B104">
        <v>0.71319999999999995</v>
      </c>
      <c r="C104">
        <v>0.84694000000000003</v>
      </c>
      <c r="D104">
        <v>0.98068999999999995</v>
      </c>
    </row>
    <row r="105" spans="1:4" x14ac:dyDescent="0.2">
      <c r="A105" t="s">
        <v>725</v>
      </c>
      <c r="B105">
        <v>0.71418000000000004</v>
      </c>
      <c r="C105">
        <v>0.84792999999999996</v>
      </c>
      <c r="D105">
        <v>0.98168</v>
      </c>
    </row>
    <row r="106" spans="1:4" x14ac:dyDescent="0.2">
      <c r="A106" t="s">
        <v>726</v>
      </c>
      <c r="B106">
        <v>0.71511999999999998</v>
      </c>
      <c r="C106">
        <v>0.84885999999999995</v>
      </c>
      <c r="D106">
        <v>0.98260999999999998</v>
      </c>
    </row>
    <row r="107" spans="1:4" x14ac:dyDescent="0.2">
      <c r="A107" t="s">
        <v>727</v>
      </c>
      <c r="B107">
        <v>0.71599999999999997</v>
      </c>
      <c r="C107">
        <v>0.84975000000000001</v>
      </c>
      <c r="D107">
        <v>0.98348999999999998</v>
      </c>
    </row>
    <row r="108" spans="1:4" x14ac:dyDescent="0.2">
      <c r="A108" t="s">
        <v>728</v>
      </c>
      <c r="B108">
        <v>0.71682999999999997</v>
      </c>
      <c r="C108">
        <v>0.85058</v>
      </c>
      <c r="D108">
        <v>0.98433000000000004</v>
      </c>
    </row>
    <row r="109" spans="1:4" x14ac:dyDescent="0.2">
      <c r="A109" t="s">
        <v>729</v>
      </c>
      <c r="B109">
        <v>0.71762000000000004</v>
      </c>
      <c r="C109">
        <v>0.85136999999999996</v>
      </c>
      <c r="D109">
        <v>0.98512</v>
      </c>
    </row>
    <row r="110" spans="1:4" x14ac:dyDescent="0.2">
      <c r="A110" t="s">
        <v>730</v>
      </c>
      <c r="B110">
        <v>0.71836999999999995</v>
      </c>
      <c r="C110">
        <v>0.85211000000000003</v>
      </c>
      <c r="D110">
        <v>0.98585999999999996</v>
      </c>
    </row>
    <row r="111" spans="1:4" x14ac:dyDescent="0.2">
      <c r="A111" t="s">
        <v>731</v>
      </c>
      <c r="B111">
        <v>0.71906999999999999</v>
      </c>
      <c r="C111">
        <v>0.85282000000000002</v>
      </c>
      <c r="D111">
        <v>0.98655999999999999</v>
      </c>
    </row>
    <row r="112" spans="1:4" x14ac:dyDescent="0.2">
      <c r="A112" t="s">
        <v>732</v>
      </c>
      <c r="B112">
        <v>0.71972999999999998</v>
      </c>
      <c r="C112">
        <v>0.85348000000000002</v>
      </c>
      <c r="D112">
        <v>0.98723000000000005</v>
      </c>
    </row>
    <row r="113" spans="1:4" x14ac:dyDescent="0.2">
      <c r="A113" t="s">
        <v>733</v>
      </c>
      <c r="B113">
        <v>0.72036</v>
      </c>
      <c r="C113">
        <v>0.85411000000000004</v>
      </c>
      <c r="D113">
        <v>0.98785999999999996</v>
      </c>
    </row>
    <row r="114" spans="1:4" x14ac:dyDescent="0.2">
      <c r="A114" t="s">
        <v>734</v>
      </c>
      <c r="B114">
        <v>0.72096000000000005</v>
      </c>
      <c r="C114">
        <v>0.85470000000000002</v>
      </c>
      <c r="D114">
        <v>0.98845000000000005</v>
      </c>
    </row>
    <row r="115" spans="1:4" x14ac:dyDescent="0.2">
      <c r="A115" t="s">
        <v>735</v>
      </c>
      <c r="B115">
        <v>0.72152000000000005</v>
      </c>
      <c r="C115">
        <v>0.85526000000000002</v>
      </c>
      <c r="D115">
        <v>0.98900999999999994</v>
      </c>
    </row>
    <row r="116" spans="1:4" x14ac:dyDescent="0.2">
      <c r="A116" t="s">
        <v>736</v>
      </c>
      <c r="B116">
        <v>0.72204999999999997</v>
      </c>
      <c r="C116">
        <v>0.85579000000000005</v>
      </c>
      <c r="D116">
        <v>0.98953999999999998</v>
      </c>
    </row>
    <row r="117" spans="1:4" x14ac:dyDescent="0.2">
      <c r="A117" t="s">
        <v>737</v>
      </c>
      <c r="B117">
        <v>0.72255000000000003</v>
      </c>
      <c r="C117">
        <v>0.85629999999999995</v>
      </c>
      <c r="D117">
        <v>0.99004000000000003</v>
      </c>
    </row>
    <row r="118" spans="1:4" x14ac:dyDescent="0.2">
      <c r="A118" t="s">
        <v>738</v>
      </c>
      <c r="B118">
        <v>0.72302</v>
      </c>
      <c r="C118">
        <v>0.85677000000000003</v>
      </c>
      <c r="D118">
        <v>0.99051</v>
      </c>
    </row>
    <row r="119" spans="1:4" x14ac:dyDescent="0.2">
      <c r="A119" t="s">
        <v>739</v>
      </c>
      <c r="B119">
        <v>0.72346999999999995</v>
      </c>
      <c r="C119">
        <v>0.85721000000000003</v>
      </c>
      <c r="D119">
        <v>0.99095999999999995</v>
      </c>
    </row>
    <row r="120" spans="1:4" x14ac:dyDescent="0.2">
      <c r="A120" t="s">
        <v>740</v>
      </c>
      <c r="B120">
        <v>0.72389000000000003</v>
      </c>
      <c r="C120">
        <v>0.85763999999999996</v>
      </c>
      <c r="D120">
        <v>0.99138000000000004</v>
      </c>
    </row>
    <row r="121" spans="1:4" x14ac:dyDescent="0.2">
      <c r="A121" t="s">
        <v>741</v>
      </c>
      <c r="B121">
        <v>0.72428999999999999</v>
      </c>
      <c r="C121">
        <v>0.85802999999999996</v>
      </c>
      <c r="D121">
        <v>0.99177999999999999</v>
      </c>
    </row>
    <row r="122" spans="1:4" x14ac:dyDescent="0.2">
      <c r="A122" t="s">
        <v>742</v>
      </c>
      <c r="B122">
        <v>0.72465999999999997</v>
      </c>
      <c r="C122">
        <v>0.85841000000000001</v>
      </c>
      <c r="D122">
        <v>0.99216000000000004</v>
      </c>
    </row>
    <row r="123" spans="1:4" x14ac:dyDescent="0.2">
      <c r="A123" t="s">
        <v>743</v>
      </c>
      <c r="B123">
        <v>0.72502</v>
      </c>
      <c r="C123">
        <v>0.85877000000000003</v>
      </c>
      <c r="D123">
        <v>0.99251</v>
      </c>
    </row>
    <row r="124" spans="1:4" x14ac:dyDescent="0.2">
      <c r="A124" t="s">
        <v>744</v>
      </c>
      <c r="B124">
        <v>0.72535000000000005</v>
      </c>
      <c r="C124">
        <v>0.85909999999999997</v>
      </c>
      <c r="D124">
        <v>0.99285000000000001</v>
      </c>
    </row>
    <row r="125" spans="1:4" x14ac:dyDescent="0.2">
      <c r="A125" t="s">
        <v>745</v>
      </c>
      <c r="B125">
        <v>0.72567000000000004</v>
      </c>
      <c r="C125">
        <v>0.85941999999999996</v>
      </c>
      <c r="D125">
        <v>0.99316000000000004</v>
      </c>
    </row>
    <row r="126" spans="1:4" x14ac:dyDescent="0.2">
      <c r="A126" t="s">
        <v>746</v>
      </c>
      <c r="B126">
        <v>0.72597</v>
      </c>
      <c r="C126">
        <v>0.85972000000000004</v>
      </c>
      <c r="D126">
        <v>0.99346000000000001</v>
      </c>
    </row>
    <row r="127" spans="1:4" x14ac:dyDescent="0.2">
      <c r="A127" t="s">
        <v>747</v>
      </c>
      <c r="B127">
        <v>0.72624999999999995</v>
      </c>
      <c r="C127">
        <v>0.86</v>
      </c>
      <c r="D127">
        <v>0.99375000000000002</v>
      </c>
    </row>
    <row r="128" spans="1:4" x14ac:dyDescent="0.2">
      <c r="A128" t="s">
        <v>748</v>
      </c>
      <c r="B128">
        <v>0.72652000000000005</v>
      </c>
      <c r="C128">
        <v>0.86026999999999998</v>
      </c>
      <c r="D128">
        <v>0.99400999999999995</v>
      </c>
    </row>
    <row r="129" spans="1:4" x14ac:dyDescent="0.2">
      <c r="A129" t="s">
        <v>749</v>
      </c>
      <c r="B129">
        <v>0.72677000000000003</v>
      </c>
      <c r="C129">
        <v>0.86051999999999995</v>
      </c>
      <c r="D129">
        <v>0.99426000000000003</v>
      </c>
    </row>
    <row r="130" spans="1:4" x14ac:dyDescent="0.2">
      <c r="A130" t="s">
        <v>750</v>
      </c>
      <c r="B130">
        <v>0.72701000000000005</v>
      </c>
      <c r="C130">
        <v>0.86075000000000002</v>
      </c>
      <c r="D130">
        <v>0.99450000000000005</v>
      </c>
    </row>
    <row r="131" spans="1:4" x14ac:dyDescent="0.2">
      <c r="A131" t="s">
        <v>751</v>
      </c>
      <c r="B131">
        <v>0.72723000000000004</v>
      </c>
      <c r="C131">
        <v>0.86097999999999997</v>
      </c>
      <c r="D131">
        <v>0.99473</v>
      </c>
    </row>
    <row r="132" spans="1:4" x14ac:dyDescent="0.2">
      <c r="A132" t="s">
        <v>752</v>
      </c>
      <c r="B132">
        <v>0.72743999999999998</v>
      </c>
      <c r="C132">
        <v>0.86119000000000001</v>
      </c>
      <c r="D132">
        <v>0.99494000000000005</v>
      </c>
    </row>
    <row r="133" spans="1:4" x14ac:dyDescent="0.2">
      <c r="A133" t="s">
        <v>753</v>
      </c>
      <c r="B133">
        <v>0.72763999999999995</v>
      </c>
      <c r="C133">
        <v>0.86138999999999999</v>
      </c>
      <c r="D133">
        <v>0.99514000000000002</v>
      </c>
    </row>
    <row r="134" spans="1:4" x14ac:dyDescent="0.2">
      <c r="A134" t="s">
        <v>754</v>
      </c>
      <c r="B134">
        <v>0.72782999999999998</v>
      </c>
      <c r="C134">
        <v>0.86158000000000001</v>
      </c>
      <c r="D134">
        <v>0.99533000000000005</v>
      </c>
    </row>
    <row r="135" spans="1:4" x14ac:dyDescent="0.2">
      <c r="A135" t="s">
        <v>755</v>
      </c>
      <c r="B135">
        <v>0.72801000000000005</v>
      </c>
      <c r="C135">
        <v>0.86175999999999997</v>
      </c>
      <c r="D135">
        <v>0.99550000000000005</v>
      </c>
    </row>
    <row r="136" spans="1:4" x14ac:dyDescent="0.2">
      <c r="A136" t="s">
        <v>756</v>
      </c>
      <c r="B136">
        <v>0.72818000000000005</v>
      </c>
      <c r="C136">
        <v>0.86192999999999997</v>
      </c>
      <c r="D136">
        <v>0.99567000000000005</v>
      </c>
    </row>
    <row r="137" spans="1:4" x14ac:dyDescent="0.2">
      <c r="A137" t="s">
        <v>757</v>
      </c>
      <c r="B137">
        <v>0.72833999999999999</v>
      </c>
      <c r="C137">
        <v>0.86207999999999996</v>
      </c>
      <c r="D137">
        <v>0.99582999999999999</v>
      </c>
    </row>
    <row r="138" spans="1:4" x14ac:dyDescent="0.2">
      <c r="A138" t="s">
        <v>758</v>
      </c>
      <c r="B138">
        <v>0.72848999999999997</v>
      </c>
      <c r="C138">
        <v>0.86223000000000005</v>
      </c>
      <c r="D138">
        <v>0.99597999999999998</v>
      </c>
    </row>
    <row r="139" spans="1:4" x14ac:dyDescent="0.2">
      <c r="A139" t="s">
        <v>759</v>
      </c>
      <c r="B139">
        <v>0.72863</v>
      </c>
      <c r="C139">
        <v>0.86238000000000004</v>
      </c>
      <c r="D139">
        <v>0.99612000000000001</v>
      </c>
    </row>
    <row r="140" spans="1:4" x14ac:dyDescent="0.2">
      <c r="A140" t="s">
        <v>760</v>
      </c>
      <c r="B140">
        <v>0.72875999999999996</v>
      </c>
      <c r="C140">
        <v>0.86251</v>
      </c>
      <c r="D140">
        <v>0.99626000000000003</v>
      </c>
    </row>
    <row r="141" spans="1:4" x14ac:dyDescent="0.2">
      <c r="A141" t="s">
        <v>761</v>
      </c>
      <c r="B141">
        <v>0.72889000000000004</v>
      </c>
      <c r="C141">
        <v>0.86263000000000001</v>
      </c>
      <c r="D141">
        <v>0.99638000000000004</v>
      </c>
    </row>
    <row r="142" spans="1:4" x14ac:dyDescent="0.2">
      <c r="A142" t="s">
        <v>762</v>
      </c>
      <c r="B142">
        <v>0.72901000000000005</v>
      </c>
      <c r="C142">
        <v>0.86275000000000002</v>
      </c>
      <c r="D142">
        <v>0.99650000000000005</v>
      </c>
    </row>
    <row r="143" spans="1:4" x14ac:dyDescent="0.2">
      <c r="A143" t="s">
        <v>763</v>
      </c>
      <c r="B143">
        <v>0.72911999999999999</v>
      </c>
      <c r="C143">
        <v>0.86287000000000003</v>
      </c>
      <c r="D143">
        <v>0.99661</v>
      </c>
    </row>
    <row r="144" spans="1:4" x14ac:dyDescent="0.2">
      <c r="A144" t="s">
        <v>764</v>
      </c>
      <c r="B144">
        <v>0.72921999999999998</v>
      </c>
      <c r="C144">
        <v>0.86297000000000001</v>
      </c>
      <c r="D144">
        <v>0.99672000000000005</v>
      </c>
    </row>
    <row r="145" spans="1:4" x14ac:dyDescent="0.2">
      <c r="A145" t="s">
        <v>765</v>
      </c>
      <c r="B145">
        <v>0.72931999999999997</v>
      </c>
      <c r="C145">
        <v>0.86307</v>
      </c>
      <c r="D145">
        <v>0.99682000000000004</v>
      </c>
    </row>
    <row r="146" spans="1:4" x14ac:dyDescent="0.2">
      <c r="A146" t="s">
        <v>766</v>
      </c>
      <c r="B146">
        <v>0.72941999999999996</v>
      </c>
      <c r="C146">
        <v>0.86316999999999999</v>
      </c>
      <c r="D146">
        <v>0.99690999999999996</v>
      </c>
    </row>
    <row r="147" spans="1:4" x14ac:dyDescent="0.2">
      <c r="A147" t="s">
        <v>767</v>
      </c>
      <c r="B147">
        <v>0.72950999999999999</v>
      </c>
      <c r="C147">
        <v>0.86326000000000003</v>
      </c>
      <c r="D147">
        <v>0.997</v>
      </c>
    </row>
    <row r="148" spans="1:4" x14ac:dyDescent="0.2">
      <c r="A148" t="s">
        <v>768</v>
      </c>
      <c r="B148">
        <v>0.72958999999999996</v>
      </c>
      <c r="C148">
        <v>0.86334</v>
      </c>
      <c r="D148">
        <v>0.99709000000000003</v>
      </c>
    </row>
    <row r="149" spans="1:4" x14ac:dyDescent="0.2">
      <c r="A149" t="s">
        <v>769</v>
      </c>
      <c r="B149">
        <v>0.72967000000000004</v>
      </c>
      <c r="C149">
        <v>0.86341999999999997</v>
      </c>
      <c r="D149">
        <v>0.99717</v>
      </c>
    </row>
    <row r="150" spans="1:4" x14ac:dyDescent="0.2">
      <c r="A150" t="s">
        <v>770</v>
      </c>
      <c r="B150">
        <v>0.72975000000000001</v>
      </c>
      <c r="C150">
        <v>0.86348999999999998</v>
      </c>
      <c r="D150">
        <v>0.99724000000000002</v>
      </c>
    </row>
    <row r="151" spans="1:4" x14ac:dyDescent="0.2">
      <c r="A151" t="s">
        <v>771</v>
      </c>
      <c r="B151">
        <v>0.72982000000000002</v>
      </c>
      <c r="C151">
        <v>0.86355999999999999</v>
      </c>
      <c r="D151">
        <v>0.99731000000000003</v>
      </c>
    </row>
    <row r="152" spans="1:4" x14ac:dyDescent="0.2">
      <c r="A152" t="s">
        <v>772</v>
      </c>
      <c r="B152">
        <v>0.72987999999999997</v>
      </c>
      <c r="C152">
        <v>0.86363000000000001</v>
      </c>
      <c r="D152">
        <v>0.99738000000000004</v>
      </c>
    </row>
    <row r="153" spans="1:4" x14ac:dyDescent="0.2">
      <c r="A153" t="s">
        <v>773</v>
      </c>
      <c r="B153">
        <v>0.72994999999999999</v>
      </c>
      <c r="C153">
        <v>0.86368999999999996</v>
      </c>
      <c r="D153">
        <v>0.99743999999999999</v>
      </c>
    </row>
    <row r="154" spans="1:4" x14ac:dyDescent="0.2">
      <c r="A154" t="s">
        <v>774</v>
      </c>
      <c r="B154">
        <v>0.73001000000000005</v>
      </c>
      <c r="C154">
        <v>0.86375000000000002</v>
      </c>
      <c r="D154">
        <v>0.99750000000000005</v>
      </c>
    </row>
    <row r="155" spans="1:4" x14ac:dyDescent="0.2">
      <c r="A155" t="s">
        <v>775</v>
      </c>
      <c r="B155">
        <v>0.73006000000000004</v>
      </c>
      <c r="C155">
        <v>0.86380999999999997</v>
      </c>
      <c r="D155">
        <v>0.99756</v>
      </c>
    </row>
    <row r="156" spans="1:4" x14ac:dyDescent="0.2">
      <c r="A156" t="s">
        <v>776</v>
      </c>
      <c r="B156">
        <v>0.73011000000000004</v>
      </c>
      <c r="C156">
        <v>0.86385999999999996</v>
      </c>
      <c r="D156">
        <v>0.99761</v>
      </c>
    </row>
    <row r="157" spans="1:4" x14ac:dyDescent="0.2">
      <c r="A157" t="s">
        <v>777</v>
      </c>
      <c r="B157">
        <v>0.73016000000000003</v>
      </c>
      <c r="C157">
        <v>0.86390999999999996</v>
      </c>
      <c r="D157">
        <v>0.99765999999999999</v>
      </c>
    </row>
    <row r="158" spans="1:4" x14ac:dyDescent="0.2">
      <c r="A158" t="s">
        <v>778</v>
      </c>
      <c r="B158">
        <v>0.73021000000000003</v>
      </c>
      <c r="C158">
        <v>0.86395999999999995</v>
      </c>
      <c r="D158">
        <v>0.99770999999999999</v>
      </c>
    </row>
    <row r="159" spans="1:4" x14ac:dyDescent="0.2">
      <c r="A159" t="s">
        <v>779</v>
      </c>
      <c r="B159">
        <v>0.73026000000000002</v>
      </c>
      <c r="C159">
        <v>0.86399999999999999</v>
      </c>
      <c r="D159">
        <v>0.99775000000000003</v>
      </c>
    </row>
    <row r="160" spans="1:4" x14ac:dyDescent="0.2">
      <c r="A160" t="s">
        <v>780</v>
      </c>
      <c r="B160">
        <v>0.73029999999999995</v>
      </c>
      <c r="C160">
        <v>0.86404999999999998</v>
      </c>
      <c r="D160">
        <v>0.99778999999999995</v>
      </c>
    </row>
    <row r="161" spans="1:4" x14ac:dyDescent="0.2">
      <c r="A161" t="s">
        <v>781</v>
      </c>
      <c r="B161">
        <v>0.73033999999999999</v>
      </c>
      <c r="C161">
        <v>0.86407999999999996</v>
      </c>
      <c r="D161">
        <v>0.99782999999999999</v>
      </c>
    </row>
    <row r="162" spans="1:4" x14ac:dyDescent="0.2">
      <c r="A162" t="s">
        <v>782</v>
      </c>
      <c r="B162">
        <v>0.73038000000000003</v>
      </c>
      <c r="C162">
        <v>0.86412</v>
      </c>
      <c r="D162">
        <v>0.99787000000000003</v>
      </c>
    </row>
    <row r="163" spans="1:4" x14ac:dyDescent="0.2">
      <c r="A163" t="s">
        <v>783</v>
      </c>
      <c r="B163">
        <v>0.73041</v>
      </c>
      <c r="C163">
        <v>0.86416000000000004</v>
      </c>
      <c r="D163">
        <v>0.99790000000000001</v>
      </c>
    </row>
    <row r="164" spans="1:4" x14ac:dyDescent="0.2">
      <c r="A164" t="s">
        <v>784</v>
      </c>
      <c r="B164">
        <v>0.73043999999999998</v>
      </c>
      <c r="C164">
        <v>0.86419000000000001</v>
      </c>
      <c r="D164">
        <v>0.99794000000000005</v>
      </c>
    </row>
    <row r="165" spans="1:4" x14ac:dyDescent="0.2">
      <c r="A165" t="s">
        <v>785</v>
      </c>
      <c r="B165">
        <v>0.73048000000000002</v>
      </c>
      <c r="C165">
        <v>0.86421999999999999</v>
      </c>
      <c r="D165">
        <v>0.99797000000000002</v>
      </c>
    </row>
    <row r="166" spans="1:4" x14ac:dyDescent="0.2">
      <c r="A166" t="s">
        <v>786</v>
      </c>
      <c r="B166">
        <v>0.73050000000000004</v>
      </c>
      <c r="C166">
        <v>0.86424999999999996</v>
      </c>
      <c r="D166">
        <v>0.998</v>
      </c>
    </row>
    <row r="167" spans="1:4" x14ac:dyDescent="0.2">
      <c r="A167" t="s">
        <v>787</v>
      </c>
      <c r="B167">
        <v>0.73053000000000001</v>
      </c>
      <c r="C167">
        <v>0.86428000000000005</v>
      </c>
      <c r="D167">
        <v>0.99802999999999997</v>
      </c>
    </row>
    <row r="168" spans="1:4" x14ac:dyDescent="0.2">
      <c r="A168" t="s">
        <v>788</v>
      </c>
      <c r="B168">
        <v>0.73055999999999999</v>
      </c>
      <c r="C168">
        <v>0.86431000000000002</v>
      </c>
      <c r="D168">
        <v>0.99804999999999999</v>
      </c>
    </row>
    <row r="169" spans="1:4" x14ac:dyDescent="0.2">
      <c r="A169" t="s">
        <v>789</v>
      </c>
      <c r="B169">
        <v>0.73058000000000001</v>
      </c>
      <c r="C169">
        <v>0.86433000000000004</v>
      </c>
      <c r="D169">
        <v>0.99807999999999997</v>
      </c>
    </row>
    <row r="170" spans="1:4" x14ac:dyDescent="0.2">
      <c r="A170" t="s">
        <v>790</v>
      </c>
      <c r="B170">
        <v>0.73060999999999998</v>
      </c>
      <c r="C170">
        <v>0.86434999999999995</v>
      </c>
      <c r="D170">
        <v>0.99809999999999999</v>
      </c>
    </row>
    <row r="171" spans="1:4" x14ac:dyDescent="0.2">
      <c r="A171" t="s">
        <v>791</v>
      </c>
      <c r="B171">
        <v>0.73063</v>
      </c>
      <c r="C171">
        <v>0.86438000000000004</v>
      </c>
      <c r="D171">
        <v>0.99812000000000001</v>
      </c>
    </row>
    <row r="172" spans="1:4" x14ac:dyDescent="0.2">
      <c r="A172" t="s">
        <v>792</v>
      </c>
      <c r="B172">
        <v>0.73065000000000002</v>
      </c>
      <c r="C172">
        <v>0.86439999999999995</v>
      </c>
      <c r="D172">
        <v>0.99814000000000003</v>
      </c>
    </row>
    <row r="173" spans="1:4" x14ac:dyDescent="0.2">
      <c r="A173" t="s">
        <v>793</v>
      </c>
      <c r="B173">
        <v>0.73067000000000004</v>
      </c>
      <c r="C173">
        <v>0.86441999999999997</v>
      </c>
      <c r="D173">
        <v>0.99816000000000005</v>
      </c>
    </row>
    <row r="174" spans="1:4" x14ac:dyDescent="0.2">
      <c r="A174" t="s">
        <v>794</v>
      </c>
      <c r="B174">
        <v>0.73068999999999995</v>
      </c>
      <c r="C174">
        <v>0.86443999999999999</v>
      </c>
      <c r="D174">
        <v>0.99817999999999996</v>
      </c>
    </row>
    <row r="175" spans="1:4" x14ac:dyDescent="0.2">
      <c r="A175" t="s">
        <v>795</v>
      </c>
      <c r="B175">
        <v>0.73070999999999997</v>
      </c>
      <c r="C175">
        <v>0.86445000000000005</v>
      </c>
      <c r="D175">
        <v>0.99819999999999998</v>
      </c>
    </row>
    <row r="176" spans="1:4" x14ac:dyDescent="0.2">
      <c r="A176" t="s">
        <v>796</v>
      </c>
      <c r="B176">
        <v>0.73072000000000004</v>
      </c>
      <c r="C176">
        <v>0.86446999999999996</v>
      </c>
      <c r="D176">
        <v>0.99822</v>
      </c>
    </row>
    <row r="177" spans="1:4" x14ac:dyDescent="0.2">
      <c r="A177" t="s">
        <v>797</v>
      </c>
      <c r="B177">
        <v>0.73073999999999995</v>
      </c>
      <c r="C177">
        <v>0.86448999999999998</v>
      </c>
      <c r="D177">
        <v>0.99822999999999995</v>
      </c>
    </row>
    <row r="178" spans="1:4" x14ac:dyDescent="0.2">
      <c r="A178" t="s">
        <v>798</v>
      </c>
      <c r="B178">
        <v>0.73075000000000001</v>
      </c>
      <c r="C178">
        <v>0.86450000000000005</v>
      </c>
      <c r="D178">
        <v>0.99824999999999997</v>
      </c>
    </row>
    <row r="179" spans="1:4" x14ac:dyDescent="0.2">
      <c r="A179" t="s">
        <v>799</v>
      </c>
      <c r="B179">
        <v>0.73077000000000003</v>
      </c>
      <c r="C179">
        <v>0.86451</v>
      </c>
      <c r="D179">
        <v>0.99826000000000004</v>
      </c>
    </row>
    <row r="180" spans="1:4" x14ac:dyDescent="0.2">
      <c r="A180" t="s">
        <v>800</v>
      </c>
      <c r="B180">
        <v>0.73077999999999999</v>
      </c>
      <c r="C180">
        <v>0.86453000000000002</v>
      </c>
      <c r="D180">
        <v>0.99826999999999999</v>
      </c>
    </row>
    <row r="181" spans="1:4" x14ac:dyDescent="0.2">
      <c r="A181" t="s">
        <v>801</v>
      </c>
      <c r="B181">
        <v>0.73079000000000005</v>
      </c>
      <c r="C181">
        <v>0.86453999999999998</v>
      </c>
      <c r="D181">
        <v>0.99829000000000001</v>
      </c>
    </row>
    <row r="182" spans="1:4" x14ac:dyDescent="0.2">
      <c r="A182" t="s">
        <v>802</v>
      </c>
      <c r="B182">
        <v>0.73080000000000001</v>
      </c>
      <c r="C182">
        <v>0.86455000000000004</v>
      </c>
      <c r="D182">
        <v>0.99829999999999997</v>
      </c>
    </row>
    <row r="183" spans="1:4" x14ac:dyDescent="0.2">
      <c r="A183" t="s">
        <v>803</v>
      </c>
      <c r="B183">
        <v>0.73082000000000003</v>
      </c>
      <c r="C183">
        <v>0.86456</v>
      </c>
      <c r="D183">
        <v>0.99831000000000003</v>
      </c>
    </row>
    <row r="184" spans="1:4" x14ac:dyDescent="0.2">
      <c r="A184" t="s">
        <v>804</v>
      </c>
      <c r="B184">
        <v>0.73082999999999998</v>
      </c>
      <c r="C184">
        <v>0.86456999999999995</v>
      </c>
      <c r="D184">
        <v>0.99831999999999999</v>
      </c>
    </row>
    <row r="185" spans="1:4" x14ac:dyDescent="0.2">
      <c r="A185" t="s">
        <v>805</v>
      </c>
      <c r="B185">
        <v>0.73084000000000005</v>
      </c>
      <c r="C185">
        <v>0.86458000000000002</v>
      </c>
      <c r="D185">
        <v>0.99833000000000005</v>
      </c>
    </row>
    <row r="186" spans="1:4" x14ac:dyDescent="0.2">
      <c r="A186" t="s">
        <v>806</v>
      </c>
      <c r="B186">
        <v>0.73085</v>
      </c>
      <c r="C186">
        <v>0.86458999999999997</v>
      </c>
      <c r="D186">
        <v>0.99834000000000001</v>
      </c>
    </row>
    <row r="187" spans="1:4" x14ac:dyDescent="0.2">
      <c r="A187" t="s">
        <v>807</v>
      </c>
      <c r="B187">
        <v>0.73085</v>
      </c>
      <c r="C187">
        <v>0.86460000000000004</v>
      </c>
      <c r="D187">
        <v>0.99834999999999996</v>
      </c>
    </row>
    <row r="188" spans="1:4" x14ac:dyDescent="0.2">
      <c r="A188" t="s">
        <v>808</v>
      </c>
      <c r="B188">
        <v>0.73085999999999995</v>
      </c>
      <c r="C188">
        <v>0.86460999999999999</v>
      </c>
      <c r="D188">
        <v>0.99836000000000003</v>
      </c>
    </row>
    <row r="189" spans="1:4" x14ac:dyDescent="0.2">
      <c r="A189" t="s">
        <v>809</v>
      </c>
      <c r="B189">
        <v>0.73087000000000002</v>
      </c>
      <c r="C189">
        <v>0.86462000000000006</v>
      </c>
      <c r="D189">
        <v>0.99836000000000003</v>
      </c>
    </row>
    <row r="190" spans="1:4" x14ac:dyDescent="0.2">
      <c r="A190" t="s">
        <v>810</v>
      </c>
      <c r="B190">
        <v>0.73087999999999997</v>
      </c>
      <c r="C190">
        <v>0.86462000000000006</v>
      </c>
      <c r="D190">
        <v>0.99836999999999998</v>
      </c>
    </row>
    <row r="191" spans="1:4" x14ac:dyDescent="0.2">
      <c r="A191" t="s">
        <v>811</v>
      </c>
      <c r="B191">
        <v>0.73087999999999997</v>
      </c>
      <c r="C191">
        <v>0.86463000000000001</v>
      </c>
      <c r="D191">
        <v>0.99838000000000005</v>
      </c>
    </row>
    <row r="192" spans="1:4" x14ac:dyDescent="0.2">
      <c r="A192" t="s">
        <v>812</v>
      </c>
      <c r="B192">
        <v>0.73089000000000004</v>
      </c>
      <c r="C192">
        <v>0.86463999999999996</v>
      </c>
      <c r="D192">
        <v>0.99839</v>
      </c>
    </row>
    <row r="193" spans="1:4" x14ac:dyDescent="0.2">
      <c r="A193" t="s">
        <v>813</v>
      </c>
      <c r="B193">
        <v>0.73089999999999999</v>
      </c>
      <c r="C193">
        <v>0.86463999999999996</v>
      </c>
      <c r="D193">
        <v>0.99839</v>
      </c>
    </row>
    <row r="194" spans="1:4" x14ac:dyDescent="0.2">
      <c r="A194" t="s">
        <v>814</v>
      </c>
      <c r="B194">
        <v>0.73089999999999999</v>
      </c>
      <c r="C194">
        <v>0.86465000000000003</v>
      </c>
      <c r="D194">
        <v>0.99839999999999995</v>
      </c>
    </row>
    <row r="195" spans="1:4" x14ac:dyDescent="0.2">
      <c r="A195" t="s">
        <v>815</v>
      </c>
      <c r="B195">
        <v>0.73090999999999995</v>
      </c>
      <c r="C195">
        <v>0.86465999999999998</v>
      </c>
      <c r="D195">
        <v>0.99839999999999995</v>
      </c>
    </row>
    <row r="196" spans="1:4" x14ac:dyDescent="0.2">
      <c r="A196" t="s">
        <v>816</v>
      </c>
      <c r="B196">
        <v>0.73090999999999995</v>
      </c>
      <c r="C196">
        <v>0.86465999999999998</v>
      </c>
      <c r="D196">
        <v>0.99841000000000002</v>
      </c>
    </row>
    <row r="197" spans="1:4" x14ac:dyDescent="0.2">
      <c r="A197" t="s">
        <v>817</v>
      </c>
      <c r="B197">
        <v>0.73092000000000001</v>
      </c>
      <c r="C197">
        <v>0.86467000000000005</v>
      </c>
      <c r="D197">
        <v>0.99841000000000002</v>
      </c>
    </row>
    <row r="198" spans="1:4" x14ac:dyDescent="0.2">
      <c r="A198" t="s">
        <v>818</v>
      </c>
      <c r="B198">
        <v>0.73092000000000001</v>
      </c>
      <c r="C198">
        <v>0.86467000000000005</v>
      </c>
      <c r="D198">
        <v>0.99841999999999997</v>
      </c>
    </row>
    <row r="199" spans="1:4" x14ac:dyDescent="0.2">
      <c r="A199" t="s">
        <v>819</v>
      </c>
      <c r="B199">
        <v>0.73092999999999997</v>
      </c>
      <c r="C199">
        <v>0.86467000000000005</v>
      </c>
      <c r="D199">
        <v>0.99841999999999997</v>
      </c>
    </row>
    <row r="200" spans="1:4" x14ac:dyDescent="0.2">
      <c r="A200" t="s">
        <v>820</v>
      </c>
      <c r="B200">
        <v>0.73092999999999997</v>
      </c>
      <c r="C200">
        <v>0.86468</v>
      </c>
      <c r="D200">
        <v>0.99843000000000004</v>
      </c>
    </row>
    <row r="201" spans="1:4" x14ac:dyDescent="0.2">
      <c r="A201" t="s">
        <v>821</v>
      </c>
      <c r="B201">
        <v>0.73094000000000003</v>
      </c>
      <c r="C201">
        <v>0.86468</v>
      </c>
      <c r="D201">
        <v>0.99843000000000004</v>
      </c>
    </row>
    <row r="202" spans="1:4" x14ac:dyDescent="0.2">
      <c r="A202" t="s">
        <v>822</v>
      </c>
      <c r="B202">
        <v>0.73094000000000003</v>
      </c>
      <c r="C202">
        <v>0.86468999999999996</v>
      </c>
      <c r="D202">
        <v>0.99843000000000004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5"/>
  <sheetViews>
    <sheetView workbookViewId="0"/>
  </sheetViews>
  <sheetFormatPr defaultRowHeight="12.75" customHeight="1" x14ac:dyDescent="0.2"/>
  <sheetData>
    <row r="1" spans="1:6" ht="12.75" customHeight="1" x14ac:dyDescent="0.2">
      <c r="B1" t="s">
        <v>829</v>
      </c>
      <c r="C1" t="s">
        <v>830</v>
      </c>
      <c r="D1" t="s">
        <v>831</v>
      </c>
      <c r="E1" t="s">
        <v>832</v>
      </c>
      <c r="F1" t="s">
        <v>833</v>
      </c>
    </row>
    <row r="2" spans="1:6" ht="12.75" customHeight="1" x14ac:dyDescent="0.2">
      <c r="A2" t="s">
        <v>156</v>
      </c>
      <c r="B2">
        <v>4050117</v>
      </c>
      <c r="C2">
        <v>6771584.1399999997</v>
      </c>
      <c r="D2">
        <v>6896584.1399999997</v>
      </c>
      <c r="E2">
        <v>4050117</v>
      </c>
      <c r="F2">
        <v>6896584.1399999997</v>
      </c>
    </row>
    <row r="3" spans="1:6" ht="12.75" customHeight="1" x14ac:dyDescent="0.2">
      <c r="A3" t="s">
        <v>262</v>
      </c>
      <c r="B3">
        <v>24515000</v>
      </c>
      <c r="C3">
        <v>38600560.280000001</v>
      </c>
      <c r="D3">
        <v>29989363.690000001</v>
      </c>
      <c r="E3">
        <v>37290091.200000003</v>
      </c>
      <c r="F3">
        <v>41636273.07</v>
      </c>
    </row>
    <row r="4" spans="1:6" ht="12.75" customHeight="1" x14ac:dyDescent="0.2">
      <c r="A4" t="s">
        <v>263</v>
      </c>
      <c r="B4">
        <v>60783972</v>
      </c>
      <c r="C4">
        <v>51780193.950000003</v>
      </c>
      <c r="D4">
        <v>64996476.920000002</v>
      </c>
      <c r="E4">
        <v>62254725.149999999</v>
      </c>
      <c r="F4">
        <v>49018511</v>
      </c>
    </row>
    <row r="5" spans="1:6" ht="12.75" customHeight="1" x14ac:dyDescent="0.2">
      <c r="A5" t="s">
        <v>115</v>
      </c>
      <c r="B5">
        <v>62679000</v>
      </c>
      <c r="C5">
        <v>60569038.759999998</v>
      </c>
      <c r="D5">
        <v>64180737.729999997</v>
      </c>
      <c r="E5">
        <v>62506269.780000001</v>
      </c>
      <c r="F5">
        <v>52107391.009999998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6"/>
  <sheetViews>
    <sheetView workbookViewId="0"/>
  </sheetViews>
  <sheetFormatPr defaultRowHeight="12.75" customHeight="1" x14ac:dyDescent="0.2"/>
  <sheetData>
    <row r="1" spans="1:3" ht="12.75" customHeight="1" x14ac:dyDescent="0.2">
      <c r="B1" t="s">
        <v>839</v>
      </c>
      <c r="C1" t="s">
        <v>840</v>
      </c>
    </row>
    <row r="2" spans="1:3" ht="12.75" customHeight="1" x14ac:dyDescent="0.2">
      <c r="A2" t="s">
        <v>121</v>
      </c>
      <c r="B2">
        <v>1</v>
      </c>
      <c r="C2">
        <v>1</v>
      </c>
    </row>
    <row r="3" spans="1:3" ht="12.75" customHeight="1" x14ac:dyDescent="0.2">
      <c r="A3" t="s">
        <v>156</v>
      </c>
      <c r="B3">
        <v>1.02</v>
      </c>
      <c r="C3">
        <v>1.7</v>
      </c>
    </row>
    <row r="4" spans="1:3" ht="12.75" customHeight="1" x14ac:dyDescent="0.2">
      <c r="A4" t="s">
        <v>262</v>
      </c>
      <c r="B4">
        <v>1.08</v>
      </c>
      <c r="C4">
        <v>1.1200000000000001</v>
      </c>
    </row>
    <row r="5" spans="1:3" ht="12.75" customHeight="1" x14ac:dyDescent="0.2">
      <c r="A5" t="s">
        <v>263</v>
      </c>
      <c r="B5">
        <v>0.95</v>
      </c>
      <c r="C5">
        <v>0.79</v>
      </c>
    </row>
    <row r="6" spans="1:3" ht="12.75" customHeight="1" x14ac:dyDescent="0.2">
      <c r="A6" t="s">
        <v>115</v>
      </c>
      <c r="B6">
        <v>0.86</v>
      </c>
      <c r="C6">
        <v>0.83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C15"/>
  <sheetViews>
    <sheetView workbookViewId="0"/>
  </sheetViews>
  <sheetFormatPr defaultRowHeight="12.75" customHeight="1" x14ac:dyDescent="0.2"/>
  <sheetData>
    <row r="1" spans="2:3" ht="12.75" customHeight="1" x14ac:dyDescent="0.2">
      <c r="C1" t="s">
        <v>841</v>
      </c>
    </row>
    <row r="2" spans="2:3" ht="12.75" customHeight="1" x14ac:dyDescent="0.2">
      <c r="B2" t="s">
        <v>325</v>
      </c>
      <c r="C2">
        <v>0.99</v>
      </c>
    </row>
    <row r="3" spans="2:3" ht="12.75" customHeight="1" x14ac:dyDescent="0.2">
      <c r="B3" t="s">
        <v>338</v>
      </c>
      <c r="C3">
        <v>0.75</v>
      </c>
    </row>
    <row r="4" spans="2:3" ht="12.75" customHeight="1" x14ac:dyDescent="0.2">
      <c r="B4" t="s">
        <v>351</v>
      </c>
      <c r="C4">
        <v>1.21</v>
      </c>
    </row>
    <row r="5" spans="2:3" ht="12.75" customHeight="1" x14ac:dyDescent="0.2">
      <c r="B5" t="s">
        <v>364</v>
      </c>
      <c r="C5">
        <v>0.22</v>
      </c>
    </row>
    <row r="6" spans="2:3" ht="12.75" customHeight="1" x14ac:dyDescent="0.2">
      <c r="B6" t="s">
        <v>392</v>
      </c>
      <c r="C6">
        <v>0</v>
      </c>
    </row>
    <row r="7" spans="2:3" ht="12.75" customHeight="1" x14ac:dyDescent="0.2">
      <c r="B7" t="s">
        <v>405</v>
      </c>
      <c r="C7">
        <v>1.01</v>
      </c>
    </row>
    <row r="8" spans="2:3" ht="12.75" customHeight="1" x14ac:dyDescent="0.2">
      <c r="B8" t="s">
        <v>418</v>
      </c>
      <c r="C8">
        <v>0</v>
      </c>
    </row>
    <row r="9" spans="2:3" ht="12.75" customHeight="1" x14ac:dyDescent="0.2">
      <c r="B9" t="s">
        <v>378</v>
      </c>
      <c r="C9">
        <v>3.46</v>
      </c>
    </row>
    <row r="10" spans="2:3" ht="12.75" customHeight="1" x14ac:dyDescent="0.2">
      <c r="B10" t="s">
        <v>431</v>
      </c>
      <c r="C10">
        <v>0.5</v>
      </c>
    </row>
    <row r="11" spans="2:3" ht="12.75" customHeight="1" x14ac:dyDescent="0.2">
      <c r="B11" t="s">
        <v>444</v>
      </c>
      <c r="C11">
        <v>0.33</v>
      </c>
    </row>
    <row r="12" spans="2:3" ht="12.75" customHeight="1" x14ac:dyDescent="0.2">
      <c r="B12" t="s">
        <v>842</v>
      </c>
      <c r="C12">
        <v>0.5</v>
      </c>
    </row>
    <row r="13" spans="2:3" ht="12.75" customHeight="1" x14ac:dyDescent="0.2">
      <c r="B13" t="s">
        <v>843</v>
      </c>
      <c r="C13">
        <v>1.0900000000000001</v>
      </c>
    </row>
    <row r="14" spans="2:3" ht="12.75" customHeight="1" x14ac:dyDescent="0.2">
      <c r="B14" t="s">
        <v>844</v>
      </c>
      <c r="C14">
        <v>0.88</v>
      </c>
    </row>
    <row r="15" spans="2:3" ht="12.75" customHeight="1" x14ac:dyDescent="0.2">
      <c r="B15" t="s">
        <v>845</v>
      </c>
      <c r="C15">
        <v>0.56000000000000005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
  <sheetViews>
    <sheetView workbookViewId="0"/>
  </sheetViews>
  <sheetFormatPr defaultRowHeight="12.75" customHeight="1" x14ac:dyDescent="0.2"/>
  <sheetData>
    <row r="1" spans="1:3" ht="12.75" customHeight="1" x14ac:dyDescent="0.2">
      <c r="B1" t="s">
        <v>97</v>
      </c>
      <c r="C1" t="s">
        <v>98</v>
      </c>
    </row>
    <row r="2" spans="1:3" ht="12.75" customHeight="1" x14ac:dyDescent="0.2">
      <c r="A2" t="s">
        <v>99</v>
      </c>
      <c r="B2">
        <v>298190.14</v>
      </c>
      <c r="C2">
        <v>0</v>
      </c>
    </row>
    <row r="3" spans="1:3" ht="12.75" customHeight="1" x14ac:dyDescent="0.2">
      <c r="A3" t="s">
        <v>100</v>
      </c>
      <c r="B3">
        <v>9427882.0500000007</v>
      </c>
      <c r="C3">
        <v>0</v>
      </c>
    </row>
    <row r="4" spans="1:3" ht="12.75" customHeight="1" x14ac:dyDescent="0.2">
      <c r="A4" t="s">
        <v>101</v>
      </c>
      <c r="B4">
        <v>40273927.810000002</v>
      </c>
      <c r="C4">
        <v>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C15"/>
  <sheetViews>
    <sheetView workbookViewId="0"/>
  </sheetViews>
  <sheetFormatPr defaultRowHeight="12.75" customHeight="1" x14ac:dyDescent="0.2"/>
  <sheetData>
    <row r="1" spans="2:3" ht="12.75" customHeight="1" x14ac:dyDescent="0.2">
      <c r="C1" t="s">
        <v>841</v>
      </c>
    </row>
    <row r="2" spans="2:3" ht="12.75" customHeight="1" x14ac:dyDescent="0.2">
      <c r="B2" t="s">
        <v>325</v>
      </c>
      <c r="C2">
        <v>0.99</v>
      </c>
    </row>
    <row r="3" spans="2:3" ht="12.75" customHeight="1" x14ac:dyDescent="0.2">
      <c r="B3" t="s">
        <v>338</v>
      </c>
      <c r="C3">
        <v>0.67</v>
      </c>
    </row>
    <row r="4" spans="2:3" ht="12.75" customHeight="1" x14ac:dyDescent="0.2">
      <c r="B4" t="s">
        <v>351</v>
      </c>
      <c r="C4">
        <v>1.21</v>
      </c>
    </row>
    <row r="5" spans="2:3" ht="12.75" customHeight="1" x14ac:dyDescent="0.2">
      <c r="B5" t="s">
        <v>364</v>
      </c>
      <c r="C5">
        <v>0.22</v>
      </c>
    </row>
    <row r="6" spans="2:3" ht="12.75" customHeight="1" x14ac:dyDescent="0.2">
      <c r="B6" t="s">
        <v>392</v>
      </c>
      <c r="C6">
        <v>0</v>
      </c>
    </row>
    <row r="7" spans="2:3" ht="12.75" customHeight="1" x14ac:dyDescent="0.2">
      <c r="B7" t="s">
        <v>405</v>
      </c>
      <c r="C7">
        <v>1</v>
      </c>
    </row>
    <row r="8" spans="2:3" ht="12.75" customHeight="1" x14ac:dyDescent="0.2">
      <c r="B8" t="s">
        <v>418</v>
      </c>
      <c r="C8">
        <v>0</v>
      </c>
    </row>
    <row r="9" spans="2:3" ht="12.75" customHeight="1" x14ac:dyDescent="0.2">
      <c r="B9" t="s">
        <v>378</v>
      </c>
      <c r="C9">
        <v>1.71</v>
      </c>
    </row>
    <row r="10" spans="2:3" ht="12.75" customHeight="1" x14ac:dyDescent="0.2">
      <c r="B10" t="s">
        <v>431</v>
      </c>
      <c r="C10">
        <v>0.5</v>
      </c>
    </row>
    <row r="11" spans="2:3" ht="12.75" customHeight="1" x14ac:dyDescent="0.2">
      <c r="B11" t="s">
        <v>444</v>
      </c>
      <c r="C11">
        <v>0.67</v>
      </c>
    </row>
    <row r="12" spans="2:3" ht="12.75" customHeight="1" x14ac:dyDescent="0.2">
      <c r="B12" t="s">
        <v>846</v>
      </c>
      <c r="C12">
        <v>0.56000000000000005</v>
      </c>
    </row>
    <row r="13" spans="2:3" ht="12.75" customHeight="1" x14ac:dyDescent="0.2">
      <c r="B13" t="s">
        <v>847</v>
      </c>
      <c r="C13">
        <v>0.5</v>
      </c>
    </row>
    <row r="14" spans="2:3" ht="12.75" customHeight="1" x14ac:dyDescent="0.2">
      <c r="B14" t="s">
        <v>848</v>
      </c>
      <c r="C14">
        <v>1.0900000000000001</v>
      </c>
    </row>
    <row r="15" spans="2:3" ht="12.75" customHeight="1" x14ac:dyDescent="0.2">
      <c r="B15" t="s">
        <v>849</v>
      </c>
      <c r="C15">
        <v>0.86</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W36"/>
  <sheetViews>
    <sheetView workbookViewId="0">
      <selection sqref="A1:W1"/>
    </sheetView>
  </sheetViews>
  <sheetFormatPr defaultRowHeight="12.75" customHeight="1" x14ac:dyDescent="0.2"/>
  <cols>
    <col min="1" max="6" width="10" bestFit="1" customWidth="1"/>
    <col min="7" max="8" width="6" bestFit="1" customWidth="1"/>
    <col min="9" max="20" width="8" bestFit="1" customWidth="1"/>
    <col min="21" max="23" width="10" bestFit="1" customWidth="1"/>
  </cols>
  <sheetData>
    <row r="1" spans="1:23" ht="18.75" customHeight="1" x14ac:dyDescent="0.2">
      <c r="A1" s="187" t="s">
        <v>564</v>
      </c>
      <c r="B1" s="76"/>
      <c r="C1" s="76"/>
      <c r="D1" s="76"/>
      <c r="E1" s="76"/>
      <c r="F1" s="76"/>
      <c r="G1" s="76"/>
      <c r="H1" s="76"/>
      <c r="I1" s="76"/>
      <c r="J1" s="76"/>
      <c r="K1" s="76"/>
      <c r="L1" s="76"/>
      <c r="M1" s="76"/>
      <c r="N1" s="76"/>
      <c r="O1" s="76"/>
      <c r="P1" s="76"/>
      <c r="Q1" s="76"/>
      <c r="R1" s="76"/>
      <c r="S1" s="76"/>
      <c r="T1" s="76"/>
      <c r="U1" s="76"/>
      <c r="V1" s="76"/>
      <c r="W1" s="76"/>
    </row>
    <row r="2" spans="1:23" x14ac:dyDescent="0.2">
      <c r="A2" s="138" t="s">
        <v>850</v>
      </c>
      <c r="B2" s="85"/>
      <c r="C2" s="85"/>
      <c r="D2" s="85"/>
      <c r="E2" s="85"/>
      <c r="F2" s="85"/>
      <c r="G2" s="85"/>
      <c r="H2" s="85"/>
      <c r="I2" s="85"/>
      <c r="J2" s="85"/>
      <c r="K2" s="85"/>
      <c r="L2" s="85"/>
      <c r="M2" s="85"/>
      <c r="N2" s="85"/>
      <c r="O2" s="85"/>
      <c r="P2" s="85"/>
      <c r="Q2" s="85"/>
      <c r="R2" s="85"/>
      <c r="S2" s="85"/>
      <c r="T2" s="85"/>
      <c r="U2" s="85"/>
      <c r="V2" s="85"/>
      <c r="W2" s="85"/>
    </row>
    <row r="3" spans="1:23" x14ac:dyDescent="0.2">
      <c r="A3" s="221" t="s">
        <v>593</v>
      </c>
      <c r="B3" s="212"/>
      <c r="C3" s="212"/>
      <c r="D3" s="212"/>
      <c r="E3" s="212"/>
      <c r="F3" s="212"/>
      <c r="G3" s="222" t="s">
        <v>594</v>
      </c>
      <c r="H3" s="214"/>
      <c r="I3" s="223" t="s">
        <v>595</v>
      </c>
      <c r="J3" s="197"/>
      <c r="K3" s="197"/>
      <c r="L3" s="197"/>
      <c r="M3" s="197"/>
      <c r="N3" s="197"/>
      <c r="O3" s="197"/>
      <c r="P3" s="197"/>
      <c r="Q3" s="197"/>
      <c r="R3" s="197"/>
      <c r="S3" s="197"/>
      <c r="T3" s="198"/>
      <c r="U3" s="224" t="s">
        <v>572</v>
      </c>
      <c r="V3" s="197"/>
      <c r="W3" s="198"/>
    </row>
    <row r="4" spans="1:23" x14ac:dyDescent="0.2">
      <c r="A4" s="91"/>
      <c r="B4" s="65"/>
      <c r="C4" s="65"/>
      <c r="D4" s="65"/>
      <c r="E4" s="65"/>
      <c r="F4" s="65"/>
      <c r="G4" s="91"/>
      <c r="H4" s="65"/>
      <c r="I4" s="220" t="s">
        <v>569</v>
      </c>
      <c r="J4" s="197"/>
      <c r="K4" s="197"/>
      <c r="L4" s="219" t="s">
        <v>570</v>
      </c>
      <c r="M4" s="197"/>
      <c r="N4" s="197"/>
      <c r="O4" s="219" t="s">
        <v>571</v>
      </c>
      <c r="P4" s="197"/>
      <c r="Q4" s="197"/>
      <c r="R4" s="219" t="s">
        <v>596</v>
      </c>
      <c r="S4" s="197"/>
      <c r="T4" s="197"/>
      <c r="U4" s="218"/>
      <c r="V4" s="197"/>
      <c r="W4" s="198"/>
    </row>
    <row r="5" spans="1:23" x14ac:dyDescent="0.2">
      <c r="A5" s="196" t="s">
        <v>597</v>
      </c>
      <c r="B5" s="197"/>
      <c r="C5" s="197"/>
      <c r="D5" s="197"/>
      <c r="E5" s="197"/>
      <c r="F5" s="198"/>
      <c r="G5" s="203">
        <v>3</v>
      </c>
      <c r="H5" s="198"/>
      <c r="I5" s="200" t="s">
        <v>598</v>
      </c>
      <c r="J5" s="202"/>
      <c r="K5" s="201"/>
      <c r="L5" s="200" t="s">
        <v>599</v>
      </c>
      <c r="M5" s="202"/>
      <c r="N5" s="201"/>
      <c r="O5" s="200" t="s">
        <v>600</v>
      </c>
      <c r="P5" s="202"/>
      <c r="Q5" s="201"/>
      <c r="R5" s="200" t="s">
        <v>563</v>
      </c>
      <c r="S5" s="202"/>
      <c r="T5" s="201"/>
      <c r="U5" s="205" t="s">
        <v>582</v>
      </c>
      <c r="V5" s="206"/>
      <c r="W5" s="207"/>
    </row>
    <row r="6" spans="1:23" x14ac:dyDescent="0.2">
      <c r="A6" s="196" t="s">
        <v>851</v>
      </c>
      <c r="B6" s="197"/>
      <c r="C6" s="197"/>
      <c r="D6" s="197"/>
      <c r="E6" s="197"/>
      <c r="F6" s="198"/>
      <c r="G6" s="203">
        <v>0</v>
      </c>
      <c r="H6" s="198"/>
      <c r="I6" s="200" t="s">
        <v>852</v>
      </c>
      <c r="J6" s="202"/>
      <c r="K6" s="201"/>
      <c r="L6" s="200" t="s">
        <v>853</v>
      </c>
      <c r="M6" s="202"/>
      <c r="N6" s="201"/>
      <c r="O6" s="200" t="s">
        <v>854</v>
      </c>
      <c r="P6" s="202"/>
      <c r="Q6" s="201"/>
      <c r="R6" s="200" t="s">
        <v>563</v>
      </c>
      <c r="S6" s="202"/>
      <c r="T6" s="201"/>
      <c r="U6" s="205" t="s">
        <v>582</v>
      </c>
      <c r="V6" s="206"/>
      <c r="W6" s="207"/>
    </row>
    <row r="7" spans="1:23" x14ac:dyDescent="0.2">
      <c r="A7" s="196" t="s">
        <v>601</v>
      </c>
      <c r="B7" s="197"/>
      <c r="C7" s="197"/>
      <c r="D7" s="197"/>
      <c r="E7" s="197"/>
      <c r="F7" s="198"/>
      <c r="G7" s="203">
        <v>1</v>
      </c>
      <c r="H7" s="198"/>
      <c r="I7" s="200" t="s">
        <v>855</v>
      </c>
      <c r="J7" s="202"/>
      <c r="K7" s="201"/>
      <c r="L7" s="200" t="s">
        <v>856</v>
      </c>
      <c r="M7" s="202"/>
      <c r="N7" s="201"/>
      <c r="O7" s="200" t="s">
        <v>857</v>
      </c>
      <c r="P7" s="202"/>
      <c r="Q7" s="201"/>
      <c r="R7" s="200" t="s">
        <v>609</v>
      </c>
      <c r="S7" s="202"/>
      <c r="T7" s="201"/>
      <c r="U7" s="205" t="s">
        <v>582</v>
      </c>
      <c r="V7" s="206"/>
      <c r="W7" s="207"/>
    </row>
    <row r="8" spans="1:23" x14ac:dyDescent="0.2">
      <c r="A8" s="196" t="s">
        <v>605</v>
      </c>
      <c r="B8" s="197"/>
      <c r="C8" s="197"/>
      <c r="D8" s="197"/>
      <c r="E8" s="197"/>
      <c r="F8" s="198"/>
      <c r="G8" s="204">
        <v>0.95</v>
      </c>
      <c r="H8" s="198"/>
      <c r="I8" s="200" t="s">
        <v>606</v>
      </c>
      <c r="J8" s="202"/>
      <c r="K8" s="201"/>
      <c r="L8" s="200" t="s">
        <v>607</v>
      </c>
      <c r="M8" s="202"/>
      <c r="N8" s="201"/>
      <c r="O8" s="200" t="s">
        <v>608</v>
      </c>
      <c r="P8" s="202"/>
      <c r="Q8" s="201"/>
      <c r="R8" s="200" t="s">
        <v>609</v>
      </c>
      <c r="S8" s="202"/>
      <c r="T8" s="201"/>
      <c r="U8" s="205" t="s">
        <v>582</v>
      </c>
      <c r="V8" s="206"/>
      <c r="W8" s="207"/>
    </row>
    <row r="9" spans="1:23" x14ac:dyDescent="0.2">
      <c r="A9" s="196" t="s">
        <v>610</v>
      </c>
      <c r="B9" s="197"/>
      <c r="C9" s="197"/>
      <c r="D9" s="197"/>
      <c r="E9" s="197"/>
      <c r="F9" s="198"/>
      <c r="G9" s="204">
        <v>1.26</v>
      </c>
      <c r="H9" s="198"/>
      <c r="I9" s="200" t="s">
        <v>606</v>
      </c>
      <c r="J9" s="202"/>
      <c r="K9" s="201"/>
      <c r="L9" s="200" t="s">
        <v>607</v>
      </c>
      <c r="M9" s="202"/>
      <c r="N9" s="201"/>
      <c r="O9" s="200" t="s">
        <v>608</v>
      </c>
      <c r="P9" s="202"/>
      <c r="Q9" s="201"/>
      <c r="R9" s="200" t="s">
        <v>609</v>
      </c>
      <c r="S9" s="202"/>
      <c r="T9" s="201"/>
      <c r="U9" s="205" t="s">
        <v>582</v>
      </c>
      <c r="V9" s="206"/>
      <c r="W9" s="207"/>
    </row>
    <row r="10" spans="1:23" x14ac:dyDescent="0.2">
      <c r="A10" s="196" t="s">
        <v>611</v>
      </c>
      <c r="B10" s="197"/>
      <c r="C10" s="197"/>
      <c r="D10" s="197"/>
      <c r="E10" s="197"/>
      <c r="F10" s="198"/>
      <c r="G10" s="204">
        <v>1.07</v>
      </c>
      <c r="H10" s="198"/>
      <c r="I10" s="200" t="s">
        <v>606</v>
      </c>
      <c r="J10" s="202"/>
      <c r="K10" s="201"/>
      <c r="L10" s="200" t="s">
        <v>607</v>
      </c>
      <c r="M10" s="202"/>
      <c r="N10" s="201"/>
      <c r="O10" s="200" t="s">
        <v>608</v>
      </c>
      <c r="P10" s="202"/>
      <c r="Q10" s="201"/>
      <c r="R10" s="200" t="s">
        <v>609</v>
      </c>
      <c r="S10" s="202"/>
      <c r="T10" s="201"/>
      <c r="U10" s="205" t="s">
        <v>582</v>
      </c>
      <c r="V10" s="206"/>
      <c r="W10" s="207"/>
    </row>
    <row r="11" spans="1:23" x14ac:dyDescent="0.2">
      <c r="A11" s="196" t="s">
        <v>612</v>
      </c>
      <c r="B11" s="197"/>
      <c r="C11" s="197"/>
      <c r="D11" s="197"/>
      <c r="E11" s="197"/>
      <c r="F11" s="198"/>
      <c r="G11" s="204">
        <v>0.79</v>
      </c>
      <c r="H11" s="198"/>
      <c r="I11" s="200" t="s">
        <v>606</v>
      </c>
      <c r="J11" s="202"/>
      <c r="K11" s="201"/>
      <c r="L11" s="200" t="s">
        <v>607</v>
      </c>
      <c r="M11" s="202"/>
      <c r="N11" s="201"/>
      <c r="O11" s="200" t="s">
        <v>608</v>
      </c>
      <c r="P11" s="202"/>
      <c r="Q11" s="201"/>
      <c r="R11" s="200" t="s">
        <v>609</v>
      </c>
      <c r="S11" s="202"/>
      <c r="T11" s="201"/>
      <c r="U11" s="208" t="s">
        <v>613</v>
      </c>
      <c r="V11" s="209"/>
      <c r="W11" s="210"/>
    </row>
    <row r="12" spans="1:23" x14ac:dyDescent="0.2">
      <c r="A12" s="196" t="s">
        <v>614</v>
      </c>
      <c r="B12" s="197"/>
      <c r="C12" s="197"/>
      <c r="D12" s="197"/>
      <c r="E12" s="197"/>
      <c r="F12" s="198"/>
      <c r="G12" s="199" t="s">
        <v>858</v>
      </c>
      <c r="H12" s="198"/>
      <c r="I12" s="200" t="s">
        <v>563</v>
      </c>
      <c r="J12" s="202"/>
      <c r="K12" s="201"/>
      <c r="L12" s="200" t="s">
        <v>563</v>
      </c>
      <c r="M12" s="202"/>
      <c r="N12" s="201"/>
      <c r="O12" s="200" t="s">
        <v>563</v>
      </c>
      <c r="P12" s="202"/>
      <c r="Q12" s="201"/>
      <c r="R12" s="200" t="s">
        <v>563</v>
      </c>
      <c r="S12" s="202"/>
      <c r="T12" s="201"/>
      <c r="U12" s="200" t="s">
        <v>585</v>
      </c>
      <c r="V12" s="202"/>
      <c r="W12" s="201"/>
    </row>
    <row r="13" spans="1:23" x14ac:dyDescent="0.2">
      <c r="A13" s="196" t="s">
        <v>615</v>
      </c>
      <c r="B13" s="197"/>
      <c r="C13" s="197"/>
      <c r="D13" s="197"/>
      <c r="E13" s="197"/>
      <c r="F13" s="198"/>
      <c r="G13" s="199" t="s">
        <v>859</v>
      </c>
      <c r="H13" s="198"/>
      <c r="I13" s="200" t="s">
        <v>563</v>
      </c>
      <c r="J13" s="202"/>
      <c r="K13" s="201"/>
      <c r="L13" s="200" t="s">
        <v>563</v>
      </c>
      <c r="M13" s="202"/>
      <c r="N13" s="201"/>
      <c r="O13" s="200" t="s">
        <v>563</v>
      </c>
      <c r="P13" s="202"/>
      <c r="Q13" s="201"/>
      <c r="R13" s="200" t="s">
        <v>563</v>
      </c>
      <c r="S13" s="202"/>
      <c r="T13" s="201"/>
      <c r="U13" s="200" t="s">
        <v>585</v>
      </c>
      <c r="V13" s="202"/>
      <c r="W13" s="201"/>
    </row>
    <row r="14" spans="1:23" x14ac:dyDescent="0.2">
      <c r="A14" s="196" t="s">
        <v>617</v>
      </c>
      <c r="B14" s="197"/>
      <c r="C14" s="197"/>
      <c r="D14" s="197"/>
      <c r="E14" s="197"/>
      <c r="F14" s="198"/>
      <c r="G14" s="204">
        <v>0.86</v>
      </c>
      <c r="H14" s="198"/>
      <c r="I14" s="200" t="s">
        <v>563</v>
      </c>
      <c r="J14" s="202"/>
      <c r="K14" s="201"/>
      <c r="L14" s="200" t="s">
        <v>563</v>
      </c>
      <c r="M14" s="202"/>
      <c r="N14" s="201"/>
      <c r="O14" s="200" t="s">
        <v>563</v>
      </c>
      <c r="P14" s="202"/>
      <c r="Q14" s="201"/>
      <c r="R14" s="200" t="s">
        <v>563</v>
      </c>
      <c r="S14" s="202"/>
      <c r="T14" s="201"/>
      <c r="U14" s="200" t="s">
        <v>585</v>
      </c>
      <c r="V14" s="202"/>
      <c r="W14" s="201"/>
    </row>
    <row r="15" spans="1:23" x14ac:dyDescent="0.2">
      <c r="A15" s="196" t="s">
        <v>619</v>
      </c>
      <c r="B15" s="197"/>
      <c r="C15" s="197"/>
      <c r="D15" s="197"/>
      <c r="E15" s="197"/>
      <c r="F15" s="198"/>
      <c r="G15" s="203">
        <v>0</v>
      </c>
      <c r="H15" s="198"/>
      <c r="I15" s="200" t="s">
        <v>563</v>
      </c>
      <c r="J15" s="202"/>
      <c r="K15" s="201"/>
      <c r="L15" s="200" t="s">
        <v>563</v>
      </c>
      <c r="M15" s="202"/>
      <c r="N15" s="201"/>
      <c r="O15" s="200" t="s">
        <v>563</v>
      </c>
      <c r="P15" s="202"/>
      <c r="Q15" s="201"/>
      <c r="R15" s="200" t="s">
        <v>563</v>
      </c>
      <c r="S15" s="202"/>
      <c r="T15" s="201"/>
      <c r="U15" s="200" t="s">
        <v>585</v>
      </c>
      <c r="V15" s="202"/>
      <c r="W15" s="201"/>
    </row>
    <row r="16" spans="1:23" ht="12.75" customHeight="1" x14ac:dyDescent="0.2">
      <c r="A16" s="65"/>
      <c r="B16" s="65"/>
      <c r="C16" s="65"/>
      <c r="D16" s="65"/>
      <c r="E16" s="65"/>
      <c r="F16" s="65"/>
      <c r="G16" s="65"/>
      <c r="H16" s="65"/>
      <c r="I16" s="65"/>
      <c r="J16" s="65"/>
      <c r="K16" s="65"/>
      <c r="L16" s="65"/>
      <c r="M16" s="65"/>
      <c r="N16" s="65"/>
      <c r="O16" s="65"/>
      <c r="P16" s="65"/>
      <c r="Q16" s="65"/>
      <c r="R16" s="65"/>
      <c r="S16" s="65"/>
      <c r="T16" s="65"/>
      <c r="U16" s="65"/>
      <c r="V16" s="65"/>
      <c r="W16" s="65"/>
    </row>
    <row r="17" spans="1:23" ht="12.75" customHeight="1" x14ac:dyDescent="0.2">
      <c r="A17" s="65"/>
      <c r="B17" s="65"/>
      <c r="C17" s="65"/>
      <c r="D17" s="65"/>
      <c r="E17" s="65"/>
      <c r="F17" s="65"/>
      <c r="G17" s="65"/>
      <c r="H17" s="65"/>
      <c r="I17" s="65"/>
      <c r="J17" s="65"/>
      <c r="K17" s="65"/>
      <c r="L17" s="65"/>
      <c r="M17" s="65"/>
      <c r="N17" s="65"/>
      <c r="O17" s="65"/>
      <c r="P17" s="65"/>
      <c r="Q17" s="65"/>
      <c r="R17" s="65"/>
      <c r="S17" s="65"/>
      <c r="T17" s="65"/>
      <c r="U17" s="65"/>
      <c r="V17" s="65"/>
      <c r="W17" s="65"/>
    </row>
    <row r="18" spans="1:23" ht="12.75" customHeight="1" x14ac:dyDescent="0.2">
      <c r="A18" s="65"/>
      <c r="B18" s="65"/>
      <c r="C18" s="65"/>
      <c r="D18" s="65"/>
      <c r="E18" s="65"/>
      <c r="F18" s="65"/>
      <c r="G18" s="65"/>
      <c r="H18" s="65"/>
      <c r="I18" s="65"/>
      <c r="J18" s="65"/>
      <c r="K18" s="65"/>
      <c r="L18" s="65"/>
      <c r="M18" s="65"/>
      <c r="N18" s="65"/>
      <c r="O18" s="65"/>
      <c r="P18" s="65"/>
      <c r="Q18" s="65"/>
      <c r="R18" s="65"/>
      <c r="S18" s="65"/>
      <c r="T18" s="65"/>
      <c r="U18" s="65"/>
      <c r="V18" s="65"/>
      <c r="W18" s="65"/>
    </row>
    <row r="19" spans="1:23" ht="12.75" customHeight="1" x14ac:dyDescent="0.2">
      <c r="A19" s="65"/>
      <c r="B19" s="65"/>
      <c r="C19" s="65"/>
      <c r="D19" s="65"/>
      <c r="E19" s="65"/>
      <c r="F19" s="65"/>
      <c r="G19" s="65"/>
      <c r="H19" s="65"/>
      <c r="I19" s="65"/>
      <c r="J19" s="65"/>
      <c r="K19" s="65"/>
      <c r="L19" s="65"/>
      <c r="M19" s="65"/>
      <c r="N19" s="65"/>
      <c r="O19" s="65"/>
      <c r="P19" s="65"/>
      <c r="Q19" s="65"/>
      <c r="R19" s="65"/>
      <c r="S19" s="65"/>
      <c r="T19" s="65"/>
      <c r="U19" s="65"/>
      <c r="V19" s="65"/>
      <c r="W19" s="65"/>
    </row>
    <row r="20" spans="1:23" ht="12.75" customHeight="1" x14ac:dyDescent="0.2">
      <c r="A20" s="65"/>
      <c r="B20" s="65"/>
      <c r="C20" s="65"/>
      <c r="D20" s="65"/>
      <c r="E20" s="65"/>
      <c r="F20" s="65"/>
      <c r="G20" s="65"/>
      <c r="H20" s="65"/>
      <c r="I20" s="65"/>
      <c r="J20" s="65"/>
      <c r="K20" s="65"/>
      <c r="L20" s="65"/>
      <c r="M20" s="65"/>
      <c r="N20" s="65"/>
      <c r="O20" s="65"/>
      <c r="P20" s="65"/>
      <c r="Q20" s="65"/>
      <c r="R20" s="65"/>
      <c r="S20" s="65"/>
      <c r="T20" s="65"/>
      <c r="U20" s="65"/>
      <c r="V20" s="65"/>
      <c r="W20" s="65"/>
    </row>
    <row r="21" spans="1:23" ht="12.75" customHeight="1" x14ac:dyDescent="0.2">
      <c r="A21" s="65"/>
      <c r="B21" s="65"/>
      <c r="C21" s="65"/>
      <c r="D21" s="65"/>
      <c r="E21" s="65"/>
      <c r="F21" s="65"/>
      <c r="G21" s="65"/>
      <c r="H21" s="65"/>
      <c r="I21" s="65"/>
      <c r="J21" s="65"/>
      <c r="K21" s="65"/>
      <c r="L21" s="65"/>
      <c r="M21" s="65"/>
      <c r="N21" s="65"/>
      <c r="O21" s="65"/>
      <c r="P21" s="65"/>
      <c r="Q21" s="65"/>
      <c r="R21" s="65"/>
      <c r="S21" s="65"/>
      <c r="T21" s="65"/>
      <c r="U21" s="65"/>
      <c r="V21" s="65"/>
      <c r="W21" s="65"/>
    </row>
    <row r="22" spans="1:23" ht="12.75" customHeight="1" x14ac:dyDescent="0.2">
      <c r="A22" s="65"/>
      <c r="B22" s="65"/>
      <c r="C22" s="65"/>
      <c r="D22" s="65"/>
      <c r="E22" s="65"/>
      <c r="F22" s="65"/>
      <c r="G22" s="65"/>
      <c r="H22" s="65"/>
      <c r="I22" s="65"/>
      <c r="J22" s="65"/>
      <c r="K22" s="65"/>
      <c r="L22" s="65"/>
      <c r="M22" s="65"/>
      <c r="N22" s="65"/>
      <c r="O22" s="65"/>
      <c r="P22" s="65"/>
      <c r="Q22" s="65"/>
      <c r="R22" s="65"/>
      <c r="S22" s="65"/>
      <c r="T22" s="65"/>
      <c r="U22" s="65"/>
      <c r="V22" s="65"/>
      <c r="W22" s="65"/>
    </row>
    <row r="23" spans="1:23" ht="12.75" customHeight="1" x14ac:dyDescent="0.2">
      <c r="A23" s="65"/>
      <c r="B23" s="65"/>
      <c r="C23" s="65"/>
      <c r="D23" s="65"/>
      <c r="E23" s="65"/>
      <c r="F23" s="65"/>
      <c r="G23" s="65"/>
      <c r="H23" s="65"/>
      <c r="I23" s="65"/>
      <c r="J23" s="65"/>
      <c r="K23" s="65"/>
      <c r="L23" s="65"/>
      <c r="M23" s="65"/>
      <c r="N23" s="65"/>
      <c r="O23" s="65"/>
      <c r="P23" s="65"/>
      <c r="Q23" s="65"/>
      <c r="R23" s="65"/>
      <c r="S23" s="65"/>
      <c r="T23" s="65"/>
      <c r="U23" s="65"/>
      <c r="V23" s="65"/>
      <c r="W23" s="65"/>
    </row>
    <row r="24" spans="1:23" ht="12.75" customHeight="1" x14ac:dyDescent="0.2">
      <c r="A24" s="65"/>
      <c r="B24" s="65"/>
      <c r="C24" s="65"/>
      <c r="D24" s="65"/>
      <c r="E24" s="65"/>
      <c r="F24" s="65"/>
      <c r="G24" s="65"/>
      <c r="H24" s="65"/>
      <c r="I24" s="65"/>
      <c r="J24" s="65"/>
      <c r="K24" s="65"/>
      <c r="L24" s="65"/>
      <c r="M24" s="65"/>
      <c r="N24" s="65"/>
      <c r="O24" s="65"/>
      <c r="P24" s="65"/>
      <c r="Q24" s="65"/>
      <c r="R24" s="65"/>
      <c r="S24" s="65"/>
      <c r="T24" s="65"/>
      <c r="U24" s="65"/>
      <c r="V24" s="65"/>
      <c r="W24" s="65"/>
    </row>
    <row r="25" spans="1:23" ht="12.75" customHeight="1" x14ac:dyDescent="0.2">
      <c r="A25" s="65"/>
      <c r="B25" s="65"/>
      <c r="C25" s="65"/>
      <c r="D25" s="65"/>
      <c r="E25" s="65"/>
      <c r="F25" s="65"/>
      <c r="G25" s="65"/>
      <c r="H25" s="65"/>
      <c r="I25" s="65"/>
      <c r="J25" s="65"/>
      <c r="K25" s="65"/>
      <c r="L25" s="65"/>
      <c r="M25" s="65"/>
      <c r="N25" s="65"/>
      <c r="O25" s="65"/>
      <c r="P25" s="65"/>
      <c r="Q25" s="65"/>
      <c r="R25" s="65"/>
      <c r="S25" s="65"/>
      <c r="T25" s="65"/>
      <c r="U25" s="65"/>
      <c r="V25" s="65"/>
      <c r="W25" s="65"/>
    </row>
    <row r="26" spans="1:23" ht="12.75" customHeight="1" x14ac:dyDescent="0.2">
      <c r="A26" s="65"/>
      <c r="B26" s="65"/>
      <c r="C26" s="65"/>
      <c r="D26" s="65"/>
      <c r="E26" s="65"/>
      <c r="F26" s="65"/>
      <c r="G26" s="65"/>
      <c r="H26" s="65"/>
      <c r="I26" s="65"/>
      <c r="J26" s="65"/>
      <c r="K26" s="65"/>
      <c r="L26" s="65"/>
      <c r="M26" s="65"/>
      <c r="N26" s="65"/>
      <c r="O26" s="65"/>
      <c r="P26" s="65"/>
      <c r="Q26" s="65"/>
      <c r="R26" s="65"/>
      <c r="S26" s="65"/>
      <c r="T26" s="65"/>
      <c r="U26" s="65"/>
      <c r="V26" s="65"/>
      <c r="W26" s="65"/>
    </row>
    <row r="27" spans="1:23" ht="12.75" customHeight="1" x14ac:dyDescent="0.2">
      <c r="A27" s="65"/>
      <c r="B27" s="65"/>
      <c r="C27" s="65"/>
      <c r="D27" s="65"/>
      <c r="E27" s="65"/>
      <c r="F27" s="65"/>
      <c r="G27" s="65"/>
      <c r="H27" s="65"/>
      <c r="I27" s="65"/>
      <c r="J27" s="65"/>
      <c r="K27" s="65"/>
      <c r="L27" s="65"/>
      <c r="M27" s="65"/>
      <c r="N27" s="65"/>
      <c r="O27" s="65"/>
      <c r="P27" s="65"/>
      <c r="Q27" s="65"/>
      <c r="R27" s="65"/>
      <c r="S27" s="65"/>
      <c r="T27" s="65"/>
      <c r="U27" s="65"/>
      <c r="V27" s="65"/>
      <c r="W27" s="65"/>
    </row>
    <row r="28" spans="1:23" ht="12.75" customHeight="1" x14ac:dyDescent="0.2">
      <c r="A28" s="65"/>
      <c r="B28" s="65"/>
      <c r="C28" s="65"/>
      <c r="D28" s="65"/>
      <c r="E28" s="65"/>
      <c r="F28" s="65"/>
      <c r="G28" s="65"/>
      <c r="H28" s="65"/>
      <c r="I28" s="65"/>
      <c r="J28" s="65"/>
      <c r="K28" s="65"/>
      <c r="L28" s="65"/>
      <c r="M28" s="65"/>
      <c r="N28" s="65"/>
      <c r="O28" s="65"/>
      <c r="P28" s="65"/>
      <c r="Q28" s="65"/>
      <c r="R28" s="65"/>
      <c r="S28" s="65"/>
      <c r="T28" s="65"/>
      <c r="U28" s="65"/>
      <c r="V28" s="65"/>
      <c r="W28" s="65"/>
    </row>
    <row r="29" spans="1:23" ht="12.75" customHeight="1" x14ac:dyDescent="0.2">
      <c r="A29" s="65"/>
      <c r="B29" s="65"/>
      <c r="C29" s="65"/>
      <c r="D29" s="65"/>
      <c r="E29" s="65"/>
      <c r="F29" s="65"/>
      <c r="G29" s="65"/>
      <c r="H29" s="65"/>
      <c r="I29" s="65"/>
      <c r="J29" s="65"/>
      <c r="K29" s="65"/>
      <c r="L29" s="65"/>
      <c r="M29" s="65"/>
      <c r="N29" s="65"/>
      <c r="O29" s="65"/>
      <c r="P29" s="65"/>
      <c r="Q29" s="65"/>
      <c r="R29" s="65"/>
      <c r="S29" s="65"/>
      <c r="T29" s="65"/>
      <c r="U29" s="65"/>
      <c r="V29" s="65"/>
      <c r="W29" s="65"/>
    </row>
    <row r="30" spans="1:23" ht="12.75" customHeight="1" x14ac:dyDescent="0.2">
      <c r="A30" s="65"/>
      <c r="B30" s="65"/>
      <c r="C30" s="65"/>
      <c r="D30" s="65"/>
      <c r="E30" s="65"/>
      <c r="F30" s="65"/>
      <c r="G30" s="65"/>
      <c r="H30" s="65"/>
      <c r="I30" s="65"/>
      <c r="J30" s="65"/>
      <c r="K30" s="65"/>
      <c r="L30" s="65"/>
      <c r="M30" s="65"/>
      <c r="N30" s="65"/>
      <c r="O30" s="65"/>
      <c r="P30" s="65"/>
      <c r="Q30" s="65"/>
      <c r="R30" s="65"/>
      <c r="S30" s="65"/>
      <c r="T30" s="65"/>
      <c r="U30" s="65"/>
      <c r="V30" s="65"/>
      <c r="W30" s="65"/>
    </row>
    <row r="31" spans="1:23" ht="12.75" customHeight="1" x14ac:dyDescent="0.2">
      <c r="A31" s="65"/>
      <c r="B31" s="65"/>
      <c r="C31" s="65"/>
      <c r="D31" s="65"/>
      <c r="E31" s="65"/>
      <c r="F31" s="65"/>
      <c r="G31" s="65"/>
      <c r="H31" s="65"/>
      <c r="I31" s="65"/>
      <c r="J31" s="65"/>
      <c r="K31" s="65"/>
      <c r="L31" s="65"/>
      <c r="M31" s="65"/>
      <c r="N31" s="65"/>
      <c r="O31" s="65"/>
      <c r="P31" s="65"/>
      <c r="Q31" s="65"/>
      <c r="R31" s="65"/>
      <c r="S31" s="65"/>
      <c r="T31" s="65"/>
      <c r="U31" s="65"/>
      <c r="V31" s="65"/>
      <c r="W31" s="65"/>
    </row>
    <row r="32" spans="1:23" ht="12.75" customHeight="1" x14ac:dyDescent="0.2">
      <c r="A32" s="65"/>
      <c r="B32" s="65"/>
      <c r="C32" s="65"/>
      <c r="D32" s="65"/>
      <c r="E32" s="65"/>
      <c r="F32" s="65"/>
      <c r="G32" s="65"/>
      <c r="H32" s="65"/>
      <c r="I32" s="65"/>
      <c r="J32" s="65"/>
      <c r="K32" s="65"/>
      <c r="L32" s="65"/>
      <c r="M32" s="65"/>
      <c r="N32" s="65"/>
      <c r="O32" s="65"/>
      <c r="P32" s="65"/>
      <c r="Q32" s="65"/>
      <c r="R32" s="65"/>
      <c r="S32" s="65"/>
      <c r="T32" s="65"/>
      <c r="U32" s="65"/>
      <c r="V32" s="65"/>
      <c r="W32" s="65"/>
    </row>
    <row r="33" spans="1:23" ht="12.75" customHeight="1" x14ac:dyDescent="0.2">
      <c r="A33" s="65"/>
      <c r="B33" s="65"/>
      <c r="C33" s="65"/>
      <c r="D33" s="65"/>
      <c r="E33" s="65"/>
      <c r="F33" s="65"/>
      <c r="G33" s="65"/>
      <c r="H33" s="65"/>
      <c r="I33" s="65"/>
      <c r="J33" s="65"/>
      <c r="K33" s="65"/>
      <c r="L33" s="65"/>
      <c r="M33" s="65"/>
      <c r="N33" s="65"/>
      <c r="O33" s="65"/>
      <c r="P33" s="65"/>
      <c r="Q33" s="65"/>
      <c r="R33" s="65"/>
      <c r="S33" s="65"/>
      <c r="T33" s="65"/>
      <c r="U33" s="65"/>
      <c r="V33" s="65"/>
      <c r="W33" s="65"/>
    </row>
    <row r="34" spans="1:23" ht="12.75" customHeight="1" x14ac:dyDescent="0.2">
      <c r="A34" s="65"/>
      <c r="B34" s="65"/>
      <c r="C34" s="65"/>
      <c r="D34" s="65"/>
      <c r="E34" s="65"/>
      <c r="F34" s="65"/>
      <c r="G34" s="65"/>
      <c r="H34" s="65"/>
      <c r="I34" s="65"/>
      <c r="J34" s="65"/>
      <c r="K34" s="65"/>
      <c r="L34" s="65"/>
      <c r="M34" s="65"/>
      <c r="N34" s="65"/>
      <c r="O34" s="65"/>
      <c r="P34" s="65"/>
      <c r="Q34" s="65"/>
      <c r="R34" s="65"/>
      <c r="S34" s="65"/>
      <c r="T34" s="65"/>
      <c r="U34" s="65"/>
      <c r="V34" s="65"/>
      <c r="W34" s="65"/>
    </row>
    <row r="35" spans="1:23" ht="12.75" customHeight="1" x14ac:dyDescent="0.2">
      <c r="A35" s="65"/>
      <c r="B35" s="65"/>
      <c r="C35" s="65"/>
      <c r="D35" s="65"/>
      <c r="E35" s="65"/>
      <c r="F35" s="65"/>
      <c r="G35" s="65"/>
      <c r="H35" s="65"/>
      <c r="I35" s="65"/>
      <c r="J35" s="65"/>
      <c r="K35" s="65"/>
      <c r="L35" s="65"/>
      <c r="M35" s="65"/>
      <c r="N35" s="65"/>
      <c r="O35" s="65"/>
      <c r="P35" s="65"/>
      <c r="Q35" s="65"/>
      <c r="R35" s="65"/>
      <c r="S35" s="65"/>
      <c r="T35" s="65"/>
      <c r="U35" s="65"/>
      <c r="V35" s="65"/>
      <c r="W35" s="65"/>
    </row>
    <row r="36" spans="1:23" ht="12.75" customHeight="1" x14ac:dyDescent="0.2">
      <c r="A36" s="65"/>
      <c r="B36" s="65"/>
      <c r="C36" s="65"/>
      <c r="D36" s="65"/>
      <c r="E36" s="65"/>
      <c r="F36" s="65"/>
      <c r="G36" s="65"/>
      <c r="H36" s="65"/>
      <c r="I36" s="65"/>
      <c r="J36" s="65"/>
      <c r="K36" s="65"/>
      <c r="L36" s="65"/>
      <c r="M36" s="65"/>
      <c r="N36" s="65"/>
      <c r="O36" s="65"/>
      <c r="P36" s="65"/>
      <c r="Q36" s="65"/>
      <c r="R36" s="65"/>
      <c r="S36" s="65"/>
      <c r="T36" s="65"/>
      <c r="U36" s="65"/>
      <c r="V36" s="65"/>
      <c r="W36" s="65"/>
    </row>
  </sheetData>
  <mergeCells count="91">
    <mergeCell ref="A1:W1"/>
    <mergeCell ref="A2:W2"/>
    <mergeCell ref="A3:F3"/>
    <mergeCell ref="G3:H3"/>
    <mergeCell ref="I3:T3"/>
    <mergeCell ref="U3:W3"/>
    <mergeCell ref="R4:T4"/>
    <mergeCell ref="U4:W4"/>
    <mergeCell ref="A5:F5"/>
    <mergeCell ref="G5:H5"/>
    <mergeCell ref="I5:K5"/>
    <mergeCell ref="L5:N5"/>
    <mergeCell ref="O5:Q5"/>
    <mergeCell ref="R5:T5"/>
    <mergeCell ref="U5:W5"/>
    <mergeCell ref="A4:F4"/>
    <mergeCell ref="G4:H4"/>
    <mergeCell ref="I4:K4"/>
    <mergeCell ref="L4:N4"/>
    <mergeCell ref="O4:Q4"/>
    <mergeCell ref="R6:T6"/>
    <mergeCell ref="U6:W6"/>
    <mergeCell ref="A7:F7"/>
    <mergeCell ref="G7:H7"/>
    <mergeCell ref="I7:K7"/>
    <mergeCell ref="L7:N7"/>
    <mergeCell ref="O7:Q7"/>
    <mergeCell ref="R7:T7"/>
    <mergeCell ref="U7:W7"/>
    <mergeCell ref="A6:F6"/>
    <mergeCell ref="G6:H6"/>
    <mergeCell ref="I6:K6"/>
    <mergeCell ref="L6:N6"/>
    <mergeCell ref="O6:Q6"/>
    <mergeCell ref="R8:T8"/>
    <mergeCell ref="U8:W8"/>
    <mergeCell ref="A9:F9"/>
    <mergeCell ref="G9:H9"/>
    <mergeCell ref="I9:K9"/>
    <mergeCell ref="L9:N9"/>
    <mergeCell ref="O9:Q9"/>
    <mergeCell ref="R9:T9"/>
    <mergeCell ref="U9:W9"/>
    <mergeCell ref="A8:F8"/>
    <mergeCell ref="G8:H8"/>
    <mergeCell ref="I8:K8"/>
    <mergeCell ref="L8:N8"/>
    <mergeCell ref="O8:Q8"/>
    <mergeCell ref="R10:T10"/>
    <mergeCell ref="U10:W10"/>
    <mergeCell ref="A11:F11"/>
    <mergeCell ref="G11:H11"/>
    <mergeCell ref="I11:K11"/>
    <mergeCell ref="L11:N11"/>
    <mergeCell ref="O11:Q11"/>
    <mergeCell ref="R11:T11"/>
    <mergeCell ref="U11:W11"/>
    <mergeCell ref="A10:F10"/>
    <mergeCell ref="G10:H10"/>
    <mergeCell ref="I10:K10"/>
    <mergeCell ref="L10:N10"/>
    <mergeCell ref="O10:Q10"/>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3"/>
  <sheetViews>
    <sheetView workbookViewId="0"/>
  </sheetViews>
  <sheetFormatPr defaultRowHeight="12.75" customHeight="1" x14ac:dyDescent="0.2"/>
  <sheetData>
    <row r="1" spans="1:5" ht="12.75" customHeight="1" x14ac:dyDescent="0.2">
      <c r="B1" t="s">
        <v>568</v>
      </c>
      <c r="C1" t="s">
        <v>860</v>
      </c>
      <c r="D1" t="s">
        <v>861</v>
      </c>
      <c r="E1" t="s">
        <v>862</v>
      </c>
    </row>
    <row r="2" spans="1:5" ht="12.75" customHeight="1" x14ac:dyDescent="0.2">
      <c r="A2" t="s">
        <v>2</v>
      </c>
      <c r="B2">
        <v>0</v>
      </c>
      <c r="C2">
        <v>0</v>
      </c>
      <c r="D2">
        <v>0</v>
      </c>
      <c r="E2">
        <v>0</v>
      </c>
    </row>
    <row r="3" spans="1:5" ht="12.75" customHeight="1" x14ac:dyDescent="0.2">
      <c r="A3" t="s">
        <v>29</v>
      </c>
      <c r="B3">
        <v>0</v>
      </c>
      <c r="C3">
        <v>2</v>
      </c>
      <c r="D3">
        <v>235</v>
      </c>
      <c r="E3">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92"/>
  <sheetViews>
    <sheetView workbookViewId="0">
      <selection sqref="A1:J1"/>
    </sheetView>
  </sheetViews>
  <sheetFormatPr defaultRowHeight="12.75" customHeight="1" x14ac:dyDescent="0.2"/>
  <cols>
    <col min="1" max="1" width="8.7109375" bestFit="1" customWidth="1"/>
    <col min="2" max="2" width="16.28515625" bestFit="1" customWidth="1"/>
    <col min="3" max="3" width="8.7109375" bestFit="1" customWidth="1"/>
    <col min="4" max="4" width="17.5703125" bestFit="1" customWidth="1"/>
    <col min="5" max="5" width="18.85546875" bestFit="1" customWidth="1"/>
    <col min="6" max="6" width="22.5703125" bestFit="1" customWidth="1"/>
    <col min="7" max="7" width="17.5703125" bestFit="1" customWidth="1"/>
    <col min="8" max="9" width="10" bestFit="1" customWidth="1"/>
    <col min="10" max="10" width="13.7109375" bestFit="1" customWidth="1"/>
  </cols>
  <sheetData>
    <row r="1" spans="1:10" ht="18.75" customHeight="1" x14ac:dyDescent="0.2">
      <c r="A1" s="137" t="s">
        <v>106</v>
      </c>
      <c r="B1" s="76"/>
      <c r="C1" s="76"/>
      <c r="D1" s="76"/>
      <c r="E1" s="76"/>
      <c r="F1" s="76"/>
      <c r="G1" s="76"/>
      <c r="H1" s="76"/>
      <c r="I1" s="76"/>
      <c r="J1" s="76"/>
    </row>
    <row r="2" spans="1:10" x14ac:dyDescent="0.2">
      <c r="A2" s="138" t="s">
        <v>107</v>
      </c>
      <c r="B2" s="85"/>
      <c r="C2" s="85"/>
      <c r="D2" s="85"/>
      <c r="E2" s="85"/>
      <c r="F2" s="85"/>
      <c r="G2" s="85"/>
      <c r="H2" s="85"/>
      <c r="I2" s="85"/>
      <c r="J2" s="85"/>
    </row>
    <row r="3" spans="1:10" x14ac:dyDescent="0.2">
      <c r="A3" s="132" t="s">
        <v>108</v>
      </c>
      <c r="B3" s="133"/>
      <c r="C3" s="133"/>
      <c r="D3" s="133"/>
      <c r="E3" s="133"/>
      <c r="F3" s="133"/>
      <c r="G3" s="133"/>
      <c r="H3" s="133"/>
      <c r="I3" s="133"/>
      <c r="J3" s="134"/>
    </row>
    <row r="4" spans="1:10" x14ac:dyDescent="0.2">
      <c r="A4" s="132" t="s">
        <v>109</v>
      </c>
      <c r="B4" s="133"/>
      <c r="C4" s="133"/>
      <c r="D4" s="133"/>
      <c r="E4" s="133"/>
      <c r="F4" s="133"/>
      <c r="G4" s="133"/>
      <c r="H4" s="133"/>
      <c r="I4" s="133"/>
      <c r="J4" s="134"/>
    </row>
    <row r="5" spans="1:10" x14ac:dyDescent="0.2">
      <c r="A5" s="118" t="s">
        <v>110</v>
      </c>
      <c r="B5" s="119"/>
      <c r="C5" s="119"/>
      <c r="D5" s="120"/>
      <c r="E5" s="33" t="s">
        <v>111</v>
      </c>
      <c r="F5" s="33" t="s">
        <v>112</v>
      </c>
      <c r="G5" s="33" t="s">
        <v>113</v>
      </c>
      <c r="H5" s="33" t="s">
        <v>114</v>
      </c>
      <c r="I5" s="34" t="s">
        <v>115</v>
      </c>
      <c r="J5" s="34" t="s">
        <v>116</v>
      </c>
    </row>
    <row r="6" spans="1:10" x14ac:dyDescent="0.2">
      <c r="A6" s="121" t="s">
        <v>117</v>
      </c>
      <c r="B6" s="124" t="s">
        <v>118</v>
      </c>
      <c r="C6" s="125"/>
      <c r="D6" s="126"/>
      <c r="E6" s="124" t="s">
        <v>119</v>
      </c>
      <c r="F6" s="124" t="s">
        <v>120</v>
      </c>
      <c r="G6" s="124" t="s">
        <v>121</v>
      </c>
      <c r="H6" s="25" t="s">
        <v>122</v>
      </c>
      <c r="I6" s="35">
        <v>-1</v>
      </c>
      <c r="J6" s="36">
        <v>93.5</v>
      </c>
    </row>
    <row r="7" spans="1:10" x14ac:dyDescent="0.2">
      <c r="A7" s="122"/>
      <c r="B7" s="127"/>
      <c r="C7" s="65"/>
      <c r="D7" s="128"/>
      <c r="E7" s="122"/>
      <c r="F7" s="122"/>
      <c r="G7" s="122"/>
      <c r="H7" s="25" t="s">
        <v>123</v>
      </c>
      <c r="I7" s="35">
        <v>-1</v>
      </c>
      <c r="J7" s="36">
        <v>96.8</v>
      </c>
    </row>
    <row r="8" spans="1:10" x14ac:dyDescent="0.2">
      <c r="A8" s="122"/>
      <c r="B8" s="129"/>
      <c r="C8" s="130"/>
      <c r="D8" s="131"/>
      <c r="E8" s="123"/>
      <c r="F8" s="123"/>
      <c r="G8" s="123"/>
      <c r="H8" s="25" t="s">
        <v>124</v>
      </c>
      <c r="I8" s="35">
        <v>-1</v>
      </c>
      <c r="J8" s="35">
        <v>-1</v>
      </c>
    </row>
    <row r="9" spans="1:10" x14ac:dyDescent="0.2">
      <c r="A9" s="122"/>
      <c r="B9" s="118" t="s">
        <v>125</v>
      </c>
      <c r="C9" s="119"/>
      <c r="D9" s="119"/>
      <c r="E9" s="119"/>
      <c r="F9" s="119"/>
      <c r="G9" s="119"/>
      <c r="H9" s="120"/>
      <c r="I9" s="20"/>
      <c r="J9" s="20"/>
    </row>
    <row r="10" spans="1:10" x14ac:dyDescent="0.2">
      <c r="A10" s="122"/>
      <c r="B10" s="132" t="s">
        <v>126</v>
      </c>
      <c r="C10" s="133"/>
      <c r="D10" s="133"/>
      <c r="E10" s="133"/>
      <c r="F10" s="133"/>
      <c r="G10" s="133"/>
      <c r="H10" s="134"/>
      <c r="I10" s="20"/>
      <c r="J10" s="20"/>
    </row>
    <row r="11" spans="1:10" x14ac:dyDescent="0.2">
      <c r="A11" s="122"/>
      <c r="B11" s="132" t="s">
        <v>127</v>
      </c>
      <c r="C11" s="133"/>
      <c r="D11" s="133"/>
      <c r="E11" s="133"/>
      <c r="F11" s="133"/>
      <c r="G11" s="133"/>
      <c r="H11" s="134"/>
      <c r="I11" s="20"/>
      <c r="J11" s="20"/>
    </row>
    <row r="12" spans="1:10" x14ac:dyDescent="0.2">
      <c r="A12" s="122"/>
      <c r="B12" s="135" t="s">
        <v>128</v>
      </c>
      <c r="C12" s="136" t="s">
        <v>86</v>
      </c>
      <c r="D12" s="135" t="s">
        <v>129</v>
      </c>
      <c r="E12" s="136" t="s">
        <v>86</v>
      </c>
      <c r="F12" s="37" t="s">
        <v>130</v>
      </c>
      <c r="G12" s="20"/>
      <c r="H12" s="21" t="s">
        <v>114</v>
      </c>
      <c r="I12" s="20"/>
      <c r="J12" s="20"/>
    </row>
    <row r="13" spans="1:10" x14ac:dyDescent="0.2">
      <c r="A13" s="123"/>
      <c r="B13" s="123"/>
      <c r="C13" s="123"/>
      <c r="D13" s="123"/>
      <c r="E13" s="123"/>
      <c r="F13" s="37" t="s">
        <v>131</v>
      </c>
      <c r="G13" s="20"/>
      <c r="H13" s="21" t="s">
        <v>114</v>
      </c>
      <c r="I13" s="20"/>
      <c r="J13" s="20"/>
    </row>
    <row r="14" spans="1:10" x14ac:dyDescent="0.2">
      <c r="A14" s="118" t="s">
        <v>132</v>
      </c>
      <c r="B14" s="119"/>
      <c r="C14" s="119"/>
      <c r="D14" s="120"/>
      <c r="E14" s="33" t="s">
        <v>133</v>
      </c>
      <c r="F14" s="33" t="s">
        <v>134</v>
      </c>
      <c r="G14" s="33" t="s">
        <v>135</v>
      </c>
      <c r="H14" s="33" t="s">
        <v>114</v>
      </c>
      <c r="I14" s="34" t="s">
        <v>115</v>
      </c>
      <c r="J14" s="34" t="s">
        <v>116</v>
      </c>
    </row>
    <row r="15" spans="1:10" x14ac:dyDescent="0.2">
      <c r="A15" s="121" t="s">
        <v>136</v>
      </c>
      <c r="B15" s="124" t="s">
        <v>137</v>
      </c>
      <c r="C15" s="125"/>
      <c r="D15" s="126"/>
      <c r="E15" s="124" t="s">
        <v>119</v>
      </c>
      <c r="F15" s="124" t="s">
        <v>138</v>
      </c>
      <c r="G15" s="124" t="s">
        <v>121</v>
      </c>
      <c r="H15" s="25" t="s">
        <v>122</v>
      </c>
      <c r="I15" s="35">
        <v>-1</v>
      </c>
      <c r="J15" s="38">
        <v>84</v>
      </c>
    </row>
    <row r="16" spans="1:10" x14ac:dyDescent="0.2">
      <c r="A16" s="122"/>
      <c r="B16" s="127"/>
      <c r="C16" s="65"/>
      <c r="D16" s="128"/>
      <c r="E16" s="122"/>
      <c r="F16" s="122"/>
      <c r="G16" s="122"/>
      <c r="H16" s="25" t="s">
        <v>123</v>
      </c>
      <c r="I16" s="35">
        <v>-1</v>
      </c>
      <c r="J16" s="36">
        <v>89.7</v>
      </c>
    </row>
    <row r="17" spans="1:10" x14ac:dyDescent="0.2">
      <c r="A17" s="122"/>
      <c r="B17" s="129"/>
      <c r="C17" s="130"/>
      <c r="D17" s="131"/>
      <c r="E17" s="123"/>
      <c r="F17" s="123"/>
      <c r="G17" s="123"/>
      <c r="H17" s="25" t="s">
        <v>124</v>
      </c>
      <c r="I17" s="35">
        <v>-1</v>
      </c>
      <c r="J17" s="35">
        <v>-1</v>
      </c>
    </row>
    <row r="18" spans="1:10" x14ac:dyDescent="0.2">
      <c r="A18" s="122"/>
      <c r="B18" s="118" t="s">
        <v>139</v>
      </c>
      <c r="C18" s="119"/>
      <c r="D18" s="119"/>
      <c r="E18" s="119"/>
      <c r="F18" s="119"/>
      <c r="G18" s="119"/>
      <c r="H18" s="120"/>
      <c r="I18" s="20"/>
      <c r="J18" s="20"/>
    </row>
    <row r="19" spans="1:10" x14ac:dyDescent="0.2">
      <c r="A19" s="122"/>
      <c r="B19" s="132" t="s">
        <v>140</v>
      </c>
      <c r="C19" s="133"/>
      <c r="D19" s="133"/>
      <c r="E19" s="133"/>
      <c r="F19" s="133"/>
      <c r="G19" s="133"/>
      <c r="H19" s="134"/>
      <c r="I19" s="20"/>
      <c r="J19" s="20"/>
    </row>
    <row r="20" spans="1:10" x14ac:dyDescent="0.2">
      <c r="A20" s="122"/>
      <c r="B20" s="132" t="s">
        <v>141</v>
      </c>
      <c r="C20" s="133"/>
      <c r="D20" s="133"/>
      <c r="E20" s="133"/>
      <c r="F20" s="133"/>
      <c r="G20" s="133"/>
      <c r="H20" s="134"/>
      <c r="I20" s="20"/>
      <c r="J20" s="20"/>
    </row>
    <row r="21" spans="1:10" x14ac:dyDescent="0.2">
      <c r="A21" s="122"/>
      <c r="B21" s="135" t="s">
        <v>142</v>
      </c>
      <c r="C21" s="136" t="s">
        <v>86</v>
      </c>
      <c r="D21" s="135" t="s">
        <v>143</v>
      </c>
      <c r="E21" s="136" t="s">
        <v>86</v>
      </c>
      <c r="F21" s="37" t="s">
        <v>144</v>
      </c>
      <c r="G21" s="20"/>
      <c r="H21" s="21" t="s">
        <v>114</v>
      </c>
      <c r="I21" s="20"/>
      <c r="J21" s="20"/>
    </row>
    <row r="22" spans="1:10" x14ac:dyDescent="0.2">
      <c r="A22" s="123"/>
      <c r="B22" s="123"/>
      <c r="C22" s="123"/>
      <c r="D22" s="123"/>
      <c r="E22" s="123"/>
      <c r="F22" s="37" t="s">
        <v>145</v>
      </c>
      <c r="G22" s="20"/>
      <c r="H22" s="21" t="s">
        <v>114</v>
      </c>
      <c r="I22" s="20"/>
      <c r="J22" s="20"/>
    </row>
    <row r="23" spans="1:10" x14ac:dyDescent="0.2">
      <c r="A23" s="132" t="s">
        <v>146</v>
      </c>
      <c r="B23" s="133"/>
      <c r="C23" s="133"/>
      <c r="D23" s="133"/>
      <c r="E23" s="133"/>
      <c r="F23" s="133"/>
      <c r="G23" s="133"/>
      <c r="H23" s="133"/>
      <c r="I23" s="133"/>
      <c r="J23" s="134"/>
    </row>
    <row r="24" spans="1:10" x14ac:dyDescent="0.2">
      <c r="A24" s="132" t="s">
        <v>147</v>
      </c>
      <c r="B24" s="133"/>
      <c r="C24" s="133"/>
      <c r="D24" s="133"/>
      <c r="E24" s="133"/>
      <c r="F24" s="133"/>
      <c r="G24" s="133"/>
      <c r="H24" s="133"/>
      <c r="I24" s="133"/>
      <c r="J24" s="134"/>
    </row>
    <row r="25" spans="1:10" x14ac:dyDescent="0.2">
      <c r="A25" s="118" t="s">
        <v>148</v>
      </c>
      <c r="B25" s="119"/>
      <c r="C25" s="119"/>
      <c r="D25" s="120"/>
      <c r="E25" s="33" t="s">
        <v>149</v>
      </c>
      <c r="F25" s="33" t="s">
        <v>150</v>
      </c>
      <c r="G25" s="33" t="s">
        <v>151</v>
      </c>
      <c r="H25" s="33" t="s">
        <v>114</v>
      </c>
      <c r="I25" s="34" t="s">
        <v>115</v>
      </c>
      <c r="J25" s="34" t="s">
        <v>116</v>
      </c>
    </row>
    <row r="26" spans="1:10" x14ac:dyDescent="0.2">
      <c r="A26" s="121" t="s">
        <v>152</v>
      </c>
      <c r="B26" s="124" t="s">
        <v>153</v>
      </c>
      <c r="C26" s="125"/>
      <c r="D26" s="126"/>
      <c r="E26" s="124" t="s">
        <v>154</v>
      </c>
      <c r="F26" s="124" t="s">
        <v>155</v>
      </c>
      <c r="G26" s="124" t="s">
        <v>156</v>
      </c>
      <c r="H26" s="25" t="s">
        <v>122</v>
      </c>
      <c r="I26" s="35">
        <v>-1</v>
      </c>
      <c r="J26" s="38">
        <v>100</v>
      </c>
    </row>
    <row r="27" spans="1:10" x14ac:dyDescent="0.2">
      <c r="A27" s="122"/>
      <c r="B27" s="127"/>
      <c r="C27" s="65"/>
      <c r="D27" s="128"/>
      <c r="E27" s="122"/>
      <c r="F27" s="122"/>
      <c r="G27" s="122"/>
      <c r="H27" s="25" t="s">
        <v>123</v>
      </c>
      <c r="I27" s="35">
        <v>-1</v>
      </c>
      <c r="J27" s="38">
        <v>100</v>
      </c>
    </row>
    <row r="28" spans="1:10" x14ac:dyDescent="0.2">
      <c r="A28" s="122"/>
      <c r="B28" s="129"/>
      <c r="C28" s="130"/>
      <c r="D28" s="131"/>
      <c r="E28" s="123"/>
      <c r="F28" s="123"/>
      <c r="G28" s="123"/>
      <c r="H28" s="25" t="s">
        <v>124</v>
      </c>
      <c r="I28" s="35">
        <v>-1</v>
      </c>
      <c r="J28" s="35">
        <v>-1</v>
      </c>
    </row>
    <row r="29" spans="1:10" x14ac:dyDescent="0.2">
      <c r="A29" s="122"/>
      <c r="B29" s="118" t="s">
        <v>157</v>
      </c>
      <c r="C29" s="119"/>
      <c r="D29" s="119"/>
      <c r="E29" s="119"/>
      <c r="F29" s="119"/>
      <c r="G29" s="119"/>
      <c r="H29" s="120"/>
      <c r="I29" s="20"/>
      <c r="J29" s="20"/>
    </row>
    <row r="30" spans="1:10" x14ac:dyDescent="0.2">
      <c r="A30" s="122"/>
      <c r="B30" s="132" t="s">
        <v>158</v>
      </c>
      <c r="C30" s="133"/>
      <c r="D30" s="133"/>
      <c r="E30" s="133"/>
      <c r="F30" s="133"/>
      <c r="G30" s="133"/>
      <c r="H30" s="134"/>
      <c r="I30" s="20"/>
      <c r="J30" s="20"/>
    </row>
    <row r="31" spans="1:10" x14ac:dyDescent="0.2">
      <c r="A31" s="122"/>
      <c r="B31" s="132" t="s">
        <v>159</v>
      </c>
      <c r="C31" s="133"/>
      <c r="D31" s="133"/>
      <c r="E31" s="133"/>
      <c r="F31" s="133"/>
      <c r="G31" s="133"/>
      <c r="H31" s="134"/>
      <c r="I31" s="20"/>
      <c r="J31" s="20"/>
    </row>
    <row r="32" spans="1:10" x14ac:dyDescent="0.2">
      <c r="A32" s="122"/>
      <c r="B32" s="135" t="s">
        <v>160</v>
      </c>
      <c r="C32" s="136" t="s">
        <v>86</v>
      </c>
      <c r="D32" s="135" t="s">
        <v>161</v>
      </c>
      <c r="E32" s="136" t="s">
        <v>86</v>
      </c>
      <c r="F32" s="37" t="s">
        <v>162</v>
      </c>
      <c r="G32" s="20"/>
      <c r="H32" s="21" t="s">
        <v>114</v>
      </c>
      <c r="I32" s="20"/>
      <c r="J32" s="20"/>
    </row>
    <row r="33" spans="1:10" x14ac:dyDescent="0.2">
      <c r="A33" s="123"/>
      <c r="B33" s="123"/>
      <c r="C33" s="123"/>
      <c r="D33" s="123"/>
      <c r="E33" s="123"/>
      <c r="F33" s="37" t="s">
        <v>163</v>
      </c>
      <c r="G33" s="20"/>
      <c r="H33" s="21" t="s">
        <v>114</v>
      </c>
      <c r="I33" s="20"/>
      <c r="J33" s="20"/>
    </row>
    <row r="34" spans="1:10" x14ac:dyDescent="0.2">
      <c r="A34" s="132" t="s">
        <v>164</v>
      </c>
      <c r="B34" s="133"/>
      <c r="C34" s="133"/>
      <c r="D34" s="133"/>
      <c r="E34" s="133"/>
      <c r="F34" s="133"/>
      <c r="G34" s="133"/>
      <c r="H34" s="133"/>
      <c r="I34" s="133"/>
      <c r="J34" s="134"/>
    </row>
    <row r="35" spans="1:10" x14ac:dyDescent="0.2">
      <c r="A35" s="132" t="s">
        <v>165</v>
      </c>
      <c r="B35" s="133"/>
      <c r="C35" s="133"/>
      <c r="D35" s="133"/>
      <c r="E35" s="133"/>
      <c r="F35" s="133"/>
      <c r="G35" s="133"/>
      <c r="H35" s="133"/>
      <c r="I35" s="133"/>
      <c r="J35" s="134"/>
    </row>
    <row r="36" spans="1:10" x14ac:dyDescent="0.2">
      <c r="A36" s="118" t="s">
        <v>166</v>
      </c>
      <c r="B36" s="119"/>
      <c r="C36" s="119"/>
      <c r="D36" s="120"/>
      <c r="E36" s="33" t="s">
        <v>167</v>
      </c>
      <c r="F36" s="33" t="s">
        <v>168</v>
      </c>
      <c r="G36" s="33" t="s">
        <v>169</v>
      </c>
      <c r="H36" s="33" t="s">
        <v>114</v>
      </c>
      <c r="I36" s="34" t="s">
        <v>115</v>
      </c>
      <c r="J36" s="34" t="s">
        <v>116</v>
      </c>
    </row>
    <row r="37" spans="1:10" x14ac:dyDescent="0.2">
      <c r="A37" s="121" t="s">
        <v>170</v>
      </c>
      <c r="B37" s="124" t="s">
        <v>171</v>
      </c>
      <c r="C37" s="125"/>
      <c r="D37" s="126"/>
      <c r="E37" s="124" t="s">
        <v>172</v>
      </c>
      <c r="F37" s="124" t="s">
        <v>173</v>
      </c>
      <c r="G37" s="124" t="s">
        <v>174</v>
      </c>
      <c r="H37" s="25" t="s">
        <v>122</v>
      </c>
      <c r="I37" s="35">
        <v>-1</v>
      </c>
      <c r="J37" s="38">
        <v>84</v>
      </c>
    </row>
    <row r="38" spans="1:10" x14ac:dyDescent="0.2">
      <c r="A38" s="122"/>
      <c r="B38" s="127"/>
      <c r="C38" s="65"/>
      <c r="D38" s="128"/>
      <c r="E38" s="122"/>
      <c r="F38" s="122"/>
      <c r="G38" s="122"/>
      <c r="H38" s="25" t="s">
        <v>123</v>
      </c>
      <c r="I38" s="35">
        <v>-1</v>
      </c>
      <c r="J38" s="36">
        <v>335.35</v>
      </c>
    </row>
    <row r="39" spans="1:10" x14ac:dyDescent="0.2">
      <c r="A39" s="122"/>
      <c r="B39" s="129"/>
      <c r="C39" s="130"/>
      <c r="D39" s="131"/>
      <c r="E39" s="123"/>
      <c r="F39" s="123"/>
      <c r="G39" s="123"/>
      <c r="H39" s="25" t="s">
        <v>124</v>
      </c>
      <c r="I39" s="35">
        <v>-1</v>
      </c>
      <c r="J39" s="35">
        <v>-1</v>
      </c>
    </row>
    <row r="40" spans="1:10" x14ac:dyDescent="0.2">
      <c r="A40" s="122"/>
      <c r="B40" s="118" t="s">
        <v>175</v>
      </c>
      <c r="C40" s="119"/>
      <c r="D40" s="119"/>
      <c r="E40" s="119"/>
      <c r="F40" s="119"/>
      <c r="G40" s="119"/>
      <c r="H40" s="120"/>
      <c r="I40" s="20"/>
      <c r="J40" s="20"/>
    </row>
    <row r="41" spans="1:10" x14ac:dyDescent="0.2">
      <c r="A41" s="122"/>
      <c r="B41" s="132" t="s">
        <v>176</v>
      </c>
      <c r="C41" s="133"/>
      <c r="D41" s="133"/>
      <c r="E41" s="133"/>
      <c r="F41" s="133"/>
      <c r="G41" s="133"/>
      <c r="H41" s="134"/>
      <c r="I41" s="20"/>
      <c r="J41" s="20"/>
    </row>
    <row r="42" spans="1:10" x14ac:dyDescent="0.2">
      <c r="A42" s="122"/>
      <c r="B42" s="132" t="s">
        <v>177</v>
      </c>
      <c r="C42" s="133"/>
      <c r="D42" s="133"/>
      <c r="E42" s="133"/>
      <c r="F42" s="133"/>
      <c r="G42" s="133"/>
      <c r="H42" s="134"/>
      <c r="I42" s="20"/>
      <c r="J42" s="20"/>
    </row>
    <row r="43" spans="1:10" x14ac:dyDescent="0.2">
      <c r="A43" s="122"/>
      <c r="B43" s="135" t="s">
        <v>178</v>
      </c>
      <c r="C43" s="136" t="s">
        <v>86</v>
      </c>
      <c r="D43" s="135" t="s">
        <v>179</v>
      </c>
      <c r="E43" s="136" t="s">
        <v>86</v>
      </c>
      <c r="F43" s="37" t="s">
        <v>180</v>
      </c>
      <c r="G43" s="20"/>
      <c r="H43" s="21" t="s">
        <v>114</v>
      </c>
      <c r="I43" s="20"/>
      <c r="J43" s="20"/>
    </row>
    <row r="44" spans="1:10" x14ac:dyDescent="0.2">
      <c r="A44" s="123"/>
      <c r="B44" s="123"/>
      <c r="C44" s="123"/>
      <c r="D44" s="123"/>
      <c r="E44" s="123"/>
      <c r="F44" s="37" t="s">
        <v>181</v>
      </c>
      <c r="G44" s="20"/>
      <c r="H44" s="21" t="s">
        <v>114</v>
      </c>
      <c r="I44" s="20"/>
      <c r="J44" s="20"/>
    </row>
    <row r="45" spans="1:10" x14ac:dyDescent="0.2">
      <c r="A45" s="118" t="s">
        <v>182</v>
      </c>
      <c r="B45" s="119"/>
      <c r="C45" s="119"/>
      <c r="D45" s="120"/>
      <c r="E45" s="33" t="s">
        <v>183</v>
      </c>
      <c r="F45" s="33" t="s">
        <v>184</v>
      </c>
      <c r="G45" s="33" t="s">
        <v>185</v>
      </c>
      <c r="H45" s="33" t="s">
        <v>114</v>
      </c>
      <c r="I45" s="34" t="s">
        <v>115</v>
      </c>
      <c r="J45" s="34" t="s">
        <v>116</v>
      </c>
    </row>
    <row r="46" spans="1:10" x14ac:dyDescent="0.2">
      <c r="A46" s="121" t="s">
        <v>186</v>
      </c>
      <c r="B46" s="124" t="s">
        <v>187</v>
      </c>
      <c r="C46" s="125"/>
      <c r="D46" s="126"/>
      <c r="E46" s="124" t="s">
        <v>172</v>
      </c>
      <c r="F46" s="124" t="s">
        <v>188</v>
      </c>
      <c r="G46" s="124" t="s">
        <v>174</v>
      </c>
      <c r="H46" s="25" t="s">
        <v>122</v>
      </c>
      <c r="I46" s="35">
        <v>-1</v>
      </c>
      <c r="J46" s="38">
        <v>90</v>
      </c>
    </row>
    <row r="47" spans="1:10" x14ac:dyDescent="0.2">
      <c r="A47" s="122"/>
      <c r="B47" s="127"/>
      <c r="C47" s="65"/>
      <c r="D47" s="128"/>
      <c r="E47" s="122"/>
      <c r="F47" s="122"/>
      <c r="G47" s="122"/>
      <c r="H47" s="25" t="s">
        <v>123</v>
      </c>
      <c r="I47" s="35">
        <v>-1</v>
      </c>
      <c r="J47" s="36">
        <v>339.84</v>
      </c>
    </row>
    <row r="48" spans="1:10" x14ac:dyDescent="0.2">
      <c r="A48" s="122"/>
      <c r="B48" s="129"/>
      <c r="C48" s="130"/>
      <c r="D48" s="131"/>
      <c r="E48" s="123"/>
      <c r="F48" s="123"/>
      <c r="G48" s="123"/>
      <c r="H48" s="25" t="s">
        <v>124</v>
      </c>
      <c r="I48" s="35">
        <v>-1</v>
      </c>
      <c r="J48" s="35">
        <v>-1</v>
      </c>
    </row>
    <row r="49" spans="1:10" x14ac:dyDescent="0.2">
      <c r="A49" s="122"/>
      <c r="B49" s="118" t="s">
        <v>189</v>
      </c>
      <c r="C49" s="119"/>
      <c r="D49" s="119"/>
      <c r="E49" s="119"/>
      <c r="F49" s="119"/>
      <c r="G49" s="119"/>
      <c r="H49" s="120"/>
      <c r="I49" s="20"/>
      <c r="J49" s="20"/>
    </row>
    <row r="50" spans="1:10" x14ac:dyDescent="0.2">
      <c r="A50" s="122"/>
      <c r="B50" s="132" t="s">
        <v>190</v>
      </c>
      <c r="C50" s="133"/>
      <c r="D50" s="133"/>
      <c r="E50" s="133"/>
      <c r="F50" s="133"/>
      <c r="G50" s="133"/>
      <c r="H50" s="134"/>
      <c r="I50" s="20"/>
      <c r="J50" s="20"/>
    </row>
    <row r="51" spans="1:10" x14ac:dyDescent="0.2">
      <c r="A51" s="122"/>
      <c r="B51" s="132" t="s">
        <v>191</v>
      </c>
      <c r="C51" s="133"/>
      <c r="D51" s="133"/>
      <c r="E51" s="133"/>
      <c r="F51" s="133"/>
      <c r="G51" s="133"/>
      <c r="H51" s="134"/>
      <c r="I51" s="20"/>
      <c r="J51" s="20"/>
    </row>
    <row r="52" spans="1:10" x14ac:dyDescent="0.2">
      <c r="A52" s="122"/>
      <c r="B52" s="135" t="s">
        <v>192</v>
      </c>
      <c r="C52" s="136" t="s">
        <v>86</v>
      </c>
      <c r="D52" s="135" t="s">
        <v>193</v>
      </c>
      <c r="E52" s="136" t="s">
        <v>86</v>
      </c>
      <c r="F52" s="37" t="s">
        <v>194</v>
      </c>
      <c r="G52" s="20"/>
      <c r="H52" s="21" t="s">
        <v>114</v>
      </c>
      <c r="I52" s="20"/>
      <c r="J52" s="20"/>
    </row>
    <row r="53" spans="1:10" x14ac:dyDescent="0.2">
      <c r="A53" s="123"/>
      <c r="B53" s="123"/>
      <c r="C53" s="123"/>
      <c r="D53" s="123"/>
      <c r="E53" s="123"/>
      <c r="F53" s="37" t="s">
        <v>195</v>
      </c>
      <c r="G53" s="20"/>
      <c r="H53" s="21" t="s">
        <v>114</v>
      </c>
      <c r="I53" s="20"/>
      <c r="J53" s="20"/>
    </row>
    <row r="54" spans="1:10" x14ac:dyDescent="0.2">
      <c r="A54" s="118" t="s">
        <v>196</v>
      </c>
      <c r="B54" s="119"/>
      <c r="C54" s="119"/>
      <c r="D54" s="120"/>
      <c r="E54" s="33" t="s">
        <v>197</v>
      </c>
      <c r="F54" s="33" t="s">
        <v>198</v>
      </c>
      <c r="G54" s="33" t="s">
        <v>199</v>
      </c>
      <c r="H54" s="33" t="s">
        <v>114</v>
      </c>
      <c r="I54" s="34" t="s">
        <v>115</v>
      </c>
      <c r="J54" s="34" t="s">
        <v>116</v>
      </c>
    </row>
    <row r="55" spans="1:10" x14ac:dyDescent="0.2">
      <c r="A55" s="121" t="s">
        <v>200</v>
      </c>
      <c r="B55" s="124" t="s">
        <v>201</v>
      </c>
      <c r="C55" s="125"/>
      <c r="D55" s="126"/>
      <c r="E55" s="124" t="s">
        <v>172</v>
      </c>
      <c r="F55" s="124" t="s">
        <v>202</v>
      </c>
      <c r="G55" s="124" t="s">
        <v>174</v>
      </c>
      <c r="H55" s="25" t="s">
        <v>122</v>
      </c>
      <c r="I55" s="35">
        <v>-1</v>
      </c>
      <c r="J55" s="38">
        <v>91</v>
      </c>
    </row>
    <row r="56" spans="1:10" x14ac:dyDescent="0.2">
      <c r="A56" s="122"/>
      <c r="B56" s="127"/>
      <c r="C56" s="65"/>
      <c r="D56" s="128"/>
      <c r="E56" s="122"/>
      <c r="F56" s="122"/>
      <c r="G56" s="122"/>
      <c r="H56" s="25" t="s">
        <v>123</v>
      </c>
      <c r="I56" s="35">
        <v>-1</v>
      </c>
      <c r="J56" s="36">
        <v>336.79</v>
      </c>
    </row>
    <row r="57" spans="1:10" x14ac:dyDescent="0.2">
      <c r="A57" s="122"/>
      <c r="B57" s="129"/>
      <c r="C57" s="130"/>
      <c r="D57" s="131"/>
      <c r="E57" s="123"/>
      <c r="F57" s="123"/>
      <c r="G57" s="123"/>
      <c r="H57" s="25" t="s">
        <v>124</v>
      </c>
      <c r="I57" s="35">
        <v>-1</v>
      </c>
      <c r="J57" s="35">
        <v>-1</v>
      </c>
    </row>
    <row r="58" spans="1:10" x14ac:dyDescent="0.2">
      <c r="A58" s="122"/>
      <c r="B58" s="118" t="s">
        <v>203</v>
      </c>
      <c r="C58" s="119"/>
      <c r="D58" s="119"/>
      <c r="E58" s="119"/>
      <c r="F58" s="119"/>
      <c r="G58" s="119"/>
      <c r="H58" s="120"/>
      <c r="I58" s="20"/>
      <c r="J58" s="20"/>
    </row>
    <row r="59" spans="1:10" x14ac:dyDescent="0.2">
      <c r="A59" s="122"/>
      <c r="B59" s="132" t="s">
        <v>204</v>
      </c>
      <c r="C59" s="133"/>
      <c r="D59" s="133"/>
      <c r="E59" s="133"/>
      <c r="F59" s="133"/>
      <c r="G59" s="133"/>
      <c r="H59" s="134"/>
      <c r="I59" s="20"/>
      <c r="J59" s="20"/>
    </row>
    <row r="60" spans="1:10" x14ac:dyDescent="0.2">
      <c r="A60" s="122"/>
      <c r="B60" s="132" t="s">
        <v>205</v>
      </c>
      <c r="C60" s="133"/>
      <c r="D60" s="133"/>
      <c r="E60" s="133"/>
      <c r="F60" s="133"/>
      <c r="G60" s="133"/>
      <c r="H60" s="134"/>
      <c r="I60" s="20"/>
      <c r="J60" s="20"/>
    </row>
    <row r="61" spans="1:10" x14ac:dyDescent="0.2">
      <c r="A61" s="122"/>
      <c r="B61" s="135" t="s">
        <v>206</v>
      </c>
      <c r="C61" s="136" t="s">
        <v>86</v>
      </c>
      <c r="D61" s="135" t="s">
        <v>207</v>
      </c>
      <c r="E61" s="136" t="s">
        <v>86</v>
      </c>
      <c r="F61" s="37" t="s">
        <v>208</v>
      </c>
      <c r="G61" s="20"/>
      <c r="H61" s="21" t="s">
        <v>114</v>
      </c>
      <c r="I61" s="20"/>
      <c r="J61" s="20"/>
    </row>
    <row r="62" spans="1:10" x14ac:dyDescent="0.2">
      <c r="A62" s="123"/>
      <c r="B62" s="123"/>
      <c r="C62" s="123"/>
      <c r="D62" s="123"/>
      <c r="E62" s="123"/>
      <c r="F62" s="37" t="s">
        <v>209</v>
      </c>
      <c r="G62" s="20"/>
      <c r="H62" s="21" t="s">
        <v>114</v>
      </c>
      <c r="I62" s="20"/>
      <c r="J62" s="20"/>
    </row>
    <row r="63" spans="1:10" x14ac:dyDescent="0.2">
      <c r="A63" s="118" t="s">
        <v>210</v>
      </c>
      <c r="B63" s="119"/>
      <c r="C63" s="119"/>
      <c r="D63" s="120"/>
      <c r="E63" s="33" t="s">
        <v>211</v>
      </c>
      <c r="F63" s="33" t="s">
        <v>212</v>
      </c>
      <c r="G63" s="33" t="s">
        <v>213</v>
      </c>
      <c r="H63" s="33" t="s">
        <v>114</v>
      </c>
      <c r="I63" s="34" t="s">
        <v>115</v>
      </c>
      <c r="J63" s="34" t="s">
        <v>116</v>
      </c>
    </row>
    <row r="64" spans="1:10" x14ac:dyDescent="0.2">
      <c r="A64" s="121" t="s">
        <v>214</v>
      </c>
      <c r="B64" s="124" t="s">
        <v>215</v>
      </c>
      <c r="C64" s="125"/>
      <c r="D64" s="126"/>
      <c r="E64" s="124" t="s">
        <v>172</v>
      </c>
      <c r="F64" s="124" t="s">
        <v>216</v>
      </c>
      <c r="G64" s="124" t="s">
        <v>174</v>
      </c>
      <c r="H64" s="25" t="s">
        <v>122</v>
      </c>
      <c r="I64" s="35">
        <v>-1</v>
      </c>
      <c r="J64" s="38">
        <v>97</v>
      </c>
    </row>
    <row r="65" spans="1:10" x14ac:dyDescent="0.2">
      <c r="A65" s="122"/>
      <c r="B65" s="127"/>
      <c r="C65" s="65"/>
      <c r="D65" s="128"/>
      <c r="E65" s="122"/>
      <c r="F65" s="122"/>
      <c r="G65" s="122"/>
      <c r="H65" s="25" t="s">
        <v>123</v>
      </c>
      <c r="I65" s="35">
        <v>-1</v>
      </c>
      <c r="J65" s="36">
        <v>341.02</v>
      </c>
    </row>
    <row r="66" spans="1:10" x14ac:dyDescent="0.2">
      <c r="A66" s="122"/>
      <c r="B66" s="129"/>
      <c r="C66" s="130"/>
      <c r="D66" s="131"/>
      <c r="E66" s="123"/>
      <c r="F66" s="123"/>
      <c r="G66" s="123"/>
      <c r="H66" s="25" t="s">
        <v>124</v>
      </c>
      <c r="I66" s="35">
        <v>-1</v>
      </c>
      <c r="J66" s="35">
        <v>-1</v>
      </c>
    </row>
    <row r="67" spans="1:10" x14ac:dyDescent="0.2">
      <c r="A67" s="122"/>
      <c r="B67" s="118" t="s">
        <v>217</v>
      </c>
      <c r="C67" s="119"/>
      <c r="D67" s="119"/>
      <c r="E67" s="119"/>
      <c r="F67" s="119"/>
      <c r="G67" s="119"/>
      <c r="H67" s="120"/>
      <c r="I67" s="20"/>
      <c r="J67" s="20"/>
    </row>
    <row r="68" spans="1:10" x14ac:dyDescent="0.2">
      <c r="A68" s="122"/>
      <c r="B68" s="132" t="s">
        <v>218</v>
      </c>
      <c r="C68" s="133"/>
      <c r="D68" s="133"/>
      <c r="E68" s="133"/>
      <c r="F68" s="133"/>
      <c r="G68" s="133"/>
      <c r="H68" s="134"/>
      <c r="I68" s="20"/>
      <c r="J68" s="20"/>
    </row>
    <row r="69" spans="1:10" x14ac:dyDescent="0.2">
      <c r="A69" s="122"/>
      <c r="B69" s="132" t="s">
        <v>219</v>
      </c>
      <c r="C69" s="133"/>
      <c r="D69" s="133"/>
      <c r="E69" s="133"/>
      <c r="F69" s="133"/>
      <c r="G69" s="133"/>
      <c r="H69" s="134"/>
      <c r="I69" s="20"/>
      <c r="J69" s="20"/>
    </row>
    <row r="70" spans="1:10" x14ac:dyDescent="0.2">
      <c r="A70" s="122"/>
      <c r="B70" s="135" t="s">
        <v>220</v>
      </c>
      <c r="C70" s="136" t="s">
        <v>86</v>
      </c>
      <c r="D70" s="135" t="s">
        <v>221</v>
      </c>
      <c r="E70" s="136" t="s">
        <v>86</v>
      </c>
      <c r="F70" s="37" t="s">
        <v>222</v>
      </c>
      <c r="G70" s="20"/>
      <c r="H70" s="21" t="s">
        <v>114</v>
      </c>
      <c r="I70" s="20"/>
      <c r="J70" s="20"/>
    </row>
    <row r="71" spans="1:10" x14ac:dyDescent="0.2">
      <c r="A71" s="123"/>
      <c r="B71" s="123"/>
      <c r="C71" s="123"/>
      <c r="D71" s="123"/>
      <c r="E71" s="123"/>
      <c r="F71" s="37" t="s">
        <v>223</v>
      </c>
      <c r="G71" s="20"/>
      <c r="H71" s="21" t="s">
        <v>114</v>
      </c>
      <c r="I71" s="20"/>
      <c r="J71" s="20"/>
    </row>
    <row r="72" spans="1:10" x14ac:dyDescent="0.2">
      <c r="A72" s="132" t="s">
        <v>224</v>
      </c>
      <c r="B72" s="133"/>
      <c r="C72" s="133"/>
      <c r="D72" s="133"/>
      <c r="E72" s="133"/>
      <c r="F72" s="133"/>
      <c r="G72" s="133"/>
      <c r="H72" s="133"/>
      <c r="I72" s="133"/>
      <c r="J72" s="134"/>
    </row>
    <row r="73" spans="1:10" x14ac:dyDescent="0.2">
      <c r="A73" s="132" t="s">
        <v>225</v>
      </c>
      <c r="B73" s="133"/>
      <c r="C73" s="133"/>
      <c r="D73" s="133"/>
      <c r="E73" s="133"/>
      <c r="F73" s="133"/>
      <c r="G73" s="133"/>
      <c r="H73" s="133"/>
      <c r="I73" s="133"/>
      <c r="J73" s="134"/>
    </row>
    <row r="74" spans="1:10" x14ac:dyDescent="0.2">
      <c r="A74" s="118" t="s">
        <v>226</v>
      </c>
      <c r="B74" s="119"/>
      <c r="C74" s="119"/>
      <c r="D74" s="120"/>
      <c r="E74" s="33" t="s">
        <v>227</v>
      </c>
      <c r="F74" s="33" t="s">
        <v>228</v>
      </c>
      <c r="G74" s="33" t="s">
        <v>229</v>
      </c>
      <c r="H74" s="33" t="s">
        <v>114</v>
      </c>
      <c r="I74" s="34" t="s">
        <v>115</v>
      </c>
      <c r="J74" s="34" t="s">
        <v>116</v>
      </c>
    </row>
    <row r="75" spans="1:10" x14ac:dyDescent="0.2">
      <c r="A75" s="121" t="s">
        <v>230</v>
      </c>
      <c r="B75" s="124" t="s">
        <v>118</v>
      </c>
      <c r="C75" s="125"/>
      <c r="D75" s="126"/>
      <c r="E75" s="124" t="s">
        <v>119</v>
      </c>
      <c r="F75" s="124" t="s">
        <v>231</v>
      </c>
      <c r="G75" s="124" t="s">
        <v>232</v>
      </c>
      <c r="H75" s="25" t="s">
        <v>122</v>
      </c>
      <c r="I75" s="35">
        <v>-1</v>
      </c>
      <c r="J75" s="36">
        <v>94.5</v>
      </c>
    </row>
    <row r="76" spans="1:10" x14ac:dyDescent="0.2">
      <c r="A76" s="122"/>
      <c r="B76" s="127"/>
      <c r="C76" s="65"/>
      <c r="D76" s="128"/>
      <c r="E76" s="122"/>
      <c r="F76" s="122"/>
      <c r="G76" s="122"/>
      <c r="H76" s="25" t="s">
        <v>123</v>
      </c>
      <c r="I76" s="35">
        <v>-1</v>
      </c>
      <c r="J76" s="36">
        <v>92.5</v>
      </c>
    </row>
    <row r="77" spans="1:10" x14ac:dyDescent="0.2">
      <c r="A77" s="122"/>
      <c r="B77" s="129"/>
      <c r="C77" s="130"/>
      <c r="D77" s="131"/>
      <c r="E77" s="123"/>
      <c r="F77" s="123"/>
      <c r="G77" s="123"/>
      <c r="H77" s="25" t="s">
        <v>124</v>
      </c>
      <c r="I77" s="35">
        <v>-1</v>
      </c>
      <c r="J77" s="35">
        <v>-1</v>
      </c>
    </row>
    <row r="78" spans="1:10" x14ac:dyDescent="0.2">
      <c r="A78" s="122"/>
      <c r="B78" s="118" t="s">
        <v>233</v>
      </c>
      <c r="C78" s="119"/>
      <c r="D78" s="119"/>
      <c r="E78" s="119"/>
      <c r="F78" s="119"/>
      <c r="G78" s="119"/>
      <c r="H78" s="120"/>
      <c r="I78" s="20"/>
      <c r="J78" s="20"/>
    </row>
    <row r="79" spans="1:10" x14ac:dyDescent="0.2">
      <c r="A79" s="122"/>
      <c r="B79" s="132" t="s">
        <v>234</v>
      </c>
      <c r="C79" s="133"/>
      <c r="D79" s="133"/>
      <c r="E79" s="133"/>
      <c r="F79" s="133"/>
      <c r="G79" s="133"/>
      <c r="H79" s="134"/>
      <c r="I79" s="20"/>
      <c r="J79" s="20"/>
    </row>
    <row r="80" spans="1:10" x14ac:dyDescent="0.2">
      <c r="A80" s="122"/>
      <c r="B80" s="132" t="s">
        <v>235</v>
      </c>
      <c r="C80" s="133"/>
      <c r="D80" s="133"/>
      <c r="E80" s="133"/>
      <c r="F80" s="133"/>
      <c r="G80" s="133"/>
      <c r="H80" s="134"/>
      <c r="I80" s="20"/>
      <c r="J80" s="20"/>
    </row>
    <row r="81" spans="1:10" x14ac:dyDescent="0.2">
      <c r="A81" s="122"/>
      <c r="B81" s="135" t="s">
        <v>236</v>
      </c>
      <c r="C81" s="136" t="s">
        <v>86</v>
      </c>
      <c r="D81" s="135" t="s">
        <v>237</v>
      </c>
      <c r="E81" s="136" t="s">
        <v>86</v>
      </c>
      <c r="F81" s="37" t="s">
        <v>238</v>
      </c>
      <c r="G81" s="20"/>
      <c r="H81" s="21" t="s">
        <v>114</v>
      </c>
      <c r="I81" s="20"/>
      <c r="J81" s="20"/>
    </row>
    <row r="82" spans="1:10" x14ac:dyDescent="0.2">
      <c r="A82" s="123"/>
      <c r="B82" s="123"/>
      <c r="C82" s="123"/>
      <c r="D82" s="123"/>
      <c r="E82" s="123"/>
      <c r="F82" s="37" t="s">
        <v>239</v>
      </c>
      <c r="G82" s="20"/>
      <c r="H82" s="21" t="s">
        <v>114</v>
      </c>
      <c r="I82" s="20"/>
      <c r="J82" s="20"/>
    </row>
    <row r="83" spans="1:10" x14ac:dyDescent="0.2">
      <c r="A83" s="118" t="s">
        <v>240</v>
      </c>
      <c r="B83" s="119"/>
      <c r="C83" s="119"/>
      <c r="D83" s="120"/>
      <c r="E83" s="33" t="s">
        <v>241</v>
      </c>
      <c r="F83" s="33" t="s">
        <v>242</v>
      </c>
      <c r="G83" s="33" t="s">
        <v>243</v>
      </c>
      <c r="H83" s="33" t="s">
        <v>114</v>
      </c>
      <c r="I83" s="34" t="s">
        <v>115</v>
      </c>
      <c r="J83" s="34" t="s">
        <v>116</v>
      </c>
    </row>
    <row r="84" spans="1:10" x14ac:dyDescent="0.2">
      <c r="A84" s="121" t="s">
        <v>244</v>
      </c>
      <c r="B84" s="124" t="s">
        <v>137</v>
      </c>
      <c r="C84" s="125"/>
      <c r="D84" s="126"/>
      <c r="E84" s="124" t="s">
        <v>119</v>
      </c>
      <c r="F84" s="124" t="s">
        <v>245</v>
      </c>
      <c r="G84" s="124" t="s">
        <v>232</v>
      </c>
      <c r="H84" s="25" t="s">
        <v>122</v>
      </c>
      <c r="I84" s="35">
        <v>-1</v>
      </c>
      <c r="J84" s="36">
        <v>86.1</v>
      </c>
    </row>
    <row r="85" spans="1:10" x14ac:dyDescent="0.2">
      <c r="A85" s="122"/>
      <c r="B85" s="127"/>
      <c r="C85" s="65"/>
      <c r="D85" s="128"/>
      <c r="E85" s="122"/>
      <c r="F85" s="122"/>
      <c r="G85" s="122"/>
      <c r="H85" s="25" t="s">
        <v>123</v>
      </c>
      <c r="I85" s="35">
        <v>-1</v>
      </c>
      <c r="J85" s="36">
        <v>86.9</v>
      </c>
    </row>
    <row r="86" spans="1:10" x14ac:dyDescent="0.2">
      <c r="A86" s="122"/>
      <c r="B86" s="129"/>
      <c r="C86" s="130"/>
      <c r="D86" s="131"/>
      <c r="E86" s="123"/>
      <c r="F86" s="123"/>
      <c r="G86" s="123"/>
      <c r="H86" s="25" t="s">
        <v>124</v>
      </c>
      <c r="I86" s="35">
        <v>-1</v>
      </c>
      <c r="J86" s="35">
        <v>-1</v>
      </c>
    </row>
    <row r="87" spans="1:10" x14ac:dyDescent="0.2">
      <c r="A87" s="122"/>
      <c r="B87" s="118" t="s">
        <v>246</v>
      </c>
      <c r="C87" s="119"/>
      <c r="D87" s="119"/>
      <c r="E87" s="119"/>
      <c r="F87" s="119"/>
      <c r="G87" s="119"/>
      <c r="H87" s="120"/>
      <c r="I87" s="20"/>
      <c r="J87" s="20"/>
    </row>
    <row r="88" spans="1:10" x14ac:dyDescent="0.2">
      <c r="A88" s="122"/>
      <c r="B88" s="132" t="s">
        <v>247</v>
      </c>
      <c r="C88" s="133"/>
      <c r="D88" s="133"/>
      <c r="E88" s="133"/>
      <c r="F88" s="133"/>
      <c r="G88" s="133"/>
      <c r="H88" s="134"/>
      <c r="I88" s="20"/>
      <c r="J88" s="20"/>
    </row>
    <row r="89" spans="1:10" x14ac:dyDescent="0.2">
      <c r="A89" s="122"/>
      <c r="B89" s="132" t="s">
        <v>248</v>
      </c>
      <c r="C89" s="133"/>
      <c r="D89" s="133"/>
      <c r="E89" s="133"/>
      <c r="F89" s="133"/>
      <c r="G89" s="133"/>
      <c r="H89" s="134"/>
      <c r="I89" s="20"/>
      <c r="J89" s="20"/>
    </row>
    <row r="90" spans="1:10" x14ac:dyDescent="0.2">
      <c r="A90" s="122"/>
      <c r="B90" s="135" t="s">
        <v>249</v>
      </c>
      <c r="C90" s="136" t="s">
        <v>86</v>
      </c>
      <c r="D90" s="135" t="s">
        <v>250</v>
      </c>
      <c r="E90" s="136" t="s">
        <v>86</v>
      </c>
      <c r="F90" s="37" t="s">
        <v>251</v>
      </c>
      <c r="G90" s="20"/>
      <c r="H90" s="21" t="s">
        <v>114</v>
      </c>
      <c r="I90" s="20"/>
      <c r="J90" s="20"/>
    </row>
    <row r="91" spans="1:10" x14ac:dyDescent="0.2">
      <c r="A91" s="123"/>
      <c r="B91" s="123"/>
      <c r="C91" s="123"/>
      <c r="D91" s="123"/>
      <c r="E91" s="123"/>
      <c r="F91" s="37" t="s">
        <v>252</v>
      </c>
      <c r="G91" s="20"/>
      <c r="H91" s="21" t="s">
        <v>114</v>
      </c>
      <c r="I91" s="20"/>
      <c r="J91" s="20"/>
    </row>
    <row r="92" spans="1:10" x14ac:dyDescent="0.2">
      <c r="A92" s="116" t="s">
        <v>103</v>
      </c>
      <c r="B92" s="65"/>
      <c r="C92" s="65"/>
      <c r="D92" s="65"/>
      <c r="E92" s="65"/>
      <c r="F92" s="2" t="s">
        <v>253</v>
      </c>
      <c r="G92" s="117" t="s">
        <v>254</v>
      </c>
      <c r="H92" s="65"/>
      <c r="I92" s="65"/>
      <c r="J92" s="65"/>
    </row>
  </sheetData>
  <mergeCells count="129">
    <mergeCell ref="A1:J1"/>
    <mergeCell ref="A2:J2"/>
    <mergeCell ref="A3:J3"/>
    <mergeCell ref="A4:J4"/>
    <mergeCell ref="A5:D5"/>
    <mergeCell ref="A6:A13"/>
    <mergeCell ref="B6:D8"/>
    <mergeCell ref="E6:E8"/>
    <mergeCell ref="F6:F8"/>
    <mergeCell ref="G6:G8"/>
    <mergeCell ref="B9:H9"/>
    <mergeCell ref="B10:H10"/>
    <mergeCell ref="B11:H11"/>
    <mergeCell ref="B12:B13"/>
    <mergeCell ref="C12:C13"/>
    <mergeCell ref="D12:D13"/>
    <mergeCell ref="E12:E13"/>
    <mergeCell ref="A14:D14"/>
    <mergeCell ref="A15:A22"/>
    <mergeCell ref="B15:D17"/>
    <mergeCell ref="E15:E17"/>
    <mergeCell ref="F15:F17"/>
    <mergeCell ref="G15:G17"/>
    <mergeCell ref="B18:H18"/>
    <mergeCell ref="B19:H19"/>
    <mergeCell ref="B20:H20"/>
    <mergeCell ref="B21:B22"/>
    <mergeCell ref="C21:C22"/>
    <mergeCell ref="D21:D22"/>
    <mergeCell ref="E21:E22"/>
    <mergeCell ref="A23:J23"/>
    <mergeCell ref="A24:J24"/>
    <mergeCell ref="A25:D25"/>
    <mergeCell ref="A26:A33"/>
    <mergeCell ref="B26:D28"/>
    <mergeCell ref="E26:E28"/>
    <mergeCell ref="F26:F28"/>
    <mergeCell ref="G26:G28"/>
    <mergeCell ref="B29:H29"/>
    <mergeCell ref="B30:H30"/>
    <mergeCell ref="B31:H31"/>
    <mergeCell ref="B32:B33"/>
    <mergeCell ref="C32:C33"/>
    <mergeCell ref="D32:D33"/>
    <mergeCell ref="E32:E33"/>
    <mergeCell ref="A34:J34"/>
    <mergeCell ref="A35:J35"/>
    <mergeCell ref="A36:D36"/>
    <mergeCell ref="A37:A44"/>
    <mergeCell ref="B37:D39"/>
    <mergeCell ref="E37:E39"/>
    <mergeCell ref="F37:F39"/>
    <mergeCell ref="G37:G39"/>
    <mergeCell ref="B40:H40"/>
    <mergeCell ref="B41:H41"/>
    <mergeCell ref="B42:H42"/>
    <mergeCell ref="B43:B44"/>
    <mergeCell ref="C43:C44"/>
    <mergeCell ref="D43:D44"/>
    <mergeCell ref="E43:E44"/>
    <mergeCell ref="A45:D45"/>
    <mergeCell ref="A46:A53"/>
    <mergeCell ref="B46:D48"/>
    <mergeCell ref="E46:E48"/>
    <mergeCell ref="F46:F48"/>
    <mergeCell ref="G46:G48"/>
    <mergeCell ref="B49:H49"/>
    <mergeCell ref="B50:H50"/>
    <mergeCell ref="B51:H51"/>
    <mergeCell ref="B52:B53"/>
    <mergeCell ref="C52:C53"/>
    <mergeCell ref="D52:D53"/>
    <mergeCell ref="E52:E53"/>
    <mergeCell ref="A54:D54"/>
    <mergeCell ref="A55:A62"/>
    <mergeCell ref="B55:D57"/>
    <mergeCell ref="E55:E57"/>
    <mergeCell ref="F55:F57"/>
    <mergeCell ref="G55:G57"/>
    <mergeCell ref="B58:H58"/>
    <mergeCell ref="B59:H59"/>
    <mergeCell ref="B60:H60"/>
    <mergeCell ref="B61:B62"/>
    <mergeCell ref="C61:C62"/>
    <mergeCell ref="D61:D62"/>
    <mergeCell ref="E61:E62"/>
    <mergeCell ref="A63:D63"/>
    <mergeCell ref="A64:A71"/>
    <mergeCell ref="B64:D66"/>
    <mergeCell ref="E64:E66"/>
    <mergeCell ref="F64:F66"/>
    <mergeCell ref="G64:G66"/>
    <mergeCell ref="B67:H67"/>
    <mergeCell ref="B68:H68"/>
    <mergeCell ref="B69:H69"/>
    <mergeCell ref="B70:B71"/>
    <mergeCell ref="C70:C71"/>
    <mergeCell ref="D70:D71"/>
    <mergeCell ref="E70:E71"/>
    <mergeCell ref="A72:J72"/>
    <mergeCell ref="A73:J73"/>
    <mergeCell ref="A74:D74"/>
    <mergeCell ref="A75:A82"/>
    <mergeCell ref="B75:D77"/>
    <mergeCell ref="E75:E77"/>
    <mergeCell ref="F75:F77"/>
    <mergeCell ref="G75:G77"/>
    <mergeCell ref="B78:H78"/>
    <mergeCell ref="B79:H79"/>
    <mergeCell ref="B80:H80"/>
    <mergeCell ref="B81:B82"/>
    <mergeCell ref="C81:C82"/>
    <mergeCell ref="D81:D82"/>
    <mergeCell ref="E81:E82"/>
    <mergeCell ref="A92:E92"/>
    <mergeCell ref="G92:J92"/>
    <mergeCell ref="A83:D83"/>
    <mergeCell ref="A84:A91"/>
    <mergeCell ref="B84:D86"/>
    <mergeCell ref="E84:E86"/>
    <mergeCell ref="F84:F86"/>
    <mergeCell ref="G84:G86"/>
    <mergeCell ref="B87:H87"/>
    <mergeCell ref="B88:H88"/>
    <mergeCell ref="B89:H89"/>
    <mergeCell ref="B90:B91"/>
    <mergeCell ref="C90:C91"/>
    <mergeCell ref="D90:D91"/>
    <mergeCell ref="E90:E9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98"/>
  <sheetViews>
    <sheetView workbookViewId="0">
      <selection sqref="A1:M1"/>
    </sheetView>
  </sheetViews>
  <sheetFormatPr defaultRowHeight="12.75" customHeight="1" x14ac:dyDescent="0.2"/>
  <cols>
    <col min="1" max="1" width="3.5703125" bestFit="1" customWidth="1"/>
    <col min="2" max="2" width="11.28515625" bestFit="1" customWidth="1"/>
    <col min="3" max="3" width="3.5703125" bestFit="1" customWidth="1"/>
    <col min="4" max="4" width="12.42578125" bestFit="1" customWidth="1"/>
    <col min="5" max="5" width="15" bestFit="1" customWidth="1"/>
    <col min="6" max="6" width="17.5703125" bestFit="1" customWidth="1"/>
    <col min="7" max="7" width="31.42578125" bestFit="1" customWidth="1"/>
    <col min="8" max="8" width="4.85546875" bestFit="1" customWidth="1"/>
    <col min="9" max="9" width="5.28515625" bestFit="1" customWidth="1"/>
    <col min="10" max="12" width="6" bestFit="1" customWidth="1"/>
    <col min="13" max="13" width="9" bestFit="1" customWidth="1"/>
  </cols>
  <sheetData>
    <row r="1" spans="1:13" ht="18.75" customHeight="1" x14ac:dyDescent="0.2">
      <c r="A1" s="137" t="s">
        <v>106</v>
      </c>
      <c r="B1" s="76"/>
      <c r="C1" s="76"/>
      <c r="D1" s="76"/>
      <c r="E1" s="76"/>
      <c r="F1" s="76"/>
      <c r="G1" s="76"/>
      <c r="H1" s="76"/>
      <c r="I1" s="76"/>
      <c r="J1" s="76"/>
      <c r="K1" s="76"/>
      <c r="L1" s="76"/>
      <c r="M1" s="76"/>
    </row>
    <row r="2" spans="1:13" x14ac:dyDescent="0.2">
      <c r="A2" s="138" t="s">
        <v>255</v>
      </c>
      <c r="B2" s="85"/>
      <c r="C2" s="85"/>
      <c r="D2" s="85"/>
      <c r="E2" s="85"/>
      <c r="F2" s="85"/>
      <c r="G2" s="85"/>
      <c r="H2" s="85"/>
      <c r="I2" s="85"/>
      <c r="J2" s="85"/>
      <c r="K2" s="85"/>
      <c r="L2" s="85"/>
      <c r="M2" s="85"/>
    </row>
    <row r="3" spans="1:13" x14ac:dyDescent="0.2">
      <c r="A3" s="132" t="s">
        <v>256</v>
      </c>
      <c r="B3" s="133"/>
      <c r="C3" s="133"/>
      <c r="D3" s="133"/>
      <c r="E3" s="133"/>
      <c r="F3" s="133"/>
      <c r="G3" s="133"/>
      <c r="H3" s="133"/>
      <c r="I3" s="133"/>
      <c r="J3" s="133"/>
      <c r="K3" s="134"/>
    </row>
    <row r="4" spans="1:13" x14ac:dyDescent="0.2">
      <c r="A4" s="132" t="s">
        <v>257</v>
      </c>
      <c r="B4" s="133"/>
      <c r="C4" s="133"/>
      <c r="D4" s="133"/>
      <c r="E4" s="133"/>
      <c r="F4" s="133"/>
      <c r="G4" s="133"/>
      <c r="H4" s="133"/>
      <c r="I4" s="133"/>
      <c r="J4" s="133"/>
      <c r="K4" s="134"/>
    </row>
    <row r="5" spans="1:13" x14ac:dyDescent="0.2">
      <c r="A5" s="118" t="s">
        <v>258</v>
      </c>
      <c r="B5" s="119"/>
      <c r="C5" s="119"/>
      <c r="D5" s="120"/>
      <c r="E5" s="33" t="s">
        <v>259</v>
      </c>
      <c r="F5" s="33" t="s">
        <v>260</v>
      </c>
      <c r="G5" s="33" t="s">
        <v>261</v>
      </c>
      <c r="H5" s="33" t="s">
        <v>114</v>
      </c>
      <c r="I5" s="34" t="s">
        <v>156</v>
      </c>
      <c r="J5" s="34" t="s">
        <v>262</v>
      </c>
      <c r="K5" s="34" t="s">
        <v>263</v>
      </c>
      <c r="L5" s="34" t="s">
        <v>115</v>
      </c>
      <c r="M5" s="34" t="s">
        <v>116</v>
      </c>
    </row>
    <row r="6" spans="1:13" x14ac:dyDescent="0.2">
      <c r="A6" s="121" t="s">
        <v>264</v>
      </c>
      <c r="B6" s="124" t="s">
        <v>265</v>
      </c>
      <c r="C6" s="125"/>
      <c r="D6" s="126"/>
      <c r="E6" s="124" t="s">
        <v>266</v>
      </c>
      <c r="F6" s="124" t="s">
        <v>155</v>
      </c>
      <c r="G6" s="124" t="s">
        <v>232</v>
      </c>
      <c r="H6" s="25" t="s">
        <v>122</v>
      </c>
      <c r="I6" s="35">
        <v>-11</v>
      </c>
      <c r="J6" s="38">
        <v>2270</v>
      </c>
      <c r="K6" s="38">
        <v>5910</v>
      </c>
      <c r="L6" s="38">
        <v>2990</v>
      </c>
      <c r="M6" s="38">
        <v>11190</v>
      </c>
    </row>
    <row r="7" spans="1:13" x14ac:dyDescent="0.2">
      <c r="A7" s="122"/>
      <c r="B7" s="127"/>
      <c r="C7" s="65"/>
      <c r="D7" s="128"/>
      <c r="E7" s="122"/>
      <c r="F7" s="122"/>
      <c r="G7" s="122"/>
      <c r="H7" s="25" t="s">
        <v>123</v>
      </c>
      <c r="I7" s="35">
        <v>-11</v>
      </c>
      <c r="J7" s="38">
        <v>2270</v>
      </c>
      <c r="K7" s="38">
        <v>16203</v>
      </c>
      <c r="L7" s="38">
        <v>9721</v>
      </c>
      <c r="M7" s="38">
        <v>28213</v>
      </c>
    </row>
    <row r="8" spans="1:13" x14ac:dyDescent="0.2">
      <c r="A8" s="122"/>
      <c r="B8" s="129"/>
      <c r="C8" s="130"/>
      <c r="D8" s="131"/>
      <c r="E8" s="123"/>
      <c r="F8" s="123"/>
      <c r="G8" s="123"/>
      <c r="H8" s="25" t="s">
        <v>124</v>
      </c>
      <c r="I8" s="38">
        <v>1292</v>
      </c>
      <c r="J8" s="38">
        <v>13890</v>
      </c>
      <c r="K8" s="38">
        <v>20780</v>
      </c>
      <c r="L8" s="35">
        <v>-11</v>
      </c>
      <c r="M8" s="35">
        <v>-11</v>
      </c>
    </row>
    <row r="9" spans="1:13" x14ac:dyDescent="0.2">
      <c r="A9" s="122"/>
      <c r="B9" s="118" t="s">
        <v>267</v>
      </c>
      <c r="C9" s="119"/>
      <c r="D9" s="119"/>
      <c r="E9" s="119"/>
      <c r="F9" s="119"/>
      <c r="G9" s="119"/>
      <c r="H9" s="120"/>
      <c r="I9" s="20"/>
      <c r="J9" s="20"/>
      <c r="K9" s="20"/>
      <c r="L9" s="20"/>
      <c r="M9" s="20"/>
    </row>
    <row r="10" spans="1:13" x14ac:dyDescent="0.2">
      <c r="A10" s="122"/>
      <c r="B10" s="132" t="s">
        <v>268</v>
      </c>
      <c r="C10" s="133"/>
      <c r="D10" s="133"/>
      <c r="E10" s="133"/>
      <c r="F10" s="133"/>
      <c r="G10" s="133"/>
      <c r="H10" s="134"/>
      <c r="I10" s="20"/>
      <c r="J10" s="20"/>
      <c r="K10" s="20"/>
      <c r="L10" s="20"/>
      <c r="M10" s="20"/>
    </row>
    <row r="11" spans="1:13" x14ac:dyDescent="0.2">
      <c r="A11" s="122"/>
      <c r="B11" s="132" t="s">
        <v>269</v>
      </c>
      <c r="C11" s="133"/>
      <c r="D11" s="133"/>
      <c r="E11" s="133"/>
      <c r="F11" s="133"/>
      <c r="G11" s="133"/>
      <c r="H11" s="134"/>
      <c r="I11" s="20"/>
      <c r="J11" s="20"/>
      <c r="K11" s="20"/>
      <c r="L11" s="20"/>
      <c r="M11" s="20"/>
    </row>
    <row r="12" spans="1:13" x14ac:dyDescent="0.2">
      <c r="A12" s="122"/>
      <c r="B12" s="135" t="s">
        <v>270</v>
      </c>
      <c r="C12" s="136" t="s">
        <v>86</v>
      </c>
      <c r="D12" s="135" t="s">
        <v>271</v>
      </c>
      <c r="E12" s="136" t="s">
        <v>86</v>
      </c>
      <c r="F12" s="135" t="s">
        <v>272</v>
      </c>
      <c r="G12" s="20"/>
      <c r="H12" s="21" t="s">
        <v>114</v>
      </c>
      <c r="I12" s="20"/>
      <c r="J12" s="20"/>
      <c r="K12" s="20"/>
      <c r="L12" s="20"/>
      <c r="M12" s="20"/>
    </row>
    <row r="13" spans="1:13" x14ac:dyDescent="0.2">
      <c r="A13" s="122"/>
      <c r="B13" s="122"/>
      <c r="C13" s="122"/>
      <c r="D13" s="122"/>
      <c r="E13" s="122"/>
      <c r="F13" s="123"/>
      <c r="G13" s="21" t="s">
        <v>273</v>
      </c>
      <c r="H13" s="21" t="s">
        <v>114</v>
      </c>
      <c r="I13" s="20"/>
      <c r="J13" s="20"/>
      <c r="K13" s="20"/>
      <c r="L13" s="20"/>
      <c r="M13" s="20"/>
    </row>
    <row r="14" spans="1:13" x14ac:dyDescent="0.2">
      <c r="A14" s="122"/>
      <c r="B14" s="122"/>
      <c r="C14" s="122"/>
      <c r="D14" s="122"/>
      <c r="E14" s="122"/>
      <c r="F14" s="135" t="s">
        <v>274</v>
      </c>
      <c r="G14" s="20"/>
      <c r="H14" s="21" t="s">
        <v>114</v>
      </c>
      <c r="I14" s="20"/>
      <c r="J14" s="20"/>
      <c r="K14" s="20"/>
      <c r="L14" s="20"/>
      <c r="M14" s="20"/>
    </row>
    <row r="15" spans="1:13" x14ac:dyDescent="0.2">
      <c r="A15" s="122"/>
      <c r="B15" s="123"/>
      <c r="C15" s="123"/>
      <c r="D15" s="123"/>
      <c r="E15" s="123"/>
      <c r="F15" s="123"/>
      <c r="G15" s="20"/>
      <c r="H15" s="21" t="s">
        <v>114</v>
      </c>
      <c r="I15" s="20"/>
      <c r="J15" s="20"/>
      <c r="K15" s="20"/>
      <c r="L15" s="20"/>
      <c r="M15" s="20"/>
    </row>
    <row r="16" spans="1:13" x14ac:dyDescent="0.2">
      <c r="A16" s="122"/>
      <c r="B16" s="118" t="s">
        <v>275</v>
      </c>
      <c r="C16" s="139"/>
      <c r="D16" s="124" t="s">
        <v>276</v>
      </c>
      <c r="E16" s="124" t="s">
        <v>114</v>
      </c>
      <c r="F16" s="124" t="s">
        <v>114</v>
      </c>
      <c r="G16" s="124" t="s">
        <v>114</v>
      </c>
      <c r="H16" s="25" t="s">
        <v>122</v>
      </c>
      <c r="I16" s="35">
        <v>-1</v>
      </c>
      <c r="J16" s="35">
        <v>-1</v>
      </c>
      <c r="K16" s="35">
        <v>-1</v>
      </c>
      <c r="L16" s="35">
        <v>-1</v>
      </c>
      <c r="M16" s="35">
        <v>-1</v>
      </c>
    </row>
    <row r="17" spans="1:13" x14ac:dyDescent="0.2">
      <c r="A17" s="122"/>
      <c r="B17" s="140"/>
      <c r="C17" s="141"/>
      <c r="D17" s="122"/>
      <c r="E17" s="122"/>
      <c r="F17" s="122"/>
      <c r="G17" s="122"/>
      <c r="H17" s="25" t="s">
        <v>123</v>
      </c>
      <c r="I17" s="35">
        <v>-1</v>
      </c>
      <c r="J17" s="35">
        <v>-1</v>
      </c>
      <c r="K17" s="35">
        <v>-1</v>
      </c>
      <c r="L17" s="35">
        <v>-1</v>
      </c>
      <c r="M17" s="35">
        <v>-1</v>
      </c>
    </row>
    <row r="18" spans="1:13" x14ac:dyDescent="0.2">
      <c r="A18" s="122"/>
      <c r="B18" s="140"/>
      <c r="C18" s="141"/>
      <c r="D18" s="123"/>
      <c r="E18" s="123"/>
      <c r="F18" s="123"/>
      <c r="G18" s="123"/>
      <c r="H18" s="25" t="s">
        <v>124</v>
      </c>
      <c r="I18" s="35">
        <v>-1</v>
      </c>
      <c r="J18" s="35">
        <v>-1</v>
      </c>
      <c r="K18" s="38">
        <v>0</v>
      </c>
      <c r="L18" s="35">
        <v>-1</v>
      </c>
      <c r="M18" s="35">
        <v>-1</v>
      </c>
    </row>
    <row r="19" spans="1:13" x14ac:dyDescent="0.2">
      <c r="A19" s="122"/>
      <c r="B19" s="140"/>
      <c r="C19" s="141"/>
      <c r="D19" s="124" t="s">
        <v>277</v>
      </c>
      <c r="E19" s="124" t="s">
        <v>114</v>
      </c>
      <c r="F19" s="124" t="s">
        <v>114</v>
      </c>
      <c r="G19" s="124" t="s">
        <v>114</v>
      </c>
      <c r="H19" s="25" t="s">
        <v>122</v>
      </c>
      <c r="I19" s="35">
        <v>-1</v>
      </c>
      <c r="J19" s="35">
        <v>-1</v>
      </c>
      <c r="K19" s="35">
        <v>-1</v>
      </c>
      <c r="L19" s="35">
        <v>-1</v>
      </c>
      <c r="M19" s="35">
        <v>-1</v>
      </c>
    </row>
    <row r="20" spans="1:13" x14ac:dyDescent="0.2">
      <c r="A20" s="122"/>
      <c r="B20" s="140"/>
      <c r="C20" s="141"/>
      <c r="D20" s="122"/>
      <c r="E20" s="122"/>
      <c r="F20" s="122"/>
      <c r="G20" s="122"/>
      <c r="H20" s="25" t="s">
        <v>123</v>
      </c>
      <c r="I20" s="35">
        <v>-1</v>
      </c>
      <c r="J20" s="35">
        <v>-1</v>
      </c>
      <c r="K20" s="35">
        <v>-1</v>
      </c>
      <c r="L20" s="35">
        <v>-1</v>
      </c>
      <c r="M20" s="35">
        <v>-1</v>
      </c>
    </row>
    <row r="21" spans="1:13" x14ac:dyDescent="0.2">
      <c r="A21" s="122"/>
      <c r="B21" s="140"/>
      <c r="C21" s="141"/>
      <c r="D21" s="123"/>
      <c r="E21" s="123"/>
      <c r="F21" s="123"/>
      <c r="G21" s="123"/>
      <c r="H21" s="25" t="s">
        <v>124</v>
      </c>
      <c r="I21" s="35">
        <v>-1</v>
      </c>
      <c r="J21" s="35">
        <v>-1</v>
      </c>
      <c r="K21" s="38">
        <v>0</v>
      </c>
      <c r="L21" s="35">
        <v>-1</v>
      </c>
      <c r="M21" s="35">
        <v>-1</v>
      </c>
    </row>
    <row r="22" spans="1:13" x14ac:dyDescent="0.2">
      <c r="A22" s="122"/>
      <c r="B22" s="140"/>
      <c r="C22" s="141"/>
      <c r="D22" s="124" t="s">
        <v>278</v>
      </c>
      <c r="E22" s="124" t="s">
        <v>114</v>
      </c>
      <c r="F22" s="124" t="s">
        <v>114</v>
      </c>
      <c r="G22" s="124" t="s">
        <v>114</v>
      </c>
      <c r="H22" s="25" t="s">
        <v>122</v>
      </c>
      <c r="I22" s="35">
        <v>-1</v>
      </c>
      <c r="J22" s="35">
        <v>-1</v>
      </c>
      <c r="K22" s="35">
        <v>-1</v>
      </c>
      <c r="L22" s="35">
        <v>-1</v>
      </c>
      <c r="M22" s="35">
        <v>-1</v>
      </c>
    </row>
    <row r="23" spans="1:13" x14ac:dyDescent="0.2">
      <c r="A23" s="122"/>
      <c r="B23" s="140"/>
      <c r="C23" s="141"/>
      <c r="D23" s="122"/>
      <c r="E23" s="122"/>
      <c r="F23" s="122"/>
      <c r="G23" s="122"/>
      <c r="H23" s="25" t="s">
        <v>123</v>
      </c>
      <c r="I23" s="35">
        <v>-1</v>
      </c>
      <c r="J23" s="35">
        <v>-1</v>
      </c>
      <c r="K23" s="35">
        <v>-1</v>
      </c>
      <c r="L23" s="35">
        <v>-1</v>
      </c>
      <c r="M23" s="35">
        <v>-1</v>
      </c>
    </row>
    <row r="24" spans="1:13" x14ac:dyDescent="0.2">
      <c r="A24" s="122"/>
      <c r="B24" s="140"/>
      <c r="C24" s="141"/>
      <c r="D24" s="123"/>
      <c r="E24" s="123"/>
      <c r="F24" s="123"/>
      <c r="G24" s="123"/>
      <c r="H24" s="25" t="s">
        <v>124</v>
      </c>
      <c r="I24" s="35">
        <v>-1</v>
      </c>
      <c r="J24" s="35">
        <v>-1</v>
      </c>
      <c r="K24" s="38">
        <v>0</v>
      </c>
      <c r="L24" s="35">
        <v>-1</v>
      </c>
      <c r="M24" s="35">
        <v>-1</v>
      </c>
    </row>
    <row r="25" spans="1:13" x14ac:dyDescent="0.2">
      <c r="A25" s="122"/>
      <c r="B25" s="140"/>
      <c r="C25" s="141"/>
      <c r="D25" s="124" t="s">
        <v>279</v>
      </c>
      <c r="E25" s="124" t="s">
        <v>114</v>
      </c>
      <c r="F25" s="124" t="s">
        <v>114</v>
      </c>
      <c r="G25" s="124" t="s">
        <v>114</v>
      </c>
      <c r="H25" s="25" t="s">
        <v>122</v>
      </c>
      <c r="I25" s="35">
        <v>-1</v>
      </c>
      <c r="J25" s="35">
        <v>-1</v>
      </c>
      <c r="K25" s="35">
        <v>-1</v>
      </c>
      <c r="L25" s="35">
        <v>-1</v>
      </c>
      <c r="M25" s="35">
        <v>-1</v>
      </c>
    </row>
    <row r="26" spans="1:13" x14ac:dyDescent="0.2">
      <c r="A26" s="122"/>
      <c r="B26" s="140"/>
      <c r="C26" s="141"/>
      <c r="D26" s="122"/>
      <c r="E26" s="122"/>
      <c r="F26" s="122"/>
      <c r="G26" s="122"/>
      <c r="H26" s="25" t="s">
        <v>123</v>
      </c>
      <c r="I26" s="35">
        <v>-1</v>
      </c>
      <c r="J26" s="35">
        <v>-1</v>
      </c>
      <c r="K26" s="35">
        <v>-1</v>
      </c>
      <c r="L26" s="35">
        <v>-1</v>
      </c>
      <c r="M26" s="35">
        <v>-1</v>
      </c>
    </row>
    <row r="27" spans="1:13" x14ac:dyDescent="0.2">
      <c r="A27" s="122"/>
      <c r="B27" s="140"/>
      <c r="C27" s="141"/>
      <c r="D27" s="123"/>
      <c r="E27" s="123"/>
      <c r="F27" s="123"/>
      <c r="G27" s="123"/>
      <c r="H27" s="25" t="s">
        <v>124</v>
      </c>
      <c r="I27" s="35">
        <v>-1</v>
      </c>
      <c r="J27" s="35">
        <v>-1</v>
      </c>
      <c r="K27" s="38">
        <v>0</v>
      </c>
      <c r="L27" s="35">
        <v>-1</v>
      </c>
      <c r="M27" s="35">
        <v>-1</v>
      </c>
    </row>
    <row r="28" spans="1:13" x14ac:dyDescent="0.2">
      <c r="A28" s="122"/>
      <c r="B28" s="140"/>
      <c r="C28" s="141"/>
      <c r="D28" s="124" t="s">
        <v>280</v>
      </c>
      <c r="E28" s="124" t="s">
        <v>114</v>
      </c>
      <c r="F28" s="124" t="s">
        <v>114</v>
      </c>
      <c r="G28" s="124" t="s">
        <v>114</v>
      </c>
      <c r="H28" s="25" t="s">
        <v>122</v>
      </c>
      <c r="I28" s="35">
        <v>-1</v>
      </c>
      <c r="J28" s="35">
        <v>-1</v>
      </c>
      <c r="K28" s="35">
        <v>-1</v>
      </c>
      <c r="L28" s="35">
        <v>-1</v>
      </c>
      <c r="M28" s="35">
        <v>-1</v>
      </c>
    </row>
    <row r="29" spans="1:13" x14ac:dyDescent="0.2">
      <c r="A29" s="122"/>
      <c r="B29" s="140"/>
      <c r="C29" s="141"/>
      <c r="D29" s="122"/>
      <c r="E29" s="122"/>
      <c r="F29" s="122"/>
      <c r="G29" s="122"/>
      <c r="H29" s="25" t="s">
        <v>123</v>
      </c>
      <c r="I29" s="35">
        <v>-1</v>
      </c>
      <c r="J29" s="35">
        <v>-1</v>
      </c>
      <c r="K29" s="35">
        <v>-1</v>
      </c>
      <c r="L29" s="35">
        <v>-1</v>
      </c>
      <c r="M29" s="35">
        <v>-1</v>
      </c>
    </row>
    <row r="30" spans="1:13" x14ac:dyDescent="0.2">
      <c r="A30" s="122"/>
      <c r="B30" s="140"/>
      <c r="C30" s="141"/>
      <c r="D30" s="123"/>
      <c r="E30" s="123"/>
      <c r="F30" s="123"/>
      <c r="G30" s="123"/>
      <c r="H30" s="25" t="s">
        <v>124</v>
      </c>
      <c r="I30" s="35">
        <v>-1</v>
      </c>
      <c r="J30" s="35">
        <v>-1</v>
      </c>
      <c r="K30" s="38">
        <v>0</v>
      </c>
      <c r="L30" s="35">
        <v>-1</v>
      </c>
      <c r="M30" s="35">
        <v>-1</v>
      </c>
    </row>
    <row r="31" spans="1:13" x14ac:dyDescent="0.2">
      <c r="A31" s="122"/>
      <c r="B31" s="140"/>
      <c r="C31" s="141"/>
      <c r="D31" s="124" t="s">
        <v>281</v>
      </c>
      <c r="E31" s="124" t="s">
        <v>114</v>
      </c>
      <c r="F31" s="124" t="s">
        <v>114</v>
      </c>
      <c r="G31" s="124" t="s">
        <v>114</v>
      </c>
      <c r="H31" s="25" t="s">
        <v>122</v>
      </c>
      <c r="I31" s="35">
        <v>-1</v>
      </c>
      <c r="J31" s="35">
        <v>-1</v>
      </c>
      <c r="K31" s="35">
        <v>-1</v>
      </c>
      <c r="L31" s="35">
        <v>-1</v>
      </c>
      <c r="M31" s="35">
        <v>-1</v>
      </c>
    </row>
    <row r="32" spans="1:13" x14ac:dyDescent="0.2">
      <c r="A32" s="122"/>
      <c r="B32" s="140"/>
      <c r="C32" s="141"/>
      <c r="D32" s="122"/>
      <c r="E32" s="122"/>
      <c r="F32" s="122"/>
      <c r="G32" s="122"/>
      <c r="H32" s="25" t="s">
        <v>123</v>
      </c>
      <c r="I32" s="35">
        <v>-1</v>
      </c>
      <c r="J32" s="35">
        <v>-1</v>
      </c>
      <c r="K32" s="35">
        <v>-1</v>
      </c>
      <c r="L32" s="35">
        <v>-1</v>
      </c>
      <c r="M32" s="35">
        <v>-1</v>
      </c>
    </row>
    <row r="33" spans="1:13" x14ac:dyDescent="0.2">
      <c r="A33" s="122"/>
      <c r="B33" s="140"/>
      <c r="C33" s="141"/>
      <c r="D33" s="123"/>
      <c r="E33" s="123"/>
      <c r="F33" s="123"/>
      <c r="G33" s="123"/>
      <c r="H33" s="25" t="s">
        <v>124</v>
      </c>
      <c r="I33" s="35">
        <v>-1</v>
      </c>
      <c r="J33" s="35">
        <v>-1</v>
      </c>
      <c r="K33" s="38">
        <v>0</v>
      </c>
      <c r="L33" s="35">
        <v>-1</v>
      </c>
      <c r="M33" s="35">
        <v>-1</v>
      </c>
    </row>
    <row r="34" spans="1:13" x14ac:dyDescent="0.2">
      <c r="A34" s="122"/>
      <c r="B34" s="140"/>
      <c r="C34" s="141"/>
      <c r="D34" s="124" t="s">
        <v>282</v>
      </c>
      <c r="E34" s="124" t="s">
        <v>114</v>
      </c>
      <c r="F34" s="124" t="s">
        <v>114</v>
      </c>
      <c r="G34" s="124" t="s">
        <v>114</v>
      </c>
      <c r="H34" s="25" t="s">
        <v>122</v>
      </c>
      <c r="I34" s="35">
        <v>-1</v>
      </c>
      <c r="J34" s="35">
        <v>-1</v>
      </c>
      <c r="K34" s="35">
        <v>-1</v>
      </c>
      <c r="L34" s="35">
        <v>-1</v>
      </c>
      <c r="M34" s="35">
        <v>-1</v>
      </c>
    </row>
    <row r="35" spans="1:13" x14ac:dyDescent="0.2">
      <c r="A35" s="122"/>
      <c r="B35" s="140"/>
      <c r="C35" s="141"/>
      <c r="D35" s="122"/>
      <c r="E35" s="122"/>
      <c r="F35" s="122"/>
      <c r="G35" s="122"/>
      <c r="H35" s="25" t="s">
        <v>123</v>
      </c>
      <c r="I35" s="35">
        <v>-1</v>
      </c>
      <c r="J35" s="35">
        <v>-1</v>
      </c>
      <c r="K35" s="35">
        <v>-1</v>
      </c>
      <c r="L35" s="35">
        <v>-1</v>
      </c>
      <c r="M35" s="35">
        <v>-1</v>
      </c>
    </row>
    <row r="36" spans="1:13" x14ac:dyDescent="0.2">
      <c r="A36" s="122"/>
      <c r="B36" s="140"/>
      <c r="C36" s="141"/>
      <c r="D36" s="123"/>
      <c r="E36" s="123"/>
      <c r="F36" s="123"/>
      <c r="G36" s="123"/>
      <c r="H36" s="25" t="s">
        <v>124</v>
      </c>
      <c r="I36" s="35">
        <v>-1</v>
      </c>
      <c r="J36" s="35">
        <v>-1</v>
      </c>
      <c r="K36" s="38">
        <v>0</v>
      </c>
      <c r="L36" s="35">
        <v>-1</v>
      </c>
      <c r="M36" s="35">
        <v>-1</v>
      </c>
    </row>
    <row r="37" spans="1:13" x14ac:dyDescent="0.2">
      <c r="A37" s="122"/>
      <c r="B37" s="140"/>
      <c r="C37" s="141"/>
      <c r="D37" s="124" t="s">
        <v>283</v>
      </c>
      <c r="E37" s="124" t="s">
        <v>114</v>
      </c>
      <c r="F37" s="124" t="s">
        <v>114</v>
      </c>
      <c r="G37" s="124" t="s">
        <v>114</v>
      </c>
      <c r="H37" s="25" t="s">
        <v>122</v>
      </c>
      <c r="I37" s="35">
        <v>-1</v>
      </c>
      <c r="J37" s="35">
        <v>-1</v>
      </c>
      <c r="K37" s="35">
        <v>-1</v>
      </c>
      <c r="L37" s="35">
        <v>-1</v>
      </c>
      <c r="M37" s="35">
        <v>-1</v>
      </c>
    </row>
    <row r="38" spans="1:13" x14ac:dyDescent="0.2">
      <c r="A38" s="122"/>
      <c r="B38" s="140"/>
      <c r="C38" s="141"/>
      <c r="D38" s="122"/>
      <c r="E38" s="122"/>
      <c r="F38" s="122"/>
      <c r="G38" s="122"/>
      <c r="H38" s="25" t="s">
        <v>123</v>
      </c>
      <c r="I38" s="35">
        <v>-1</v>
      </c>
      <c r="J38" s="35">
        <v>-1</v>
      </c>
      <c r="K38" s="35">
        <v>-1</v>
      </c>
      <c r="L38" s="35">
        <v>-1</v>
      </c>
      <c r="M38" s="35">
        <v>-1</v>
      </c>
    </row>
    <row r="39" spans="1:13" x14ac:dyDescent="0.2">
      <c r="A39" s="122"/>
      <c r="B39" s="140"/>
      <c r="C39" s="141"/>
      <c r="D39" s="123"/>
      <c r="E39" s="123"/>
      <c r="F39" s="123"/>
      <c r="G39" s="123"/>
      <c r="H39" s="25" t="s">
        <v>124</v>
      </c>
      <c r="I39" s="35">
        <v>-1</v>
      </c>
      <c r="J39" s="35">
        <v>-1</v>
      </c>
      <c r="K39" s="38">
        <v>0</v>
      </c>
      <c r="L39" s="35">
        <v>-1</v>
      </c>
      <c r="M39" s="35">
        <v>-1</v>
      </c>
    </row>
    <row r="40" spans="1:13" x14ac:dyDescent="0.2">
      <c r="A40" s="122"/>
      <c r="B40" s="140"/>
      <c r="C40" s="141"/>
      <c r="D40" s="124" t="s">
        <v>284</v>
      </c>
      <c r="E40" s="124" t="s">
        <v>114</v>
      </c>
      <c r="F40" s="124" t="s">
        <v>114</v>
      </c>
      <c r="G40" s="124" t="s">
        <v>114</v>
      </c>
      <c r="H40" s="25" t="s">
        <v>122</v>
      </c>
      <c r="I40" s="35">
        <v>-1</v>
      </c>
      <c r="J40" s="35">
        <v>-1</v>
      </c>
      <c r="K40" s="35">
        <v>-1</v>
      </c>
      <c r="L40" s="35">
        <v>-1</v>
      </c>
      <c r="M40" s="35">
        <v>-1</v>
      </c>
    </row>
    <row r="41" spans="1:13" x14ac:dyDescent="0.2">
      <c r="A41" s="122"/>
      <c r="B41" s="140"/>
      <c r="C41" s="141"/>
      <c r="D41" s="122"/>
      <c r="E41" s="122"/>
      <c r="F41" s="122"/>
      <c r="G41" s="122"/>
      <c r="H41" s="25" t="s">
        <v>123</v>
      </c>
      <c r="I41" s="35">
        <v>-1</v>
      </c>
      <c r="J41" s="35">
        <v>-1</v>
      </c>
      <c r="K41" s="35">
        <v>-1</v>
      </c>
      <c r="L41" s="35">
        <v>-1</v>
      </c>
      <c r="M41" s="35">
        <v>-1</v>
      </c>
    </row>
    <row r="42" spans="1:13" x14ac:dyDescent="0.2">
      <c r="A42" s="122"/>
      <c r="B42" s="140"/>
      <c r="C42" s="141"/>
      <c r="D42" s="123"/>
      <c r="E42" s="123"/>
      <c r="F42" s="123"/>
      <c r="G42" s="123"/>
      <c r="H42" s="25" t="s">
        <v>124</v>
      </c>
      <c r="I42" s="35">
        <v>-1</v>
      </c>
      <c r="J42" s="35">
        <v>-1</v>
      </c>
      <c r="K42" s="38">
        <v>0</v>
      </c>
      <c r="L42" s="35">
        <v>-1</v>
      </c>
      <c r="M42" s="35">
        <v>-1</v>
      </c>
    </row>
    <row r="43" spans="1:13" x14ac:dyDescent="0.2">
      <c r="A43" s="122"/>
      <c r="B43" s="140"/>
      <c r="C43" s="141"/>
      <c r="D43" s="124" t="s">
        <v>285</v>
      </c>
      <c r="E43" s="124" t="s">
        <v>114</v>
      </c>
      <c r="F43" s="124" t="s">
        <v>114</v>
      </c>
      <c r="G43" s="124" t="s">
        <v>114</v>
      </c>
      <c r="H43" s="25" t="s">
        <v>122</v>
      </c>
      <c r="I43" s="35">
        <v>-1</v>
      </c>
      <c r="J43" s="35">
        <v>-1</v>
      </c>
      <c r="K43" s="35">
        <v>-1</v>
      </c>
      <c r="L43" s="35">
        <v>-1</v>
      </c>
      <c r="M43" s="35">
        <v>-1</v>
      </c>
    </row>
    <row r="44" spans="1:13" x14ac:dyDescent="0.2">
      <c r="A44" s="122"/>
      <c r="B44" s="140"/>
      <c r="C44" s="141"/>
      <c r="D44" s="122"/>
      <c r="E44" s="122"/>
      <c r="F44" s="122"/>
      <c r="G44" s="122"/>
      <c r="H44" s="25" t="s">
        <v>123</v>
      </c>
      <c r="I44" s="35">
        <v>-1</v>
      </c>
      <c r="J44" s="35">
        <v>-1</v>
      </c>
      <c r="K44" s="35">
        <v>-1</v>
      </c>
      <c r="L44" s="35">
        <v>-1</v>
      </c>
      <c r="M44" s="35">
        <v>-1</v>
      </c>
    </row>
    <row r="45" spans="1:13" x14ac:dyDescent="0.2">
      <c r="A45" s="123"/>
      <c r="B45" s="142"/>
      <c r="C45" s="143"/>
      <c r="D45" s="123"/>
      <c r="E45" s="123"/>
      <c r="F45" s="123"/>
      <c r="G45" s="123"/>
      <c r="H45" s="25" t="s">
        <v>124</v>
      </c>
      <c r="I45" s="35">
        <v>-1</v>
      </c>
      <c r="J45" s="35">
        <v>-1</v>
      </c>
      <c r="K45" s="38">
        <v>0</v>
      </c>
      <c r="L45" s="35">
        <v>-1</v>
      </c>
      <c r="M45" s="35">
        <v>-1</v>
      </c>
    </row>
    <row r="46" spans="1:13" x14ac:dyDescent="0.2">
      <c r="A46" s="118" t="s">
        <v>286</v>
      </c>
      <c r="B46" s="119"/>
      <c r="C46" s="119"/>
      <c r="D46" s="120"/>
      <c r="E46" s="33" t="s">
        <v>287</v>
      </c>
      <c r="F46" s="33" t="s">
        <v>288</v>
      </c>
      <c r="G46" s="33" t="s">
        <v>289</v>
      </c>
      <c r="H46" s="33" t="s">
        <v>114</v>
      </c>
      <c r="I46" s="34" t="s">
        <v>156</v>
      </c>
      <c r="J46" s="34" t="s">
        <v>262</v>
      </c>
      <c r="K46" s="34" t="s">
        <v>263</v>
      </c>
      <c r="L46" s="34" t="s">
        <v>115</v>
      </c>
      <c r="M46" s="34" t="s">
        <v>116</v>
      </c>
    </row>
    <row r="47" spans="1:13" x14ac:dyDescent="0.2">
      <c r="A47" s="121" t="s">
        <v>290</v>
      </c>
      <c r="B47" s="124" t="s">
        <v>291</v>
      </c>
      <c r="C47" s="125"/>
      <c r="D47" s="126"/>
      <c r="E47" s="124" t="s">
        <v>266</v>
      </c>
      <c r="F47" s="124" t="s">
        <v>155</v>
      </c>
      <c r="G47" s="124" t="s">
        <v>232</v>
      </c>
      <c r="H47" s="25" t="s">
        <v>122</v>
      </c>
      <c r="I47" s="35">
        <v>-11</v>
      </c>
      <c r="J47" s="38">
        <v>2270</v>
      </c>
      <c r="K47" s="38">
        <v>5910</v>
      </c>
      <c r="L47" s="38">
        <v>2990</v>
      </c>
      <c r="M47" s="38">
        <v>11190</v>
      </c>
    </row>
    <row r="48" spans="1:13" x14ac:dyDescent="0.2">
      <c r="A48" s="122"/>
      <c r="B48" s="127"/>
      <c r="C48" s="65"/>
      <c r="D48" s="128"/>
      <c r="E48" s="122"/>
      <c r="F48" s="122"/>
      <c r="G48" s="122"/>
      <c r="H48" s="25" t="s">
        <v>123</v>
      </c>
      <c r="I48" s="35">
        <v>-11</v>
      </c>
      <c r="J48" s="38">
        <v>2270</v>
      </c>
      <c r="K48" s="38">
        <v>17476</v>
      </c>
      <c r="L48" s="38">
        <v>10228</v>
      </c>
      <c r="M48" s="38">
        <v>29994</v>
      </c>
    </row>
    <row r="49" spans="1:13" x14ac:dyDescent="0.2">
      <c r="A49" s="122"/>
      <c r="B49" s="129"/>
      <c r="C49" s="130"/>
      <c r="D49" s="131"/>
      <c r="E49" s="123"/>
      <c r="F49" s="123"/>
      <c r="G49" s="123"/>
      <c r="H49" s="25" t="s">
        <v>124</v>
      </c>
      <c r="I49" s="38">
        <v>1069</v>
      </c>
      <c r="J49" s="38">
        <v>13424</v>
      </c>
      <c r="K49" s="38">
        <v>21080</v>
      </c>
      <c r="L49" s="35">
        <v>-11</v>
      </c>
      <c r="M49" s="35">
        <v>-11</v>
      </c>
    </row>
    <row r="50" spans="1:13" x14ac:dyDescent="0.2">
      <c r="A50" s="122"/>
      <c r="B50" s="118" t="s">
        <v>292</v>
      </c>
      <c r="C50" s="119"/>
      <c r="D50" s="119"/>
      <c r="E50" s="119"/>
      <c r="F50" s="119"/>
      <c r="G50" s="119"/>
      <c r="H50" s="120"/>
      <c r="I50" s="20"/>
      <c r="J50" s="20"/>
      <c r="K50" s="20"/>
      <c r="L50" s="20"/>
      <c r="M50" s="20"/>
    </row>
    <row r="51" spans="1:13" x14ac:dyDescent="0.2">
      <c r="A51" s="122"/>
      <c r="B51" s="132" t="s">
        <v>293</v>
      </c>
      <c r="C51" s="133"/>
      <c r="D51" s="133"/>
      <c r="E51" s="133"/>
      <c r="F51" s="133"/>
      <c r="G51" s="133"/>
      <c r="H51" s="134"/>
      <c r="I51" s="20"/>
      <c r="J51" s="20"/>
      <c r="K51" s="20"/>
      <c r="L51" s="20"/>
      <c r="M51" s="20"/>
    </row>
    <row r="52" spans="1:13" x14ac:dyDescent="0.2">
      <c r="A52" s="122"/>
      <c r="B52" s="132" t="s">
        <v>294</v>
      </c>
      <c r="C52" s="133"/>
      <c r="D52" s="133"/>
      <c r="E52" s="133"/>
      <c r="F52" s="133"/>
      <c r="G52" s="133"/>
      <c r="H52" s="134"/>
      <c r="I52" s="20"/>
      <c r="J52" s="20"/>
      <c r="K52" s="20"/>
      <c r="L52" s="20"/>
      <c r="M52" s="20"/>
    </row>
    <row r="53" spans="1:13" x14ac:dyDescent="0.2">
      <c r="A53" s="122"/>
      <c r="B53" s="135" t="s">
        <v>295</v>
      </c>
      <c r="C53" s="136" t="s">
        <v>86</v>
      </c>
      <c r="D53" s="135" t="s">
        <v>296</v>
      </c>
      <c r="E53" s="136" t="s">
        <v>86</v>
      </c>
      <c r="F53" s="135" t="s">
        <v>297</v>
      </c>
      <c r="G53" s="20"/>
      <c r="H53" s="21" t="s">
        <v>114</v>
      </c>
      <c r="I53" s="20"/>
      <c r="J53" s="20"/>
      <c r="K53" s="20"/>
      <c r="L53" s="20"/>
      <c r="M53" s="20"/>
    </row>
    <row r="54" spans="1:13" x14ac:dyDescent="0.2">
      <c r="A54" s="122"/>
      <c r="B54" s="122"/>
      <c r="C54" s="122"/>
      <c r="D54" s="122"/>
      <c r="E54" s="122"/>
      <c r="F54" s="123"/>
      <c r="G54" s="21" t="s">
        <v>273</v>
      </c>
      <c r="H54" s="21" t="s">
        <v>114</v>
      </c>
      <c r="I54" s="20"/>
      <c r="J54" s="20"/>
      <c r="K54" s="20"/>
      <c r="L54" s="20"/>
      <c r="M54" s="20"/>
    </row>
    <row r="55" spans="1:13" x14ac:dyDescent="0.2">
      <c r="A55" s="122"/>
      <c r="B55" s="122"/>
      <c r="C55" s="122"/>
      <c r="D55" s="122"/>
      <c r="E55" s="122"/>
      <c r="F55" s="135" t="s">
        <v>298</v>
      </c>
      <c r="G55" s="20"/>
      <c r="H55" s="21" t="s">
        <v>114</v>
      </c>
      <c r="I55" s="20"/>
      <c r="J55" s="20"/>
      <c r="K55" s="20"/>
      <c r="L55" s="20"/>
      <c r="M55" s="20"/>
    </row>
    <row r="56" spans="1:13" x14ac:dyDescent="0.2">
      <c r="A56" s="122"/>
      <c r="B56" s="123"/>
      <c r="C56" s="123"/>
      <c r="D56" s="123"/>
      <c r="E56" s="123"/>
      <c r="F56" s="123"/>
      <c r="G56" s="20"/>
      <c r="H56" s="21" t="s">
        <v>114</v>
      </c>
      <c r="I56" s="20"/>
      <c r="J56" s="20"/>
      <c r="K56" s="20"/>
      <c r="L56" s="20"/>
      <c r="M56" s="20"/>
    </row>
    <row r="57" spans="1:13" x14ac:dyDescent="0.2">
      <c r="A57" s="122"/>
      <c r="B57" s="118" t="s">
        <v>299</v>
      </c>
      <c r="C57" s="139"/>
      <c r="D57" s="124" t="s">
        <v>276</v>
      </c>
      <c r="E57" s="124" t="s">
        <v>114</v>
      </c>
      <c r="F57" s="124" t="s">
        <v>114</v>
      </c>
      <c r="G57" s="124" t="s">
        <v>114</v>
      </c>
      <c r="H57" s="25" t="s">
        <v>122</v>
      </c>
      <c r="I57" s="35">
        <v>-1</v>
      </c>
      <c r="J57" s="35">
        <v>-1</v>
      </c>
      <c r="K57" s="35">
        <v>-1</v>
      </c>
      <c r="L57" s="35">
        <v>-1</v>
      </c>
      <c r="M57" s="35">
        <v>-1</v>
      </c>
    </row>
    <row r="58" spans="1:13" x14ac:dyDescent="0.2">
      <c r="A58" s="122"/>
      <c r="B58" s="140"/>
      <c r="C58" s="141"/>
      <c r="D58" s="122"/>
      <c r="E58" s="122"/>
      <c r="F58" s="122"/>
      <c r="G58" s="122"/>
      <c r="H58" s="25" t="s">
        <v>123</v>
      </c>
      <c r="I58" s="35">
        <v>-1</v>
      </c>
      <c r="J58" s="35">
        <v>-1</v>
      </c>
      <c r="K58" s="35">
        <v>-1</v>
      </c>
      <c r="L58" s="35">
        <v>-1</v>
      </c>
      <c r="M58" s="35">
        <v>-1</v>
      </c>
    </row>
    <row r="59" spans="1:13" x14ac:dyDescent="0.2">
      <c r="A59" s="122"/>
      <c r="B59" s="140"/>
      <c r="C59" s="141"/>
      <c r="D59" s="123"/>
      <c r="E59" s="123"/>
      <c r="F59" s="123"/>
      <c r="G59" s="123"/>
      <c r="H59" s="25" t="s">
        <v>124</v>
      </c>
      <c r="I59" s="35">
        <v>-1</v>
      </c>
      <c r="J59" s="35">
        <v>-1</v>
      </c>
      <c r="K59" s="38">
        <v>0</v>
      </c>
      <c r="L59" s="35">
        <v>-1</v>
      </c>
      <c r="M59" s="35">
        <v>-1</v>
      </c>
    </row>
    <row r="60" spans="1:13" x14ac:dyDescent="0.2">
      <c r="A60" s="122"/>
      <c r="B60" s="140"/>
      <c r="C60" s="141"/>
      <c r="D60" s="124" t="s">
        <v>277</v>
      </c>
      <c r="E60" s="124" t="s">
        <v>114</v>
      </c>
      <c r="F60" s="124" t="s">
        <v>114</v>
      </c>
      <c r="G60" s="124" t="s">
        <v>114</v>
      </c>
      <c r="H60" s="25" t="s">
        <v>122</v>
      </c>
      <c r="I60" s="35">
        <v>-1</v>
      </c>
      <c r="J60" s="35">
        <v>-1</v>
      </c>
      <c r="K60" s="35">
        <v>-1</v>
      </c>
      <c r="L60" s="35">
        <v>-1</v>
      </c>
      <c r="M60" s="35">
        <v>-1</v>
      </c>
    </row>
    <row r="61" spans="1:13" x14ac:dyDescent="0.2">
      <c r="A61" s="122"/>
      <c r="B61" s="140"/>
      <c r="C61" s="141"/>
      <c r="D61" s="122"/>
      <c r="E61" s="122"/>
      <c r="F61" s="122"/>
      <c r="G61" s="122"/>
      <c r="H61" s="25" t="s">
        <v>123</v>
      </c>
      <c r="I61" s="35">
        <v>-1</v>
      </c>
      <c r="J61" s="35">
        <v>-1</v>
      </c>
      <c r="K61" s="35">
        <v>-1</v>
      </c>
      <c r="L61" s="35">
        <v>-1</v>
      </c>
      <c r="M61" s="35">
        <v>-1</v>
      </c>
    </row>
    <row r="62" spans="1:13" x14ac:dyDescent="0.2">
      <c r="A62" s="122"/>
      <c r="B62" s="140"/>
      <c r="C62" s="141"/>
      <c r="D62" s="123"/>
      <c r="E62" s="123"/>
      <c r="F62" s="123"/>
      <c r="G62" s="123"/>
      <c r="H62" s="25" t="s">
        <v>124</v>
      </c>
      <c r="I62" s="35">
        <v>-1</v>
      </c>
      <c r="J62" s="35">
        <v>-1</v>
      </c>
      <c r="K62" s="38">
        <v>0</v>
      </c>
      <c r="L62" s="35">
        <v>-1</v>
      </c>
      <c r="M62" s="35">
        <v>-1</v>
      </c>
    </row>
    <row r="63" spans="1:13" x14ac:dyDescent="0.2">
      <c r="A63" s="122"/>
      <c r="B63" s="140"/>
      <c r="C63" s="141"/>
      <c r="D63" s="124" t="s">
        <v>278</v>
      </c>
      <c r="E63" s="124" t="s">
        <v>114</v>
      </c>
      <c r="F63" s="124" t="s">
        <v>114</v>
      </c>
      <c r="G63" s="124" t="s">
        <v>114</v>
      </c>
      <c r="H63" s="25" t="s">
        <v>122</v>
      </c>
      <c r="I63" s="35">
        <v>-1</v>
      </c>
      <c r="J63" s="35">
        <v>-1</v>
      </c>
      <c r="K63" s="35">
        <v>-1</v>
      </c>
      <c r="L63" s="35">
        <v>-1</v>
      </c>
      <c r="M63" s="35">
        <v>-1</v>
      </c>
    </row>
    <row r="64" spans="1:13" x14ac:dyDescent="0.2">
      <c r="A64" s="122"/>
      <c r="B64" s="140"/>
      <c r="C64" s="141"/>
      <c r="D64" s="122"/>
      <c r="E64" s="122"/>
      <c r="F64" s="122"/>
      <c r="G64" s="122"/>
      <c r="H64" s="25" t="s">
        <v>123</v>
      </c>
      <c r="I64" s="35">
        <v>-1</v>
      </c>
      <c r="J64" s="35">
        <v>-1</v>
      </c>
      <c r="K64" s="35">
        <v>-1</v>
      </c>
      <c r="L64" s="35">
        <v>-1</v>
      </c>
      <c r="M64" s="35">
        <v>-1</v>
      </c>
    </row>
    <row r="65" spans="1:13" x14ac:dyDescent="0.2">
      <c r="A65" s="122"/>
      <c r="B65" s="140"/>
      <c r="C65" s="141"/>
      <c r="D65" s="123"/>
      <c r="E65" s="123"/>
      <c r="F65" s="123"/>
      <c r="G65" s="123"/>
      <c r="H65" s="25" t="s">
        <v>124</v>
      </c>
      <c r="I65" s="35">
        <v>-1</v>
      </c>
      <c r="J65" s="35">
        <v>-1</v>
      </c>
      <c r="K65" s="38">
        <v>0</v>
      </c>
      <c r="L65" s="35">
        <v>-1</v>
      </c>
      <c r="M65" s="35">
        <v>-1</v>
      </c>
    </row>
    <row r="66" spans="1:13" x14ac:dyDescent="0.2">
      <c r="A66" s="122"/>
      <c r="B66" s="140"/>
      <c r="C66" s="141"/>
      <c r="D66" s="124" t="s">
        <v>279</v>
      </c>
      <c r="E66" s="124" t="s">
        <v>114</v>
      </c>
      <c r="F66" s="124" t="s">
        <v>114</v>
      </c>
      <c r="G66" s="124" t="s">
        <v>114</v>
      </c>
      <c r="H66" s="25" t="s">
        <v>122</v>
      </c>
      <c r="I66" s="35">
        <v>-1</v>
      </c>
      <c r="J66" s="35">
        <v>-1</v>
      </c>
      <c r="K66" s="35">
        <v>-1</v>
      </c>
      <c r="L66" s="35">
        <v>-1</v>
      </c>
      <c r="M66" s="35">
        <v>-1</v>
      </c>
    </row>
    <row r="67" spans="1:13" x14ac:dyDescent="0.2">
      <c r="A67" s="122"/>
      <c r="B67" s="140"/>
      <c r="C67" s="141"/>
      <c r="D67" s="122"/>
      <c r="E67" s="122"/>
      <c r="F67" s="122"/>
      <c r="G67" s="122"/>
      <c r="H67" s="25" t="s">
        <v>123</v>
      </c>
      <c r="I67" s="35">
        <v>-1</v>
      </c>
      <c r="J67" s="35">
        <v>-1</v>
      </c>
      <c r="K67" s="35">
        <v>-1</v>
      </c>
      <c r="L67" s="35">
        <v>-1</v>
      </c>
      <c r="M67" s="35">
        <v>-1</v>
      </c>
    </row>
    <row r="68" spans="1:13" x14ac:dyDescent="0.2">
      <c r="A68" s="122"/>
      <c r="B68" s="140"/>
      <c r="C68" s="141"/>
      <c r="D68" s="123"/>
      <c r="E68" s="123"/>
      <c r="F68" s="123"/>
      <c r="G68" s="123"/>
      <c r="H68" s="25" t="s">
        <v>124</v>
      </c>
      <c r="I68" s="35">
        <v>-1</v>
      </c>
      <c r="J68" s="35">
        <v>-1</v>
      </c>
      <c r="K68" s="38">
        <v>0</v>
      </c>
      <c r="L68" s="35">
        <v>-1</v>
      </c>
      <c r="M68" s="35">
        <v>-1</v>
      </c>
    </row>
    <row r="69" spans="1:13" x14ac:dyDescent="0.2">
      <c r="A69" s="122"/>
      <c r="B69" s="140"/>
      <c r="C69" s="141"/>
      <c r="D69" s="124" t="s">
        <v>280</v>
      </c>
      <c r="E69" s="124" t="s">
        <v>114</v>
      </c>
      <c r="F69" s="124" t="s">
        <v>114</v>
      </c>
      <c r="G69" s="124" t="s">
        <v>114</v>
      </c>
      <c r="H69" s="25" t="s">
        <v>122</v>
      </c>
      <c r="I69" s="35">
        <v>-1</v>
      </c>
      <c r="J69" s="35">
        <v>-1</v>
      </c>
      <c r="K69" s="35">
        <v>-1</v>
      </c>
      <c r="L69" s="35">
        <v>-1</v>
      </c>
      <c r="M69" s="35">
        <v>-1</v>
      </c>
    </row>
    <row r="70" spans="1:13" x14ac:dyDescent="0.2">
      <c r="A70" s="122"/>
      <c r="B70" s="140"/>
      <c r="C70" s="141"/>
      <c r="D70" s="122"/>
      <c r="E70" s="122"/>
      <c r="F70" s="122"/>
      <c r="G70" s="122"/>
      <c r="H70" s="25" t="s">
        <v>123</v>
      </c>
      <c r="I70" s="35">
        <v>-1</v>
      </c>
      <c r="J70" s="35">
        <v>-1</v>
      </c>
      <c r="K70" s="35">
        <v>-1</v>
      </c>
      <c r="L70" s="35">
        <v>-1</v>
      </c>
      <c r="M70" s="35">
        <v>-1</v>
      </c>
    </row>
    <row r="71" spans="1:13" x14ac:dyDescent="0.2">
      <c r="A71" s="122"/>
      <c r="B71" s="140"/>
      <c r="C71" s="141"/>
      <c r="D71" s="123"/>
      <c r="E71" s="123"/>
      <c r="F71" s="123"/>
      <c r="G71" s="123"/>
      <c r="H71" s="25" t="s">
        <v>124</v>
      </c>
      <c r="I71" s="35">
        <v>-1</v>
      </c>
      <c r="J71" s="35">
        <v>-1</v>
      </c>
      <c r="K71" s="38">
        <v>0</v>
      </c>
      <c r="L71" s="35">
        <v>-1</v>
      </c>
      <c r="M71" s="35">
        <v>-1</v>
      </c>
    </row>
    <row r="72" spans="1:13" x14ac:dyDescent="0.2">
      <c r="A72" s="122"/>
      <c r="B72" s="140"/>
      <c r="C72" s="141"/>
      <c r="D72" s="124" t="s">
        <v>281</v>
      </c>
      <c r="E72" s="124" t="s">
        <v>114</v>
      </c>
      <c r="F72" s="124" t="s">
        <v>114</v>
      </c>
      <c r="G72" s="124" t="s">
        <v>114</v>
      </c>
      <c r="H72" s="25" t="s">
        <v>122</v>
      </c>
      <c r="I72" s="35">
        <v>-1</v>
      </c>
      <c r="J72" s="35">
        <v>-1</v>
      </c>
      <c r="K72" s="35">
        <v>-1</v>
      </c>
      <c r="L72" s="35">
        <v>-1</v>
      </c>
      <c r="M72" s="35">
        <v>-1</v>
      </c>
    </row>
    <row r="73" spans="1:13" x14ac:dyDescent="0.2">
      <c r="A73" s="122"/>
      <c r="B73" s="140"/>
      <c r="C73" s="141"/>
      <c r="D73" s="122"/>
      <c r="E73" s="122"/>
      <c r="F73" s="122"/>
      <c r="G73" s="122"/>
      <c r="H73" s="25" t="s">
        <v>123</v>
      </c>
      <c r="I73" s="35">
        <v>-1</v>
      </c>
      <c r="J73" s="35">
        <v>-1</v>
      </c>
      <c r="K73" s="35">
        <v>-1</v>
      </c>
      <c r="L73" s="35">
        <v>-1</v>
      </c>
      <c r="M73" s="35">
        <v>-1</v>
      </c>
    </row>
    <row r="74" spans="1:13" x14ac:dyDescent="0.2">
      <c r="A74" s="122"/>
      <c r="B74" s="140"/>
      <c r="C74" s="141"/>
      <c r="D74" s="123"/>
      <c r="E74" s="123"/>
      <c r="F74" s="123"/>
      <c r="G74" s="123"/>
      <c r="H74" s="25" t="s">
        <v>124</v>
      </c>
      <c r="I74" s="35">
        <v>-1</v>
      </c>
      <c r="J74" s="35">
        <v>-1</v>
      </c>
      <c r="K74" s="38">
        <v>0</v>
      </c>
      <c r="L74" s="35">
        <v>-1</v>
      </c>
      <c r="M74" s="35">
        <v>-1</v>
      </c>
    </row>
    <row r="75" spans="1:13" x14ac:dyDescent="0.2">
      <c r="A75" s="122"/>
      <c r="B75" s="140"/>
      <c r="C75" s="141"/>
      <c r="D75" s="124" t="s">
        <v>282</v>
      </c>
      <c r="E75" s="124" t="s">
        <v>114</v>
      </c>
      <c r="F75" s="124" t="s">
        <v>114</v>
      </c>
      <c r="G75" s="124" t="s">
        <v>114</v>
      </c>
      <c r="H75" s="25" t="s">
        <v>122</v>
      </c>
      <c r="I75" s="35">
        <v>-1</v>
      </c>
      <c r="J75" s="35">
        <v>-1</v>
      </c>
      <c r="K75" s="35">
        <v>-1</v>
      </c>
      <c r="L75" s="35">
        <v>-1</v>
      </c>
      <c r="M75" s="35">
        <v>-1</v>
      </c>
    </row>
    <row r="76" spans="1:13" x14ac:dyDescent="0.2">
      <c r="A76" s="122"/>
      <c r="B76" s="140"/>
      <c r="C76" s="141"/>
      <c r="D76" s="122"/>
      <c r="E76" s="122"/>
      <c r="F76" s="122"/>
      <c r="G76" s="122"/>
      <c r="H76" s="25" t="s">
        <v>123</v>
      </c>
      <c r="I76" s="35">
        <v>-1</v>
      </c>
      <c r="J76" s="35">
        <v>-1</v>
      </c>
      <c r="K76" s="35">
        <v>-1</v>
      </c>
      <c r="L76" s="35">
        <v>-1</v>
      </c>
      <c r="M76" s="35">
        <v>-1</v>
      </c>
    </row>
    <row r="77" spans="1:13" x14ac:dyDescent="0.2">
      <c r="A77" s="122"/>
      <c r="B77" s="140"/>
      <c r="C77" s="141"/>
      <c r="D77" s="123"/>
      <c r="E77" s="123"/>
      <c r="F77" s="123"/>
      <c r="G77" s="123"/>
      <c r="H77" s="25" t="s">
        <v>124</v>
      </c>
      <c r="I77" s="35">
        <v>-1</v>
      </c>
      <c r="J77" s="35">
        <v>-1</v>
      </c>
      <c r="K77" s="38">
        <v>0</v>
      </c>
      <c r="L77" s="35">
        <v>-1</v>
      </c>
      <c r="M77" s="35">
        <v>-1</v>
      </c>
    </row>
    <row r="78" spans="1:13" x14ac:dyDescent="0.2">
      <c r="A78" s="122"/>
      <c r="B78" s="140"/>
      <c r="C78" s="141"/>
      <c r="D78" s="124" t="s">
        <v>283</v>
      </c>
      <c r="E78" s="124" t="s">
        <v>114</v>
      </c>
      <c r="F78" s="124" t="s">
        <v>114</v>
      </c>
      <c r="G78" s="124" t="s">
        <v>114</v>
      </c>
      <c r="H78" s="25" t="s">
        <v>122</v>
      </c>
      <c r="I78" s="35">
        <v>-1</v>
      </c>
      <c r="J78" s="35">
        <v>-1</v>
      </c>
      <c r="K78" s="35">
        <v>-1</v>
      </c>
      <c r="L78" s="35">
        <v>-1</v>
      </c>
      <c r="M78" s="35">
        <v>-1</v>
      </c>
    </row>
    <row r="79" spans="1:13" x14ac:dyDescent="0.2">
      <c r="A79" s="122"/>
      <c r="B79" s="140"/>
      <c r="C79" s="141"/>
      <c r="D79" s="122"/>
      <c r="E79" s="122"/>
      <c r="F79" s="122"/>
      <c r="G79" s="122"/>
      <c r="H79" s="25" t="s">
        <v>123</v>
      </c>
      <c r="I79" s="35">
        <v>-1</v>
      </c>
      <c r="J79" s="35">
        <v>-1</v>
      </c>
      <c r="K79" s="35">
        <v>-1</v>
      </c>
      <c r="L79" s="35">
        <v>-1</v>
      </c>
      <c r="M79" s="35">
        <v>-1</v>
      </c>
    </row>
    <row r="80" spans="1:13" x14ac:dyDescent="0.2">
      <c r="A80" s="122"/>
      <c r="B80" s="140"/>
      <c r="C80" s="141"/>
      <c r="D80" s="123"/>
      <c r="E80" s="123"/>
      <c r="F80" s="123"/>
      <c r="G80" s="123"/>
      <c r="H80" s="25" t="s">
        <v>124</v>
      </c>
      <c r="I80" s="35">
        <v>-1</v>
      </c>
      <c r="J80" s="35">
        <v>-1</v>
      </c>
      <c r="K80" s="38">
        <v>0</v>
      </c>
      <c r="L80" s="35">
        <v>-1</v>
      </c>
      <c r="M80" s="35">
        <v>-1</v>
      </c>
    </row>
    <row r="81" spans="1:13" x14ac:dyDescent="0.2">
      <c r="A81" s="122"/>
      <c r="B81" s="140"/>
      <c r="C81" s="141"/>
      <c r="D81" s="124" t="s">
        <v>284</v>
      </c>
      <c r="E81" s="124" t="s">
        <v>114</v>
      </c>
      <c r="F81" s="124" t="s">
        <v>114</v>
      </c>
      <c r="G81" s="124" t="s">
        <v>114</v>
      </c>
      <c r="H81" s="25" t="s">
        <v>122</v>
      </c>
      <c r="I81" s="35">
        <v>-1</v>
      </c>
      <c r="J81" s="35">
        <v>-1</v>
      </c>
      <c r="K81" s="35">
        <v>-1</v>
      </c>
      <c r="L81" s="35">
        <v>-1</v>
      </c>
      <c r="M81" s="35">
        <v>-1</v>
      </c>
    </row>
    <row r="82" spans="1:13" x14ac:dyDescent="0.2">
      <c r="A82" s="122"/>
      <c r="B82" s="140"/>
      <c r="C82" s="141"/>
      <c r="D82" s="122"/>
      <c r="E82" s="122"/>
      <c r="F82" s="122"/>
      <c r="G82" s="122"/>
      <c r="H82" s="25" t="s">
        <v>123</v>
      </c>
      <c r="I82" s="35">
        <v>-1</v>
      </c>
      <c r="J82" s="35">
        <v>-1</v>
      </c>
      <c r="K82" s="35">
        <v>-1</v>
      </c>
      <c r="L82" s="35">
        <v>-1</v>
      </c>
      <c r="M82" s="35">
        <v>-1</v>
      </c>
    </row>
    <row r="83" spans="1:13" x14ac:dyDescent="0.2">
      <c r="A83" s="122"/>
      <c r="B83" s="140"/>
      <c r="C83" s="141"/>
      <c r="D83" s="123"/>
      <c r="E83" s="123"/>
      <c r="F83" s="123"/>
      <c r="G83" s="123"/>
      <c r="H83" s="25" t="s">
        <v>124</v>
      </c>
      <c r="I83" s="35">
        <v>-1</v>
      </c>
      <c r="J83" s="35">
        <v>-1</v>
      </c>
      <c r="K83" s="38">
        <v>0</v>
      </c>
      <c r="L83" s="35">
        <v>-1</v>
      </c>
      <c r="M83" s="35">
        <v>-1</v>
      </c>
    </row>
    <row r="84" spans="1:13" x14ac:dyDescent="0.2">
      <c r="A84" s="122"/>
      <c r="B84" s="140"/>
      <c r="C84" s="141"/>
      <c r="D84" s="124" t="s">
        <v>285</v>
      </c>
      <c r="E84" s="124" t="s">
        <v>114</v>
      </c>
      <c r="F84" s="124" t="s">
        <v>114</v>
      </c>
      <c r="G84" s="124" t="s">
        <v>114</v>
      </c>
      <c r="H84" s="25" t="s">
        <v>122</v>
      </c>
      <c r="I84" s="35">
        <v>-1</v>
      </c>
      <c r="J84" s="35">
        <v>-1</v>
      </c>
      <c r="K84" s="35">
        <v>-1</v>
      </c>
      <c r="L84" s="35">
        <v>-1</v>
      </c>
      <c r="M84" s="35">
        <v>-1</v>
      </c>
    </row>
    <row r="85" spans="1:13" x14ac:dyDescent="0.2">
      <c r="A85" s="122"/>
      <c r="B85" s="140"/>
      <c r="C85" s="141"/>
      <c r="D85" s="122"/>
      <c r="E85" s="122"/>
      <c r="F85" s="122"/>
      <c r="G85" s="122"/>
      <c r="H85" s="25" t="s">
        <v>123</v>
      </c>
      <c r="I85" s="35">
        <v>-1</v>
      </c>
      <c r="J85" s="35">
        <v>-1</v>
      </c>
      <c r="K85" s="35">
        <v>-1</v>
      </c>
      <c r="L85" s="35">
        <v>-1</v>
      </c>
      <c r="M85" s="35">
        <v>-1</v>
      </c>
    </row>
    <row r="86" spans="1:13" x14ac:dyDescent="0.2">
      <c r="A86" s="123"/>
      <c r="B86" s="142"/>
      <c r="C86" s="143"/>
      <c r="D86" s="123"/>
      <c r="E86" s="123"/>
      <c r="F86" s="123"/>
      <c r="G86" s="123"/>
      <c r="H86" s="25" t="s">
        <v>124</v>
      </c>
      <c r="I86" s="35">
        <v>-1</v>
      </c>
      <c r="J86" s="35">
        <v>-1</v>
      </c>
      <c r="K86" s="38">
        <v>0</v>
      </c>
      <c r="L86" s="35">
        <v>-1</v>
      </c>
      <c r="M86" s="35">
        <v>-1</v>
      </c>
    </row>
    <row r="87" spans="1:13" x14ac:dyDescent="0.2">
      <c r="A87" s="132" t="s">
        <v>300</v>
      </c>
      <c r="B87" s="133"/>
      <c r="C87" s="133"/>
      <c r="D87" s="133"/>
      <c r="E87" s="133"/>
      <c r="F87" s="133"/>
      <c r="G87" s="133"/>
      <c r="H87" s="133"/>
      <c r="I87" s="133"/>
      <c r="J87" s="133"/>
      <c r="K87" s="134"/>
    </row>
    <row r="88" spans="1:13" x14ac:dyDescent="0.2">
      <c r="A88" s="132" t="s">
        <v>301</v>
      </c>
      <c r="B88" s="133"/>
      <c r="C88" s="133"/>
      <c r="D88" s="133"/>
      <c r="E88" s="133"/>
      <c r="F88" s="133"/>
      <c r="G88" s="133"/>
      <c r="H88" s="133"/>
      <c r="I88" s="133"/>
      <c r="J88" s="133"/>
      <c r="K88" s="134"/>
    </row>
    <row r="89" spans="1:13" x14ac:dyDescent="0.2">
      <c r="A89" s="118" t="s">
        <v>302</v>
      </c>
      <c r="B89" s="119"/>
      <c r="C89" s="119"/>
      <c r="D89" s="120"/>
      <c r="E89" s="33" t="s">
        <v>303</v>
      </c>
      <c r="F89" s="33" t="s">
        <v>304</v>
      </c>
      <c r="G89" s="33" t="s">
        <v>305</v>
      </c>
      <c r="H89" s="33" t="s">
        <v>114</v>
      </c>
      <c r="I89" s="34" t="s">
        <v>156</v>
      </c>
      <c r="J89" s="34" t="s">
        <v>262</v>
      </c>
      <c r="K89" s="34" t="s">
        <v>263</v>
      </c>
      <c r="L89" s="34" t="s">
        <v>115</v>
      </c>
      <c r="M89" s="34" t="s">
        <v>116</v>
      </c>
    </row>
    <row r="90" spans="1:13" x14ac:dyDescent="0.2">
      <c r="A90" s="121" t="s">
        <v>306</v>
      </c>
      <c r="B90" s="124" t="s">
        <v>307</v>
      </c>
      <c r="C90" s="125"/>
      <c r="D90" s="126"/>
      <c r="E90" s="124" t="s">
        <v>308</v>
      </c>
      <c r="F90" s="124" t="s">
        <v>309</v>
      </c>
      <c r="G90" s="124" t="s">
        <v>310</v>
      </c>
      <c r="H90" s="25" t="s">
        <v>122</v>
      </c>
      <c r="I90" s="35">
        <v>-1</v>
      </c>
      <c r="J90" s="36">
        <v>3.5</v>
      </c>
      <c r="K90" s="38">
        <v>4</v>
      </c>
      <c r="L90" s="36">
        <v>4.3</v>
      </c>
      <c r="M90" s="36">
        <v>4.3</v>
      </c>
    </row>
    <row r="91" spans="1:13" x14ac:dyDescent="0.2">
      <c r="A91" s="122"/>
      <c r="B91" s="127"/>
      <c r="C91" s="65"/>
      <c r="D91" s="128"/>
      <c r="E91" s="122"/>
      <c r="F91" s="122"/>
      <c r="G91" s="122"/>
      <c r="H91" s="25" t="s">
        <v>123</v>
      </c>
      <c r="I91" s="35">
        <v>-1</v>
      </c>
      <c r="J91" s="35">
        <v>-1</v>
      </c>
      <c r="K91" s="36">
        <v>3.5</v>
      </c>
      <c r="L91" s="38">
        <v>4</v>
      </c>
      <c r="M91" s="38">
        <v>4</v>
      </c>
    </row>
    <row r="92" spans="1:13" x14ac:dyDescent="0.2">
      <c r="A92" s="122"/>
      <c r="B92" s="129"/>
      <c r="C92" s="130"/>
      <c r="D92" s="131"/>
      <c r="E92" s="123"/>
      <c r="F92" s="123"/>
      <c r="G92" s="123"/>
      <c r="H92" s="25" t="s">
        <v>124</v>
      </c>
      <c r="I92" s="35">
        <v>-1</v>
      </c>
      <c r="J92" s="38">
        <v>0</v>
      </c>
      <c r="K92" s="36">
        <v>4.5</v>
      </c>
      <c r="L92" s="35">
        <v>-1</v>
      </c>
      <c r="M92" s="35">
        <v>-1</v>
      </c>
    </row>
    <row r="93" spans="1:13" x14ac:dyDescent="0.2">
      <c r="A93" s="122"/>
      <c r="B93" s="118" t="s">
        <v>311</v>
      </c>
      <c r="C93" s="119"/>
      <c r="D93" s="119"/>
      <c r="E93" s="119"/>
      <c r="F93" s="119"/>
      <c r="G93" s="119"/>
      <c r="H93" s="120"/>
      <c r="I93" s="20"/>
      <c r="J93" s="20"/>
      <c r="K93" s="20"/>
      <c r="L93" s="20"/>
      <c r="M93" s="20"/>
    </row>
    <row r="94" spans="1:13" x14ac:dyDescent="0.2">
      <c r="A94" s="122"/>
      <c r="B94" s="132" t="s">
        <v>312</v>
      </c>
      <c r="C94" s="133"/>
      <c r="D94" s="133"/>
      <c r="E94" s="133"/>
      <c r="F94" s="133"/>
      <c r="G94" s="133"/>
      <c r="H94" s="134"/>
      <c r="I94" s="20"/>
      <c r="J94" s="20"/>
      <c r="K94" s="20"/>
      <c r="L94" s="20"/>
      <c r="M94" s="20"/>
    </row>
    <row r="95" spans="1:13" x14ac:dyDescent="0.2">
      <c r="A95" s="122"/>
      <c r="B95" s="132" t="s">
        <v>313</v>
      </c>
      <c r="C95" s="133"/>
      <c r="D95" s="133"/>
      <c r="E95" s="133"/>
      <c r="F95" s="133"/>
      <c r="G95" s="133"/>
      <c r="H95" s="134"/>
      <c r="I95" s="20"/>
      <c r="J95" s="20"/>
      <c r="K95" s="20"/>
      <c r="L95" s="20"/>
      <c r="M95" s="20"/>
    </row>
    <row r="96" spans="1:13" x14ac:dyDescent="0.2">
      <c r="A96" s="122"/>
      <c r="B96" s="135" t="s">
        <v>314</v>
      </c>
      <c r="C96" s="136" t="s">
        <v>86</v>
      </c>
      <c r="D96" s="135" t="s">
        <v>315</v>
      </c>
      <c r="E96" s="136" t="s">
        <v>86</v>
      </c>
      <c r="F96" s="37" t="s">
        <v>316</v>
      </c>
      <c r="G96" s="20"/>
      <c r="H96" s="21" t="s">
        <v>114</v>
      </c>
      <c r="I96" s="20"/>
      <c r="J96" s="20"/>
      <c r="K96" s="20"/>
      <c r="L96" s="20"/>
      <c r="M96" s="20"/>
    </row>
    <row r="97" spans="1:13" x14ac:dyDescent="0.2">
      <c r="A97" s="123"/>
      <c r="B97" s="123"/>
      <c r="C97" s="123"/>
      <c r="D97" s="123"/>
      <c r="E97" s="123"/>
      <c r="F97" s="37" t="s">
        <v>317</v>
      </c>
      <c r="G97" s="20"/>
      <c r="H97" s="21" t="s">
        <v>114</v>
      </c>
      <c r="I97" s="20"/>
      <c r="J97" s="20"/>
      <c r="K97" s="20"/>
      <c r="L97" s="20"/>
      <c r="M97" s="20"/>
    </row>
    <row r="98" spans="1:13" x14ac:dyDescent="0.2">
      <c r="A98" s="116" t="s">
        <v>103</v>
      </c>
      <c r="B98" s="65"/>
      <c r="C98" s="65"/>
      <c r="D98" s="65"/>
      <c r="E98" s="65"/>
      <c r="F98" s="65"/>
      <c r="G98" s="67" t="s">
        <v>318</v>
      </c>
      <c r="H98" s="65"/>
      <c r="I98" s="117" t="s">
        <v>319</v>
      </c>
      <c r="J98" s="65"/>
      <c r="K98" s="65"/>
      <c r="L98" s="65"/>
      <c r="M98" s="65"/>
    </row>
  </sheetData>
  <mergeCells count="134">
    <mergeCell ref="A1:M1"/>
    <mergeCell ref="A2:M2"/>
    <mergeCell ref="A3:K3"/>
    <mergeCell ref="A4:K4"/>
    <mergeCell ref="A5:D5"/>
    <mergeCell ref="A6:A45"/>
    <mergeCell ref="B6:D8"/>
    <mergeCell ref="E6:E8"/>
    <mergeCell ref="F6:F8"/>
    <mergeCell ref="G6:G8"/>
    <mergeCell ref="B9:H9"/>
    <mergeCell ref="B10:H10"/>
    <mergeCell ref="B11:H11"/>
    <mergeCell ref="B12:B15"/>
    <mergeCell ref="C12:C15"/>
    <mergeCell ref="D12:D15"/>
    <mergeCell ref="E12:E15"/>
    <mergeCell ref="F12:F13"/>
    <mergeCell ref="F14:F15"/>
    <mergeCell ref="B16:C45"/>
    <mergeCell ref="D16:D18"/>
    <mergeCell ref="E16:E18"/>
    <mergeCell ref="F16:F18"/>
    <mergeCell ref="G16:G18"/>
    <mergeCell ref="D19:D21"/>
    <mergeCell ref="E19:E21"/>
    <mergeCell ref="F19:F21"/>
    <mergeCell ref="G19:G21"/>
    <mergeCell ref="D22:D24"/>
    <mergeCell ref="E22:E24"/>
    <mergeCell ref="F22:F24"/>
    <mergeCell ref="G22:G24"/>
    <mergeCell ref="D25:D27"/>
    <mergeCell ref="E25:E27"/>
    <mergeCell ref="F25:F27"/>
    <mergeCell ref="G25:G27"/>
    <mergeCell ref="D28:D30"/>
    <mergeCell ref="E28:E30"/>
    <mergeCell ref="F28:F30"/>
    <mergeCell ref="G28:G30"/>
    <mergeCell ref="D31:D33"/>
    <mergeCell ref="E31:E33"/>
    <mergeCell ref="F31:F33"/>
    <mergeCell ref="G31:G33"/>
    <mergeCell ref="D34:D36"/>
    <mergeCell ref="E34:E36"/>
    <mergeCell ref="F34:F36"/>
    <mergeCell ref="G34:G36"/>
    <mergeCell ref="D37:D39"/>
    <mergeCell ref="E37:E39"/>
    <mergeCell ref="F37:F39"/>
    <mergeCell ref="G37:G39"/>
    <mergeCell ref="D40:D42"/>
    <mergeCell ref="E40:E42"/>
    <mergeCell ref="F40:F42"/>
    <mergeCell ref="G40:G42"/>
    <mergeCell ref="D43:D45"/>
    <mergeCell ref="E43:E45"/>
    <mergeCell ref="F43:F45"/>
    <mergeCell ref="G43:G45"/>
    <mergeCell ref="A46:D46"/>
    <mergeCell ref="A47:A86"/>
    <mergeCell ref="B47:D49"/>
    <mergeCell ref="E47:E49"/>
    <mergeCell ref="F47:F49"/>
    <mergeCell ref="G47:G49"/>
    <mergeCell ref="B50:H50"/>
    <mergeCell ref="B51:H51"/>
    <mergeCell ref="B52:H52"/>
    <mergeCell ref="B53:B56"/>
    <mergeCell ref="C53:C56"/>
    <mergeCell ref="D53:D56"/>
    <mergeCell ref="E53:E56"/>
    <mergeCell ref="F53:F54"/>
    <mergeCell ref="F55:F56"/>
    <mergeCell ref="B57:C86"/>
    <mergeCell ref="D57:D59"/>
    <mergeCell ref="E57:E59"/>
    <mergeCell ref="F57:F59"/>
    <mergeCell ref="G57:G59"/>
    <mergeCell ref="D60:D62"/>
    <mergeCell ref="E60:E62"/>
    <mergeCell ref="F60:F62"/>
    <mergeCell ref="G60:G62"/>
    <mergeCell ref="D63:D65"/>
    <mergeCell ref="E63:E65"/>
    <mergeCell ref="F63:F65"/>
    <mergeCell ref="G63:G65"/>
    <mergeCell ref="D66:D68"/>
    <mergeCell ref="E66:E68"/>
    <mergeCell ref="F66:F68"/>
    <mergeCell ref="G66:G68"/>
    <mergeCell ref="D69:D71"/>
    <mergeCell ref="E69:E71"/>
    <mergeCell ref="F69:F71"/>
    <mergeCell ref="G69:G71"/>
    <mergeCell ref="D72:D74"/>
    <mergeCell ref="E72:E74"/>
    <mergeCell ref="F72:F74"/>
    <mergeCell ref="G72:G74"/>
    <mergeCell ref="D75:D77"/>
    <mergeCell ref="E75:E77"/>
    <mergeCell ref="F75:F77"/>
    <mergeCell ref="G75:G77"/>
    <mergeCell ref="D78:D80"/>
    <mergeCell ref="E78:E80"/>
    <mergeCell ref="F78:F80"/>
    <mergeCell ref="G78:G80"/>
    <mergeCell ref="D81:D83"/>
    <mergeCell ref="E81:E83"/>
    <mergeCell ref="F81:F83"/>
    <mergeCell ref="G81:G83"/>
    <mergeCell ref="D84:D86"/>
    <mergeCell ref="E84:E86"/>
    <mergeCell ref="F84:F86"/>
    <mergeCell ref="G84:G86"/>
    <mergeCell ref="A87:K87"/>
    <mergeCell ref="A98:F98"/>
    <mergeCell ref="G98:H98"/>
    <mergeCell ref="I98:M98"/>
    <mergeCell ref="A88:K88"/>
    <mergeCell ref="A89:D89"/>
    <mergeCell ref="A90:A97"/>
    <mergeCell ref="B90:D92"/>
    <mergeCell ref="E90:E92"/>
    <mergeCell ref="F90:F92"/>
    <mergeCell ref="G90:G92"/>
    <mergeCell ref="B93:H93"/>
    <mergeCell ref="B94:H94"/>
    <mergeCell ref="B95:H95"/>
    <mergeCell ref="B96:B97"/>
    <mergeCell ref="C96:C97"/>
    <mergeCell ref="D96:D97"/>
    <mergeCell ref="E96:E9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84"/>
  <sheetViews>
    <sheetView tabSelected="1" workbookViewId="0">
      <selection activeCell="K48" sqref="K48"/>
    </sheetView>
  </sheetViews>
  <sheetFormatPr defaultRowHeight="12.75" customHeight="1" x14ac:dyDescent="0.2"/>
  <cols>
    <col min="1" max="1" width="3.5703125" bestFit="1" customWidth="1"/>
    <col min="2" max="2" width="46.7109375" bestFit="1" customWidth="1"/>
    <col min="3" max="3" width="45.42578125" bestFit="1" customWidth="1"/>
    <col min="4" max="4" width="59.28515625" bestFit="1" customWidth="1"/>
    <col min="5" max="5" width="20.140625" bestFit="1" customWidth="1"/>
    <col min="6" max="7" width="4.85546875" bestFit="1" customWidth="1"/>
    <col min="8" max="8" width="10" bestFit="1" customWidth="1"/>
    <col min="9" max="12" width="11.28515625" bestFit="1" customWidth="1"/>
  </cols>
  <sheetData>
    <row r="1" spans="1:12" ht="18.75" customHeight="1" x14ac:dyDescent="0.2">
      <c r="A1" s="137" t="s">
        <v>106</v>
      </c>
      <c r="B1" s="76"/>
      <c r="C1" s="76"/>
      <c r="D1" s="76"/>
      <c r="E1" s="76"/>
      <c r="F1" s="76"/>
      <c r="G1" s="76"/>
      <c r="H1" s="76"/>
      <c r="I1" s="76"/>
      <c r="J1" s="76"/>
      <c r="K1" s="76"/>
      <c r="L1" s="76"/>
    </row>
    <row r="2" spans="1:12" x14ac:dyDescent="0.2">
      <c r="A2" s="138" t="s">
        <v>320</v>
      </c>
      <c r="B2" s="85"/>
      <c r="C2" s="85"/>
      <c r="D2" s="85"/>
      <c r="E2" s="85"/>
      <c r="F2" s="85"/>
      <c r="G2" s="85"/>
      <c r="H2" s="85"/>
      <c r="I2" s="85"/>
      <c r="J2" s="85"/>
      <c r="K2" s="85"/>
      <c r="L2" s="85"/>
    </row>
    <row r="3" spans="1:12" x14ac:dyDescent="0.2">
      <c r="A3" s="152" t="s">
        <v>321</v>
      </c>
      <c r="B3" s="133"/>
      <c r="C3" s="133"/>
      <c r="D3" s="133"/>
      <c r="E3" s="133"/>
      <c r="F3" s="133"/>
      <c r="G3" s="133"/>
      <c r="H3" s="133"/>
      <c r="I3" s="133"/>
      <c r="J3" s="133"/>
      <c r="K3" s="133"/>
      <c r="L3" s="134"/>
    </row>
    <row r="4" spans="1:12" x14ac:dyDescent="0.2">
      <c r="A4" s="118" t="s">
        <v>322</v>
      </c>
      <c r="B4" s="119"/>
      <c r="C4" s="119"/>
      <c r="D4" s="120"/>
      <c r="E4" s="33" t="s">
        <v>323</v>
      </c>
      <c r="F4" s="33" t="s">
        <v>114</v>
      </c>
      <c r="G4" s="34" t="s">
        <v>121</v>
      </c>
      <c r="H4" s="34" t="s">
        <v>156</v>
      </c>
      <c r="I4" s="34" t="s">
        <v>262</v>
      </c>
      <c r="J4" s="34" t="s">
        <v>263</v>
      </c>
      <c r="K4" s="34" t="s">
        <v>115</v>
      </c>
      <c r="L4" s="34" t="s">
        <v>116</v>
      </c>
    </row>
    <row r="5" spans="1:12" x14ac:dyDescent="0.2">
      <c r="A5" s="121" t="s">
        <v>324</v>
      </c>
      <c r="B5" s="124" t="s">
        <v>325</v>
      </c>
      <c r="C5" s="125"/>
      <c r="D5" s="126"/>
      <c r="E5" s="124" t="s">
        <v>326</v>
      </c>
      <c r="F5" s="25" t="s">
        <v>122</v>
      </c>
      <c r="G5" s="20"/>
      <c r="H5" s="20"/>
      <c r="I5" s="38">
        <v>25</v>
      </c>
      <c r="J5" s="38">
        <v>25</v>
      </c>
      <c r="K5" s="38">
        <v>20</v>
      </c>
      <c r="L5" s="38">
        <v>70</v>
      </c>
    </row>
    <row r="6" spans="1:12" x14ac:dyDescent="0.2">
      <c r="A6" s="122"/>
      <c r="B6" s="127"/>
      <c r="C6" s="65"/>
      <c r="D6" s="128"/>
      <c r="E6" s="122"/>
      <c r="F6" s="25" t="s">
        <v>123</v>
      </c>
      <c r="G6" s="20"/>
      <c r="H6" s="20"/>
      <c r="I6" s="20"/>
      <c r="J6" s="38">
        <v>58</v>
      </c>
      <c r="K6" s="38">
        <v>21</v>
      </c>
      <c r="L6" s="38">
        <v>70</v>
      </c>
    </row>
    <row r="7" spans="1:12" x14ac:dyDescent="0.2">
      <c r="A7" s="122"/>
      <c r="B7" s="129"/>
      <c r="C7" s="130"/>
      <c r="D7" s="131"/>
      <c r="E7" s="123"/>
      <c r="F7" s="25" t="s">
        <v>124</v>
      </c>
      <c r="G7" s="38">
        <v>0</v>
      </c>
      <c r="H7" s="38">
        <v>12</v>
      </c>
      <c r="I7" s="38">
        <v>0</v>
      </c>
      <c r="J7" s="38">
        <v>37</v>
      </c>
      <c r="K7" s="59">
        <v>21</v>
      </c>
      <c r="L7" s="38">
        <v>70</v>
      </c>
    </row>
    <row r="8" spans="1:12" x14ac:dyDescent="0.2">
      <c r="A8" s="122"/>
      <c r="B8" s="118" t="s">
        <v>327</v>
      </c>
      <c r="C8" s="119"/>
      <c r="D8" s="119"/>
      <c r="E8" s="119"/>
      <c r="F8" s="120"/>
      <c r="G8" s="20"/>
      <c r="H8" s="20"/>
      <c r="I8" s="20"/>
      <c r="J8" s="20"/>
      <c r="K8" s="20"/>
      <c r="L8" s="20"/>
    </row>
    <row r="9" spans="1:12" x14ac:dyDescent="0.2">
      <c r="A9" s="122"/>
      <c r="B9" s="132" t="s">
        <v>328</v>
      </c>
      <c r="C9" s="133"/>
      <c r="D9" s="133"/>
      <c r="E9" s="133"/>
      <c r="F9" s="134"/>
      <c r="G9" s="20"/>
      <c r="H9" s="20"/>
      <c r="I9" s="20"/>
      <c r="J9" s="20"/>
      <c r="K9" s="20"/>
      <c r="L9" s="20"/>
    </row>
    <row r="10" spans="1:12" x14ac:dyDescent="0.2">
      <c r="A10" s="122"/>
      <c r="B10" s="21" t="s">
        <v>329</v>
      </c>
      <c r="C10" s="21" t="s">
        <v>330</v>
      </c>
      <c r="D10" s="25" t="s">
        <v>331</v>
      </c>
      <c r="E10" s="20"/>
      <c r="F10" s="21" t="s">
        <v>114</v>
      </c>
      <c r="G10" s="20"/>
      <c r="H10" s="20"/>
      <c r="I10" s="20"/>
      <c r="J10" s="20"/>
      <c r="K10" s="20"/>
      <c r="L10" s="20"/>
    </row>
    <row r="11" spans="1:12" x14ac:dyDescent="0.2">
      <c r="A11" s="123"/>
      <c r="B11" s="21" t="s">
        <v>332</v>
      </c>
      <c r="C11" s="21" t="s">
        <v>333</v>
      </c>
      <c r="D11" s="25" t="s">
        <v>334</v>
      </c>
      <c r="E11" s="20"/>
      <c r="F11" s="21" t="s">
        <v>114</v>
      </c>
      <c r="G11" s="20"/>
      <c r="H11" s="20"/>
      <c r="I11" s="20"/>
      <c r="J11" s="20"/>
      <c r="K11" s="20"/>
      <c r="L11" s="20"/>
    </row>
    <row r="12" spans="1:12" x14ac:dyDescent="0.2">
      <c r="A12" s="146" t="s">
        <v>114</v>
      </c>
      <c r="B12" s="65"/>
      <c r="C12" s="65"/>
      <c r="D12" s="65"/>
      <c r="E12" s="65"/>
      <c r="F12" s="65"/>
      <c r="G12" s="65"/>
      <c r="H12" s="65"/>
      <c r="I12" s="65"/>
      <c r="J12" s="65"/>
      <c r="K12" s="65"/>
      <c r="L12" s="65"/>
    </row>
    <row r="13" spans="1:12" x14ac:dyDescent="0.2">
      <c r="A13" s="146" t="s">
        <v>114</v>
      </c>
      <c r="B13" s="65"/>
      <c r="C13" s="65"/>
      <c r="D13" s="65"/>
      <c r="E13" s="65"/>
      <c r="F13" s="65"/>
      <c r="G13" s="65"/>
      <c r="H13" s="65"/>
      <c r="I13" s="65"/>
      <c r="J13" s="65"/>
      <c r="K13" s="65"/>
      <c r="L13" s="65"/>
    </row>
    <row r="14" spans="1:12" x14ac:dyDescent="0.2">
      <c r="A14" s="118" t="s">
        <v>335</v>
      </c>
      <c r="B14" s="119"/>
      <c r="C14" s="119"/>
      <c r="D14" s="120"/>
      <c r="E14" s="33" t="s">
        <v>336</v>
      </c>
      <c r="F14" s="33" t="s">
        <v>114</v>
      </c>
      <c r="G14" s="34" t="s">
        <v>121</v>
      </c>
      <c r="H14" s="34" t="s">
        <v>156</v>
      </c>
      <c r="I14" s="34" t="s">
        <v>262</v>
      </c>
      <c r="J14" s="34" t="s">
        <v>263</v>
      </c>
      <c r="K14" s="34" t="s">
        <v>115</v>
      </c>
      <c r="L14" s="34" t="s">
        <v>116</v>
      </c>
    </row>
    <row r="15" spans="1:12" x14ac:dyDescent="0.2">
      <c r="A15" s="121" t="s">
        <v>337</v>
      </c>
      <c r="B15" s="124" t="s">
        <v>338</v>
      </c>
      <c r="C15" s="125"/>
      <c r="D15" s="126"/>
      <c r="E15" s="124" t="s">
        <v>339</v>
      </c>
      <c r="F15" s="25" t="s">
        <v>122</v>
      </c>
      <c r="G15" s="20"/>
      <c r="H15" s="20"/>
      <c r="I15" s="20"/>
      <c r="J15" s="38">
        <v>6</v>
      </c>
      <c r="K15" s="38">
        <v>2</v>
      </c>
      <c r="L15" s="38">
        <v>8</v>
      </c>
    </row>
    <row r="16" spans="1:12" x14ac:dyDescent="0.2">
      <c r="A16" s="122"/>
      <c r="B16" s="127"/>
      <c r="C16" s="65"/>
      <c r="D16" s="128"/>
      <c r="E16" s="122"/>
      <c r="F16" s="25" t="s">
        <v>123</v>
      </c>
      <c r="G16" s="20"/>
      <c r="H16" s="20"/>
      <c r="I16" s="20"/>
      <c r="J16" s="38">
        <v>3</v>
      </c>
      <c r="K16" s="38">
        <v>3</v>
      </c>
      <c r="L16" s="38">
        <v>9</v>
      </c>
    </row>
    <row r="17" spans="1:12" x14ac:dyDescent="0.2">
      <c r="A17" s="122"/>
      <c r="B17" s="129"/>
      <c r="C17" s="130"/>
      <c r="D17" s="131"/>
      <c r="E17" s="123"/>
      <c r="F17" s="25" t="s">
        <v>124</v>
      </c>
      <c r="G17" s="38">
        <v>0</v>
      </c>
      <c r="H17" s="38">
        <v>0</v>
      </c>
      <c r="I17" s="38">
        <v>6</v>
      </c>
      <c r="J17" s="38">
        <v>0</v>
      </c>
      <c r="K17" s="59">
        <v>3</v>
      </c>
      <c r="L17" s="38">
        <v>6</v>
      </c>
    </row>
    <row r="18" spans="1:12" x14ac:dyDescent="0.2">
      <c r="A18" s="122"/>
      <c r="B18" s="118" t="s">
        <v>340</v>
      </c>
      <c r="C18" s="119"/>
      <c r="D18" s="119"/>
      <c r="E18" s="119"/>
      <c r="F18" s="120"/>
      <c r="G18" s="20"/>
      <c r="H18" s="20"/>
      <c r="I18" s="20"/>
      <c r="J18" s="20"/>
      <c r="K18" s="20"/>
      <c r="L18" s="20"/>
    </row>
    <row r="19" spans="1:12" x14ac:dyDescent="0.2">
      <c r="A19" s="122"/>
      <c r="B19" s="132" t="s">
        <v>341</v>
      </c>
      <c r="C19" s="133"/>
      <c r="D19" s="133"/>
      <c r="E19" s="133"/>
      <c r="F19" s="134"/>
      <c r="G19" s="20"/>
      <c r="H19" s="20"/>
      <c r="I19" s="20"/>
      <c r="J19" s="20"/>
      <c r="K19" s="20"/>
      <c r="L19" s="20"/>
    </row>
    <row r="20" spans="1:12" x14ac:dyDescent="0.2">
      <c r="A20" s="122"/>
      <c r="B20" s="21" t="s">
        <v>342</v>
      </c>
      <c r="C20" s="21" t="s">
        <v>343</v>
      </c>
      <c r="D20" s="25" t="s">
        <v>344</v>
      </c>
      <c r="E20" s="20"/>
      <c r="F20" s="21" t="s">
        <v>114</v>
      </c>
      <c r="G20" s="20"/>
      <c r="H20" s="20"/>
      <c r="I20" s="20"/>
      <c r="J20" s="20"/>
      <c r="K20" s="20"/>
      <c r="L20" s="20"/>
    </row>
    <row r="21" spans="1:12" x14ac:dyDescent="0.2">
      <c r="A21" s="123"/>
      <c r="B21" s="21" t="s">
        <v>345</v>
      </c>
      <c r="C21" s="21" t="s">
        <v>346</v>
      </c>
      <c r="D21" s="25" t="s">
        <v>347</v>
      </c>
      <c r="E21" s="20"/>
      <c r="F21" s="21" t="s">
        <v>114</v>
      </c>
      <c r="G21" s="20"/>
      <c r="H21" s="20"/>
      <c r="I21" s="20"/>
      <c r="J21" s="20"/>
      <c r="K21" s="20"/>
      <c r="L21" s="20"/>
    </row>
    <row r="22" spans="1:12" x14ac:dyDescent="0.2">
      <c r="A22" s="146" t="s">
        <v>114</v>
      </c>
      <c r="B22" s="65"/>
      <c r="C22" s="65"/>
      <c r="D22" s="65"/>
      <c r="E22" s="65"/>
      <c r="F22" s="65"/>
      <c r="G22" s="65"/>
      <c r="H22" s="65"/>
      <c r="I22" s="65"/>
      <c r="J22" s="65"/>
      <c r="K22" s="65"/>
      <c r="L22" s="65"/>
    </row>
    <row r="23" spans="1:12" x14ac:dyDescent="0.2">
      <c r="A23" s="146" t="s">
        <v>114</v>
      </c>
      <c r="B23" s="65"/>
      <c r="C23" s="65"/>
      <c r="D23" s="65"/>
      <c r="E23" s="65"/>
      <c r="F23" s="65"/>
      <c r="G23" s="65"/>
      <c r="H23" s="65"/>
      <c r="I23" s="65"/>
      <c r="J23" s="65"/>
      <c r="K23" s="65"/>
      <c r="L23" s="65"/>
    </row>
    <row r="24" spans="1:12" x14ac:dyDescent="0.2">
      <c r="A24" s="118" t="s">
        <v>348</v>
      </c>
      <c r="B24" s="119"/>
      <c r="C24" s="119"/>
      <c r="D24" s="120"/>
      <c r="E24" s="33" t="s">
        <v>349</v>
      </c>
      <c r="F24" s="33" t="s">
        <v>114</v>
      </c>
      <c r="G24" s="34" t="s">
        <v>121</v>
      </c>
      <c r="H24" s="34" t="s">
        <v>156</v>
      </c>
      <c r="I24" s="34" t="s">
        <v>262</v>
      </c>
      <c r="J24" s="34" t="s">
        <v>263</v>
      </c>
      <c r="K24" s="34" t="s">
        <v>115</v>
      </c>
      <c r="L24" s="34" t="s">
        <v>116</v>
      </c>
    </row>
    <row r="25" spans="1:12" x14ac:dyDescent="0.2">
      <c r="A25" s="121" t="s">
        <v>350</v>
      </c>
      <c r="B25" s="124" t="s">
        <v>351</v>
      </c>
      <c r="C25" s="125"/>
      <c r="D25" s="126"/>
      <c r="E25" s="124" t="s">
        <v>352</v>
      </c>
      <c r="F25" s="25" t="s">
        <v>122</v>
      </c>
      <c r="G25" s="20"/>
      <c r="H25" s="20"/>
      <c r="I25" s="20"/>
      <c r="J25" s="38">
        <v>68</v>
      </c>
      <c r="K25" s="20"/>
      <c r="L25" s="38">
        <v>68</v>
      </c>
    </row>
    <row r="26" spans="1:12" x14ac:dyDescent="0.2">
      <c r="A26" s="122"/>
      <c r="B26" s="127"/>
      <c r="C26" s="65"/>
      <c r="D26" s="128"/>
      <c r="E26" s="122"/>
      <c r="F26" s="25" t="s">
        <v>123</v>
      </c>
      <c r="G26" s="20"/>
      <c r="H26" s="20"/>
      <c r="I26" s="20"/>
      <c r="J26" s="38">
        <v>56</v>
      </c>
      <c r="K26" s="38">
        <v>12</v>
      </c>
      <c r="L26" s="38">
        <v>68</v>
      </c>
    </row>
    <row r="27" spans="1:12" x14ac:dyDescent="0.2">
      <c r="A27" s="122"/>
      <c r="B27" s="129"/>
      <c r="C27" s="130"/>
      <c r="D27" s="131"/>
      <c r="E27" s="123"/>
      <c r="F27" s="25" t="s">
        <v>124</v>
      </c>
      <c r="G27" s="38">
        <v>0</v>
      </c>
      <c r="H27" s="38">
        <v>12</v>
      </c>
      <c r="I27" s="38">
        <v>0</v>
      </c>
      <c r="J27" s="38">
        <v>44</v>
      </c>
      <c r="K27" s="59">
        <v>12</v>
      </c>
      <c r="L27" s="38">
        <v>68</v>
      </c>
    </row>
    <row r="28" spans="1:12" x14ac:dyDescent="0.2">
      <c r="A28" s="122"/>
      <c r="B28" s="118" t="s">
        <v>353</v>
      </c>
      <c r="C28" s="119"/>
      <c r="D28" s="119"/>
      <c r="E28" s="119"/>
      <c r="F28" s="120"/>
      <c r="G28" s="20"/>
      <c r="H28" s="20"/>
      <c r="I28" s="20"/>
      <c r="J28" s="20"/>
      <c r="K28" s="20"/>
      <c r="L28" s="20"/>
    </row>
    <row r="29" spans="1:12" x14ac:dyDescent="0.2">
      <c r="A29" s="122"/>
      <c r="B29" s="132" t="s">
        <v>354</v>
      </c>
      <c r="C29" s="133"/>
      <c r="D29" s="133"/>
      <c r="E29" s="133"/>
      <c r="F29" s="134"/>
      <c r="G29" s="20"/>
      <c r="H29" s="20"/>
      <c r="I29" s="20"/>
      <c r="J29" s="20"/>
      <c r="K29" s="20"/>
      <c r="L29" s="20"/>
    </row>
    <row r="30" spans="1:12" x14ac:dyDescent="0.2">
      <c r="A30" s="122"/>
      <c r="B30" s="21" t="s">
        <v>355</v>
      </c>
      <c r="C30" s="21" t="s">
        <v>356</v>
      </c>
      <c r="D30" s="25" t="s">
        <v>357</v>
      </c>
      <c r="E30" s="20"/>
      <c r="F30" s="21" t="s">
        <v>114</v>
      </c>
      <c r="G30" s="20"/>
      <c r="H30" s="20"/>
      <c r="I30" s="20"/>
      <c r="J30" s="20"/>
      <c r="K30" s="20"/>
      <c r="L30" s="20"/>
    </row>
    <row r="31" spans="1:12" x14ac:dyDescent="0.2">
      <c r="A31" s="123"/>
      <c r="B31" s="21" t="s">
        <v>358</v>
      </c>
      <c r="C31" s="21" t="s">
        <v>359</v>
      </c>
      <c r="D31" s="25" t="s">
        <v>360</v>
      </c>
      <c r="E31" s="20"/>
      <c r="F31" s="21" t="s">
        <v>114</v>
      </c>
      <c r="G31" s="20"/>
      <c r="H31" s="20"/>
      <c r="I31" s="20"/>
      <c r="J31" s="20"/>
      <c r="K31" s="20"/>
      <c r="L31" s="20"/>
    </row>
    <row r="32" spans="1:12" x14ac:dyDescent="0.2">
      <c r="A32" s="146" t="s">
        <v>114</v>
      </c>
      <c r="B32" s="65"/>
      <c r="C32" s="65"/>
      <c r="D32" s="65"/>
      <c r="E32" s="65"/>
      <c r="F32" s="65"/>
      <c r="G32" s="65"/>
      <c r="H32" s="65"/>
      <c r="I32" s="65"/>
      <c r="J32" s="65"/>
      <c r="K32" s="65"/>
      <c r="L32" s="65"/>
    </row>
    <row r="33" spans="1:12" x14ac:dyDescent="0.2">
      <c r="A33" s="146" t="s">
        <v>114</v>
      </c>
      <c r="B33" s="65"/>
      <c r="C33" s="65"/>
      <c r="D33" s="65"/>
      <c r="E33" s="65"/>
      <c r="F33" s="65"/>
      <c r="G33" s="65"/>
      <c r="H33" s="65"/>
      <c r="I33" s="65"/>
      <c r="J33" s="65"/>
      <c r="K33" s="65"/>
      <c r="L33" s="65"/>
    </row>
    <row r="34" spans="1:12" x14ac:dyDescent="0.2">
      <c r="A34" s="118" t="s">
        <v>361</v>
      </c>
      <c r="B34" s="119"/>
      <c r="C34" s="119"/>
      <c r="D34" s="120"/>
      <c r="E34" s="33" t="s">
        <v>362</v>
      </c>
      <c r="F34" s="33" t="s">
        <v>114</v>
      </c>
      <c r="G34" s="34" t="s">
        <v>121</v>
      </c>
      <c r="H34" s="34" t="s">
        <v>156</v>
      </c>
      <c r="I34" s="34" t="s">
        <v>262</v>
      </c>
      <c r="J34" s="34" t="s">
        <v>263</v>
      </c>
      <c r="K34" s="34" t="s">
        <v>115</v>
      </c>
      <c r="L34" s="34" t="s">
        <v>116</v>
      </c>
    </row>
    <row r="35" spans="1:12" x14ac:dyDescent="0.2">
      <c r="A35" s="121" t="s">
        <v>363</v>
      </c>
      <c r="B35" s="124" t="s">
        <v>364</v>
      </c>
      <c r="C35" s="125"/>
      <c r="D35" s="126"/>
      <c r="E35" s="124" t="s">
        <v>365</v>
      </c>
      <c r="F35" s="25" t="s">
        <v>122</v>
      </c>
      <c r="G35" s="20"/>
      <c r="H35" s="20"/>
      <c r="I35" s="38">
        <v>34</v>
      </c>
      <c r="J35" s="38">
        <v>17</v>
      </c>
      <c r="K35" s="20"/>
      <c r="L35" s="38">
        <v>51</v>
      </c>
    </row>
    <row r="36" spans="1:12" x14ac:dyDescent="0.2">
      <c r="A36" s="122"/>
      <c r="B36" s="127"/>
      <c r="C36" s="65"/>
      <c r="D36" s="128"/>
      <c r="E36" s="122"/>
      <c r="F36" s="25" t="s">
        <v>123</v>
      </c>
      <c r="G36" s="20"/>
      <c r="H36" s="20"/>
      <c r="I36" s="20"/>
      <c r="J36" s="38">
        <v>34</v>
      </c>
      <c r="K36" s="38">
        <v>51</v>
      </c>
      <c r="L36" s="38">
        <v>51</v>
      </c>
    </row>
    <row r="37" spans="1:12" x14ac:dyDescent="0.2">
      <c r="A37" s="122"/>
      <c r="B37" s="129"/>
      <c r="C37" s="130"/>
      <c r="D37" s="131"/>
      <c r="E37" s="123"/>
      <c r="F37" s="25" t="s">
        <v>124</v>
      </c>
      <c r="G37" s="38">
        <v>0</v>
      </c>
      <c r="H37" s="38">
        <v>0</v>
      </c>
      <c r="I37" s="38">
        <v>0</v>
      </c>
      <c r="J37" s="38">
        <v>0</v>
      </c>
      <c r="K37" s="59">
        <v>34</v>
      </c>
      <c r="L37" s="59">
        <v>34</v>
      </c>
    </row>
    <row r="38" spans="1:12" x14ac:dyDescent="0.2">
      <c r="A38" s="122"/>
      <c r="B38" s="118" t="s">
        <v>366</v>
      </c>
      <c r="C38" s="119"/>
      <c r="D38" s="119"/>
      <c r="E38" s="119"/>
      <c r="F38" s="120"/>
      <c r="G38" s="20"/>
      <c r="H38" s="20"/>
      <c r="I38" s="20"/>
      <c r="J38" s="20"/>
      <c r="K38" s="20"/>
      <c r="L38" s="20"/>
    </row>
    <row r="39" spans="1:12" x14ac:dyDescent="0.2">
      <c r="A39" s="122"/>
      <c r="B39" s="132" t="s">
        <v>367</v>
      </c>
      <c r="C39" s="133"/>
      <c r="D39" s="133"/>
      <c r="E39" s="133"/>
      <c r="F39" s="134"/>
      <c r="G39" s="20"/>
      <c r="H39" s="20"/>
      <c r="I39" s="20"/>
      <c r="J39" s="20"/>
      <c r="K39" s="20"/>
      <c r="L39" s="20"/>
    </row>
    <row r="40" spans="1:12" x14ac:dyDescent="0.2">
      <c r="A40" s="122"/>
      <c r="B40" s="21" t="s">
        <v>368</v>
      </c>
      <c r="C40" s="21" t="s">
        <v>369</v>
      </c>
      <c r="D40" s="25" t="s">
        <v>370</v>
      </c>
      <c r="E40" s="20"/>
      <c r="F40" s="21" t="s">
        <v>114</v>
      </c>
      <c r="G40" s="20"/>
      <c r="H40" s="20"/>
      <c r="I40" s="20"/>
      <c r="J40" s="20"/>
      <c r="K40" s="20"/>
      <c r="L40" s="20"/>
    </row>
    <row r="41" spans="1:12" x14ac:dyDescent="0.2">
      <c r="A41" s="123"/>
      <c r="B41" s="21" t="s">
        <v>371</v>
      </c>
      <c r="C41" s="21" t="s">
        <v>372</v>
      </c>
      <c r="D41" s="25" t="s">
        <v>373</v>
      </c>
      <c r="E41" s="20"/>
      <c r="F41" s="21" t="s">
        <v>114</v>
      </c>
      <c r="G41" s="20"/>
      <c r="H41" s="20"/>
      <c r="I41" s="20"/>
      <c r="J41" s="20"/>
      <c r="K41" s="20"/>
      <c r="L41" s="20"/>
    </row>
    <row r="42" spans="1:12" x14ac:dyDescent="0.2">
      <c r="A42" s="146" t="s">
        <v>114</v>
      </c>
      <c r="B42" s="65"/>
      <c r="C42" s="65"/>
      <c r="D42" s="65"/>
      <c r="E42" s="65"/>
      <c r="F42" s="65"/>
      <c r="G42" s="65"/>
      <c r="H42" s="65"/>
      <c r="I42" s="65"/>
      <c r="J42" s="65"/>
      <c r="K42" s="65"/>
      <c r="L42" s="65"/>
    </row>
    <row r="43" spans="1:12" x14ac:dyDescent="0.2">
      <c r="A43" s="146" t="s">
        <v>114</v>
      </c>
      <c r="B43" s="65"/>
      <c r="C43" s="65"/>
      <c r="D43" s="65"/>
      <c r="E43" s="65"/>
      <c r="F43" s="65"/>
      <c r="G43" s="65"/>
      <c r="H43" s="65"/>
      <c r="I43" s="65"/>
      <c r="J43" s="65"/>
      <c r="K43" s="65"/>
      <c r="L43" s="65"/>
    </row>
    <row r="44" spans="1:12" x14ac:dyDescent="0.2">
      <c r="A44" s="152" t="s">
        <v>374</v>
      </c>
      <c r="B44" s="133"/>
      <c r="C44" s="133"/>
      <c r="D44" s="133"/>
      <c r="E44" s="133"/>
      <c r="F44" s="133"/>
      <c r="G44" s="133"/>
      <c r="H44" s="133"/>
      <c r="I44" s="133"/>
      <c r="J44" s="133"/>
      <c r="K44" s="133"/>
      <c r="L44" s="134"/>
    </row>
    <row r="45" spans="1:12" x14ac:dyDescent="0.2">
      <c r="A45" s="118" t="s">
        <v>375</v>
      </c>
      <c r="B45" s="119"/>
      <c r="C45" s="119"/>
      <c r="D45" s="120"/>
      <c r="E45" s="33" t="s">
        <v>376</v>
      </c>
      <c r="F45" s="33" t="s">
        <v>114</v>
      </c>
      <c r="G45" s="34" t="s">
        <v>121</v>
      </c>
      <c r="H45" s="34" t="s">
        <v>156</v>
      </c>
      <c r="I45" s="34" t="s">
        <v>262</v>
      </c>
      <c r="J45" s="34" t="s">
        <v>263</v>
      </c>
      <c r="K45" s="34" t="s">
        <v>115</v>
      </c>
      <c r="L45" s="34" t="s">
        <v>116</v>
      </c>
    </row>
    <row r="46" spans="1:12" x14ac:dyDescent="0.2">
      <c r="A46" s="121" t="s">
        <v>377</v>
      </c>
      <c r="B46" s="124" t="s">
        <v>378</v>
      </c>
      <c r="C46" s="125"/>
      <c r="D46" s="126"/>
      <c r="E46" s="124" t="s">
        <v>379</v>
      </c>
      <c r="F46" s="25" t="s">
        <v>122</v>
      </c>
      <c r="G46" s="20"/>
      <c r="H46" s="20"/>
      <c r="I46" s="20"/>
      <c r="J46" s="38">
        <v>5000</v>
      </c>
      <c r="K46" s="20"/>
      <c r="L46" s="38">
        <v>5000</v>
      </c>
    </row>
    <row r="47" spans="1:12" x14ac:dyDescent="0.2">
      <c r="A47" s="122"/>
      <c r="B47" s="127"/>
      <c r="C47" s="65"/>
      <c r="D47" s="128"/>
      <c r="E47" s="122"/>
      <c r="F47" s="25" t="s">
        <v>123</v>
      </c>
      <c r="G47" s="20"/>
      <c r="H47" s="20"/>
      <c r="I47" s="38">
        <v>10091</v>
      </c>
      <c r="J47" s="38">
        <v>1634</v>
      </c>
      <c r="K47" s="38">
        <v>0</v>
      </c>
      <c r="L47" s="38">
        <v>10091</v>
      </c>
    </row>
    <row r="48" spans="1:12" x14ac:dyDescent="0.2">
      <c r="A48" s="122"/>
      <c r="B48" s="129"/>
      <c r="C48" s="130"/>
      <c r="D48" s="131"/>
      <c r="E48" s="123"/>
      <c r="F48" s="25" t="s">
        <v>124</v>
      </c>
      <c r="G48" s="38">
        <v>0</v>
      </c>
      <c r="H48" s="38">
        <v>8457</v>
      </c>
      <c r="I48" s="38">
        <v>7187</v>
      </c>
      <c r="J48" s="38">
        <v>1634</v>
      </c>
      <c r="K48" s="59">
        <v>0</v>
      </c>
      <c r="L48" s="38">
        <v>8457</v>
      </c>
    </row>
    <row r="49" spans="1:12" x14ac:dyDescent="0.2">
      <c r="A49" s="122"/>
      <c r="B49" s="118" t="s">
        <v>380</v>
      </c>
      <c r="C49" s="119"/>
      <c r="D49" s="119"/>
      <c r="E49" s="119"/>
      <c r="F49" s="120"/>
      <c r="G49" s="20"/>
      <c r="H49" s="20"/>
      <c r="I49" s="20"/>
      <c r="J49" s="20"/>
      <c r="K49" s="20"/>
      <c r="L49" s="20"/>
    </row>
    <row r="50" spans="1:12" x14ac:dyDescent="0.2">
      <c r="A50" s="122"/>
      <c r="B50" s="132" t="s">
        <v>381</v>
      </c>
      <c r="C50" s="133"/>
      <c r="D50" s="133"/>
      <c r="E50" s="133"/>
      <c r="F50" s="134"/>
      <c r="G50" s="20"/>
      <c r="H50" s="20"/>
      <c r="I50" s="20"/>
      <c r="J50" s="20"/>
      <c r="K50" s="20"/>
      <c r="L50" s="20"/>
    </row>
    <row r="51" spans="1:12" x14ac:dyDescent="0.2">
      <c r="A51" s="122"/>
      <c r="B51" s="21" t="s">
        <v>382</v>
      </c>
      <c r="C51" s="21" t="s">
        <v>383</v>
      </c>
      <c r="D51" s="25" t="s">
        <v>384</v>
      </c>
      <c r="E51" s="21" t="s">
        <v>385</v>
      </c>
      <c r="F51" s="21" t="s">
        <v>114</v>
      </c>
      <c r="G51" s="20"/>
      <c r="H51" s="20"/>
      <c r="I51" s="20"/>
      <c r="J51" s="20"/>
      <c r="K51" s="20"/>
      <c r="L51" s="20"/>
    </row>
    <row r="52" spans="1:12" x14ac:dyDescent="0.2">
      <c r="A52" s="123"/>
      <c r="B52" s="21" t="s">
        <v>386</v>
      </c>
      <c r="C52" s="21" t="s">
        <v>387</v>
      </c>
      <c r="D52" s="25" t="s">
        <v>388</v>
      </c>
      <c r="E52" s="20"/>
      <c r="F52" s="21" t="s">
        <v>114</v>
      </c>
      <c r="G52" s="20"/>
      <c r="H52" s="20"/>
      <c r="I52" s="20"/>
      <c r="J52" s="20"/>
      <c r="K52" s="20"/>
      <c r="L52" s="20"/>
    </row>
    <row r="53" spans="1:12" x14ac:dyDescent="0.2">
      <c r="A53" s="146" t="s">
        <v>114</v>
      </c>
      <c r="B53" s="65"/>
      <c r="C53" s="65"/>
      <c r="D53" s="65"/>
      <c r="E53" s="65"/>
      <c r="F53" s="65"/>
      <c r="G53" s="65"/>
      <c r="H53" s="65"/>
      <c r="I53" s="65"/>
      <c r="J53" s="65"/>
      <c r="K53" s="65"/>
      <c r="L53" s="65"/>
    </row>
    <row r="54" spans="1:12" x14ac:dyDescent="0.2">
      <c r="A54" s="146" t="s">
        <v>114</v>
      </c>
      <c r="B54" s="65"/>
      <c r="C54" s="65"/>
      <c r="D54" s="65"/>
      <c r="E54" s="65"/>
      <c r="F54" s="65"/>
      <c r="G54" s="65"/>
      <c r="H54" s="65"/>
      <c r="I54" s="65"/>
      <c r="J54" s="65"/>
      <c r="K54" s="65"/>
      <c r="L54" s="65"/>
    </row>
    <row r="55" spans="1:12" x14ac:dyDescent="0.2">
      <c r="A55" s="118" t="s">
        <v>389</v>
      </c>
      <c r="B55" s="119"/>
      <c r="C55" s="119"/>
      <c r="D55" s="120"/>
      <c r="E55" s="33" t="s">
        <v>390</v>
      </c>
      <c r="F55" s="33" t="s">
        <v>114</v>
      </c>
      <c r="G55" s="34" t="s">
        <v>121</v>
      </c>
      <c r="H55" s="34" t="s">
        <v>156</v>
      </c>
      <c r="I55" s="34" t="s">
        <v>262</v>
      </c>
      <c r="J55" s="34" t="s">
        <v>263</v>
      </c>
      <c r="K55" s="34" t="s">
        <v>115</v>
      </c>
      <c r="L55" s="34" t="s">
        <v>116</v>
      </c>
    </row>
    <row r="56" spans="1:12" x14ac:dyDescent="0.2">
      <c r="A56" s="121" t="s">
        <v>391</v>
      </c>
      <c r="B56" s="124" t="s">
        <v>392</v>
      </c>
      <c r="C56" s="125"/>
      <c r="D56" s="126"/>
      <c r="E56" s="124" t="s">
        <v>393</v>
      </c>
      <c r="F56" s="25" t="s">
        <v>122</v>
      </c>
      <c r="G56" s="20"/>
      <c r="H56" s="20"/>
      <c r="I56" s="20"/>
      <c r="J56" s="38">
        <v>1</v>
      </c>
      <c r="K56" s="20"/>
      <c r="L56" s="38">
        <v>1</v>
      </c>
    </row>
    <row r="57" spans="1:12" x14ac:dyDescent="0.2">
      <c r="A57" s="122"/>
      <c r="B57" s="127"/>
      <c r="C57" s="65"/>
      <c r="D57" s="128"/>
      <c r="E57" s="122"/>
      <c r="F57" s="25" t="s">
        <v>123</v>
      </c>
      <c r="G57" s="20"/>
      <c r="H57" s="20"/>
      <c r="I57" s="20"/>
      <c r="J57" s="38">
        <v>1</v>
      </c>
      <c r="K57" s="38">
        <v>1</v>
      </c>
      <c r="L57" s="38">
        <v>1</v>
      </c>
    </row>
    <row r="58" spans="1:12" x14ac:dyDescent="0.2">
      <c r="A58" s="122"/>
      <c r="B58" s="129"/>
      <c r="C58" s="130"/>
      <c r="D58" s="131"/>
      <c r="E58" s="123"/>
      <c r="F58" s="25" t="s">
        <v>124</v>
      </c>
      <c r="G58" s="38">
        <v>0</v>
      </c>
      <c r="H58" s="38">
        <v>0</v>
      </c>
      <c r="I58" s="38">
        <v>0</v>
      </c>
      <c r="J58" s="38">
        <v>0</v>
      </c>
      <c r="K58" s="59">
        <v>1</v>
      </c>
      <c r="L58" s="38">
        <v>0</v>
      </c>
    </row>
    <row r="59" spans="1:12" x14ac:dyDescent="0.2">
      <c r="A59" s="122"/>
      <c r="B59" s="118" t="s">
        <v>394</v>
      </c>
      <c r="C59" s="119"/>
      <c r="D59" s="119"/>
      <c r="E59" s="119"/>
      <c r="F59" s="120"/>
      <c r="G59" s="20"/>
      <c r="H59" s="20"/>
      <c r="I59" s="20"/>
      <c r="J59" s="20"/>
      <c r="K59" s="20"/>
      <c r="L59" s="20"/>
    </row>
    <row r="60" spans="1:12" x14ac:dyDescent="0.2">
      <c r="A60" s="122"/>
      <c r="B60" s="132" t="s">
        <v>395</v>
      </c>
      <c r="C60" s="133"/>
      <c r="D60" s="133"/>
      <c r="E60" s="133"/>
      <c r="F60" s="134"/>
      <c r="G60" s="20"/>
      <c r="H60" s="20"/>
      <c r="I60" s="20"/>
      <c r="J60" s="20"/>
      <c r="K60" s="20"/>
      <c r="L60" s="20"/>
    </row>
    <row r="61" spans="1:12" x14ac:dyDescent="0.2">
      <c r="A61" s="122"/>
      <c r="B61" s="21" t="s">
        <v>396</v>
      </c>
      <c r="C61" s="21" t="s">
        <v>397</v>
      </c>
      <c r="D61" s="25" t="s">
        <v>398</v>
      </c>
      <c r="E61" s="20"/>
      <c r="F61" s="21" t="s">
        <v>114</v>
      </c>
      <c r="G61" s="20"/>
      <c r="H61" s="20"/>
      <c r="I61" s="20"/>
      <c r="J61" s="20"/>
      <c r="K61" s="20"/>
      <c r="L61" s="20"/>
    </row>
    <row r="62" spans="1:12" x14ac:dyDescent="0.2">
      <c r="A62" s="123"/>
      <c r="B62" s="21" t="s">
        <v>399</v>
      </c>
      <c r="C62" s="21" t="s">
        <v>400</v>
      </c>
      <c r="D62" s="25" t="s">
        <v>401</v>
      </c>
      <c r="E62" s="20"/>
      <c r="F62" s="21" t="s">
        <v>114</v>
      </c>
      <c r="G62" s="20"/>
      <c r="H62" s="20"/>
      <c r="I62" s="20"/>
      <c r="J62" s="20"/>
      <c r="K62" s="20"/>
      <c r="L62" s="20"/>
    </row>
    <row r="63" spans="1:12" x14ac:dyDescent="0.2">
      <c r="A63" s="146" t="s">
        <v>114</v>
      </c>
      <c r="B63" s="65"/>
      <c r="C63" s="65"/>
      <c r="D63" s="65"/>
      <c r="E63" s="65"/>
      <c r="F63" s="65"/>
      <c r="G63" s="65"/>
      <c r="H63" s="65"/>
      <c r="I63" s="65"/>
      <c r="J63" s="65"/>
      <c r="K63" s="65"/>
      <c r="L63" s="65"/>
    </row>
    <row r="64" spans="1:12" x14ac:dyDescent="0.2">
      <c r="A64" s="146" t="s">
        <v>114</v>
      </c>
      <c r="B64" s="65"/>
      <c r="C64" s="65"/>
      <c r="D64" s="65"/>
      <c r="E64" s="65"/>
      <c r="F64" s="65"/>
      <c r="G64" s="65"/>
      <c r="H64" s="65"/>
      <c r="I64" s="65"/>
      <c r="J64" s="65"/>
      <c r="K64" s="65"/>
      <c r="L64" s="65"/>
    </row>
    <row r="65" spans="1:12" x14ac:dyDescent="0.2">
      <c r="A65" s="118" t="s">
        <v>402</v>
      </c>
      <c r="B65" s="119"/>
      <c r="C65" s="119"/>
      <c r="D65" s="120"/>
      <c r="E65" s="33" t="s">
        <v>403</v>
      </c>
      <c r="F65" s="33" t="s">
        <v>114</v>
      </c>
      <c r="G65" s="34" t="s">
        <v>121</v>
      </c>
      <c r="H65" s="34" t="s">
        <v>156</v>
      </c>
      <c r="I65" s="34" t="s">
        <v>262</v>
      </c>
      <c r="J65" s="34" t="s">
        <v>263</v>
      </c>
      <c r="K65" s="34" t="s">
        <v>115</v>
      </c>
      <c r="L65" s="34" t="s">
        <v>116</v>
      </c>
    </row>
    <row r="66" spans="1:12" x14ac:dyDescent="0.2">
      <c r="A66" s="121" t="s">
        <v>404</v>
      </c>
      <c r="B66" s="124" t="s">
        <v>405</v>
      </c>
      <c r="C66" s="125"/>
      <c r="D66" s="126"/>
      <c r="E66" s="124" t="s">
        <v>406</v>
      </c>
      <c r="F66" s="25" t="s">
        <v>122</v>
      </c>
      <c r="G66" s="20"/>
      <c r="H66" s="20"/>
      <c r="I66" s="38">
        <v>1785</v>
      </c>
      <c r="J66" s="20"/>
      <c r="K66" s="20"/>
      <c r="L66" s="38">
        <v>1785</v>
      </c>
    </row>
    <row r="67" spans="1:12" x14ac:dyDescent="0.2">
      <c r="A67" s="122"/>
      <c r="B67" s="127"/>
      <c r="C67" s="65"/>
      <c r="D67" s="128"/>
      <c r="E67" s="122"/>
      <c r="F67" s="25" t="s">
        <v>123</v>
      </c>
      <c r="G67" s="20"/>
      <c r="H67" s="20"/>
      <c r="I67" s="38">
        <v>938</v>
      </c>
      <c r="J67" s="20"/>
      <c r="K67" s="38">
        <v>0</v>
      </c>
      <c r="L67" s="38">
        <v>1800</v>
      </c>
    </row>
    <row r="68" spans="1:12" x14ac:dyDescent="0.2">
      <c r="A68" s="122"/>
      <c r="B68" s="129"/>
      <c r="C68" s="130"/>
      <c r="D68" s="131"/>
      <c r="E68" s="123"/>
      <c r="F68" s="25" t="s">
        <v>124</v>
      </c>
      <c r="G68" s="38">
        <v>0</v>
      </c>
      <c r="H68" s="38">
        <v>0</v>
      </c>
      <c r="I68" s="38">
        <v>500</v>
      </c>
      <c r="J68" s="38">
        <v>1300</v>
      </c>
      <c r="K68" s="59">
        <v>0</v>
      </c>
      <c r="L68" s="38">
        <v>1800</v>
      </c>
    </row>
    <row r="69" spans="1:12" x14ac:dyDescent="0.2">
      <c r="A69" s="122"/>
      <c r="B69" s="118" t="s">
        <v>407</v>
      </c>
      <c r="C69" s="119"/>
      <c r="D69" s="119"/>
      <c r="E69" s="119"/>
      <c r="F69" s="120"/>
      <c r="G69" s="20"/>
      <c r="H69" s="20"/>
      <c r="I69" s="20"/>
      <c r="J69" s="20"/>
      <c r="K69" s="20"/>
      <c r="L69" s="20"/>
    </row>
    <row r="70" spans="1:12" x14ac:dyDescent="0.2">
      <c r="A70" s="122"/>
      <c r="B70" s="132" t="s">
        <v>408</v>
      </c>
      <c r="C70" s="133"/>
      <c r="D70" s="133"/>
      <c r="E70" s="133"/>
      <c r="F70" s="134"/>
      <c r="G70" s="20"/>
      <c r="H70" s="20"/>
      <c r="I70" s="20"/>
      <c r="J70" s="20"/>
      <c r="K70" s="20"/>
      <c r="L70" s="20"/>
    </row>
    <row r="71" spans="1:12" x14ac:dyDescent="0.2">
      <c r="A71" s="122"/>
      <c r="B71" s="21" t="s">
        <v>409</v>
      </c>
      <c r="C71" s="21" t="s">
        <v>410</v>
      </c>
      <c r="D71" s="25" t="s">
        <v>411</v>
      </c>
      <c r="E71" s="20"/>
      <c r="F71" s="21" t="s">
        <v>114</v>
      </c>
      <c r="G71" s="20"/>
      <c r="H71" s="20"/>
      <c r="I71" s="20"/>
      <c r="J71" s="20"/>
      <c r="K71" s="20"/>
      <c r="L71" s="20"/>
    </row>
    <row r="72" spans="1:12" x14ac:dyDescent="0.2">
      <c r="A72" s="123"/>
      <c r="B72" s="21" t="s">
        <v>412</v>
      </c>
      <c r="C72" s="21" t="s">
        <v>413</v>
      </c>
      <c r="D72" s="25" t="s">
        <v>414</v>
      </c>
      <c r="E72" s="20"/>
      <c r="F72" s="21" t="s">
        <v>114</v>
      </c>
      <c r="G72" s="20"/>
      <c r="H72" s="20"/>
      <c r="I72" s="20"/>
      <c r="J72" s="20"/>
      <c r="K72" s="20"/>
      <c r="L72" s="20"/>
    </row>
    <row r="73" spans="1:12" x14ac:dyDescent="0.2">
      <c r="A73" s="146" t="s">
        <v>114</v>
      </c>
      <c r="B73" s="65"/>
      <c r="C73" s="65"/>
      <c r="D73" s="65"/>
      <c r="E73" s="65"/>
      <c r="F73" s="65"/>
      <c r="G73" s="65"/>
      <c r="H73" s="65"/>
      <c r="I73" s="65"/>
      <c r="J73" s="65"/>
      <c r="K73" s="65"/>
      <c r="L73" s="65"/>
    </row>
    <row r="74" spans="1:12" x14ac:dyDescent="0.2">
      <c r="A74" s="146" t="s">
        <v>114</v>
      </c>
      <c r="B74" s="65"/>
      <c r="C74" s="65"/>
      <c r="D74" s="65"/>
      <c r="E74" s="65"/>
      <c r="F74" s="65"/>
      <c r="G74" s="65"/>
      <c r="H74" s="65"/>
      <c r="I74" s="65"/>
      <c r="J74" s="65"/>
      <c r="K74" s="65"/>
      <c r="L74" s="65"/>
    </row>
    <row r="75" spans="1:12" x14ac:dyDescent="0.2">
      <c r="A75" s="118" t="s">
        <v>415</v>
      </c>
      <c r="B75" s="119"/>
      <c r="C75" s="119"/>
      <c r="D75" s="120"/>
      <c r="E75" s="33" t="s">
        <v>416</v>
      </c>
      <c r="F75" s="33" t="s">
        <v>114</v>
      </c>
      <c r="G75" s="34" t="s">
        <v>121</v>
      </c>
      <c r="H75" s="34" t="s">
        <v>156</v>
      </c>
      <c r="I75" s="34" t="s">
        <v>262</v>
      </c>
      <c r="J75" s="34" t="s">
        <v>263</v>
      </c>
      <c r="K75" s="34" t="s">
        <v>115</v>
      </c>
      <c r="L75" s="34" t="s">
        <v>116</v>
      </c>
    </row>
    <row r="76" spans="1:12" x14ac:dyDescent="0.2">
      <c r="A76" s="121" t="s">
        <v>417</v>
      </c>
      <c r="B76" s="124" t="s">
        <v>418</v>
      </c>
      <c r="C76" s="125"/>
      <c r="D76" s="126"/>
      <c r="E76" s="124" t="s">
        <v>419</v>
      </c>
      <c r="F76" s="25" t="s">
        <v>122</v>
      </c>
      <c r="G76" s="20"/>
      <c r="H76" s="20"/>
      <c r="I76" s="38">
        <v>1</v>
      </c>
      <c r="J76" s="20"/>
      <c r="K76" s="20"/>
      <c r="L76" s="38">
        <v>1</v>
      </c>
    </row>
    <row r="77" spans="1:12" x14ac:dyDescent="0.2">
      <c r="A77" s="122"/>
      <c r="B77" s="127"/>
      <c r="C77" s="65"/>
      <c r="D77" s="128"/>
      <c r="E77" s="122"/>
      <c r="F77" s="25" t="s">
        <v>123</v>
      </c>
      <c r="G77" s="20"/>
      <c r="H77" s="20"/>
      <c r="I77" s="20"/>
      <c r="J77" s="38">
        <v>0</v>
      </c>
      <c r="K77" s="38">
        <v>0</v>
      </c>
      <c r="L77" s="38">
        <v>0</v>
      </c>
    </row>
    <row r="78" spans="1:12" x14ac:dyDescent="0.2">
      <c r="A78" s="122"/>
      <c r="B78" s="129"/>
      <c r="C78" s="130"/>
      <c r="D78" s="131"/>
      <c r="E78" s="123"/>
      <c r="F78" s="25" t="s">
        <v>124</v>
      </c>
      <c r="G78" s="38">
        <v>0</v>
      </c>
      <c r="H78" s="38">
        <v>0</v>
      </c>
      <c r="I78" s="38">
        <v>0</v>
      </c>
      <c r="J78" s="38">
        <v>0</v>
      </c>
      <c r="K78" s="38">
        <v>0</v>
      </c>
      <c r="L78" s="38">
        <v>0</v>
      </c>
    </row>
    <row r="79" spans="1:12" x14ac:dyDescent="0.2">
      <c r="A79" s="122"/>
      <c r="B79" s="118" t="s">
        <v>420</v>
      </c>
      <c r="C79" s="119"/>
      <c r="D79" s="119"/>
      <c r="E79" s="119"/>
      <c r="F79" s="120"/>
      <c r="G79" s="20"/>
      <c r="H79" s="20"/>
      <c r="I79" s="20"/>
      <c r="J79" s="20"/>
      <c r="K79" s="20"/>
      <c r="L79" s="20"/>
    </row>
    <row r="80" spans="1:12" x14ac:dyDescent="0.2">
      <c r="A80" s="122"/>
      <c r="B80" s="132" t="s">
        <v>421</v>
      </c>
      <c r="C80" s="133"/>
      <c r="D80" s="133"/>
      <c r="E80" s="133"/>
      <c r="F80" s="134"/>
      <c r="G80" s="20"/>
      <c r="H80" s="20"/>
      <c r="I80" s="20"/>
      <c r="J80" s="20"/>
      <c r="K80" s="20"/>
      <c r="L80" s="20"/>
    </row>
    <row r="81" spans="1:12" x14ac:dyDescent="0.2">
      <c r="A81" s="122"/>
      <c r="B81" s="21" t="s">
        <v>422</v>
      </c>
      <c r="C81" s="21" t="s">
        <v>423</v>
      </c>
      <c r="D81" s="25" t="s">
        <v>424</v>
      </c>
      <c r="E81" s="20"/>
      <c r="F81" s="21" t="s">
        <v>114</v>
      </c>
      <c r="G81" s="20"/>
      <c r="H81" s="20"/>
      <c r="I81" s="20"/>
      <c r="J81" s="20"/>
      <c r="K81" s="20"/>
      <c r="L81" s="20"/>
    </row>
    <row r="82" spans="1:12" x14ac:dyDescent="0.2">
      <c r="A82" s="123"/>
      <c r="B82" s="21" t="s">
        <v>425</v>
      </c>
      <c r="C82" s="21" t="s">
        <v>426</v>
      </c>
      <c r="D82" s="25" t="s">
        <v>427</v>
      </c>
      <c r="E82" s="20"/>
      <c r="F82" s="21" t="s">
        <v>114</v>
      </c>
      <c r="G82" s="20"/>
      <c r="H82" s="20"/>
      <c r="I82" s="20"/>
      <c r="J82" s="20"/>
      <c r="K82" s="20"/>
      <c r="L82" s="20"/>
    </row>
    <row r="83" spans="1:12" x14ac:dyDescent="0.2">
      <c r="A83" s="146" t="s">
        <v>114</v>
      </c>
      <c r="B83" s="65"/>
      <c r="C83" s="65"/>
      <c r="D83" s="65"/>
      <c r="E83" s="65"/>
      <c r="F83" s="65"/>
      <c r="G83" s="65"/>
      <c r="H83" s="65"/>
      <c r="I83" s="65"/>
      <c r="J83" s="65"/>
      <c r="K83" s="65"/>
      <c r="L83" s="65"/>
    </row>
    <row r="84" spans="1:12" x14ac:dyDescent="0.2">
      <c r="A84" s="146" t="s">
        <v>114</v>
      </c>
      <c r="B84" s="65"/>
      <c r="C84" s="65"/>
      <c r="D84" s="65"/>
      <c r="E84" s="65"/>
      <c r="F84" s="65"/>
      <c r="G84" s="65"/>
      <c r="H84" s="65"/>
      <c r="I84" s="65"/>
      <c r="J84" s="65"/>
      <c r="K84" s="65"/>
      <c r="L84" s="65"/>
    </row>
    <row r="85" spans="1:12" x14ac:dyDescent="0.2">
      <c r="A85" s="118" t="s">
        <v>428</v>
      </c>
      <c r="B85" s="119"/>
      <c r="C85" s="119"/>
      <c r="D85" s="120"/>
      <c r="E85" s="33" t="s">
        <v>429</v>
      </c>
      <c r="F85" s="33" t="s">
        <v>114</v>
      </c>
      <c r="G85" s="34" t="s">
        <v>121</v>
      </c>
      <c r="H85" s="34" t="s">
        <v>156</v>
      </c>
      <c r="I85" s="34" t="s">
        <v>262</v>
      </c>
      <c r="J85" s="34" t="s">
        <v>263</v>
      </c>
      <c r="K85" s="34" t="s">
        <v>115</v>
      </c>
      <c r="L85" s="34" t="s">
        <v>116</v>
      </c>
    </row>
    <row r="86" spans="1:12" x14ac:dyDescent="0.2">
      <c r="A86" s="121" t="s">
        <v>430</v>
      </c>
      <c r="B86" s="124" t="s">
        <v>431</v>
      </c>
      <c r="C86" s="125"/>
      <c r="D86" s="126"/>
      <c r="E86" s="124" t="s">
        <v>432</v>
      </c>
      <c r="F86" s="25" t="s">
        <v>122</v>
      </c>
      <c r="G86" s="20"/>
      <c r="H86" s="20"/>
      <c r="I86" s="20"/>
      <c r="J86" s="38">
        <v>1</v>
      </c>
      <c r="K86" s="20"/>
      <c r="L86" s="38">
        <v>1</v>
      </c>
    </row>
    <row r="87" spans="1:12" x14ac:dyDescent="0.2">
      <c r="A87" s="122"/>
      <c r="B87" s="127"/>
      <c r="C87" s="65"/>
      <c r="D87" s="128"/>
      <c r="E87" s="122"/>
      <c r="F87" s="25" t="s">
        <v>123</v>
      </c>
      <c r="G87" s="20"/>
      <c r="H87" s="20"/>
      <c r="I87" s="38">
        <v>1</v>
      </c>
      <c r="J87" s="20"/>
      <c r="K87" s="38">
        <v>1</v>
      </c>
      <c r="L87" s="38">
        <v>2</v>
      </c>
    </row>
    <row r="88" spans="1:12" x14ac:dyDescent="0.2">
      <c r="A88" s="122"/>
      <c r="B88" s="129"/>
      <c r="C88" s="130"/>
      <c r="D88" s="131"/>
      <c r="E88" s="123"/>
      <c r="F88" s="25" t="s">
        <v>124</v>
      </c>
      <c r="G88" s="38">
        <v>0</v>
      </c>
      <c r="H88" s="38">
        <v>0</v>
      </c>
      <c r="I88" s="38">
        <v>1</v>
      </c>
      <c r="J88" s="38">
        <v>0</v>
      </c>
      <c r="K88" s="59">
        <v>1</v>
      </c>
      <c r="L88" s="38">
        <v>1</v>
      </c>
    </row>
    <row r="89" spans="1:12" x14ac:dyDescent="0.2">
      <c r="A89" s="122"/>
      <c r="B89" s="118" t="s">
        <v>433</v>
      </c>
      <c r="C89" s="119"/>
      <c r="D89" s="119"/>
      <c r="E89" s="119"/>
      <c r="F89" s="120"/>
      <c r="G89" s="20"/>
      <c r="H89" s="20"/>
      <c r="I89" s="20"/>
      <c r="J89" s="20"/>
      <c r="K89" s="20"/>
      <c r="L89" s="20"/>
    </row>
    <row r="90" spans="1:12" x14ac:dyDescent="0.2">
      <c r="A90" s="122"/>
      <c r="B90" s="132" t="s">
        <v>434</v>
      </c>
      <c r="C90" s="133"/>
      <c r="D90" s="133"/>
      <c r="E90" s="133"/>
      <c r="F90" s="134"/>
      <c r="G90" s="20"/>
      <c r="H90" s="20"/>
      <c r="I90" s="20"/>
      <c r="J90" s="20"/>
      <c r="K90" s="20"/>
      <c r="L90" s="20"/>
    </row>
    <row r="91" spans="1:12" x14ac:dyDescent="0.2">
      <c r="A91" s="122"/>
      <c r="B91" s="21" t="s">
        <v>435</v>
      </c>
      <c r="C91" s="21" t="s">
        <v>436</v>
      </c>
      <c r="D91" s="25" t="s">
        <v>437</v>
      </c>
      <c r="E91" s="20"/>
      <c r="F91" s="21" t="s">
        <v>114</v>
      </c>
      <c r="G91" s="20"/>
      <c r="H91" s="20"/>
      <c r="I91" s="20"/>
      <c r="J91" s="20"/>
      <c r="K91" s="20"/>
      <c r="L91" s="20"/>
    </row>
    <row r="92" spans="1:12" x14ac:dyDescent="0.2">
      <c r="A92" s="123"/>
      <c r="B92" s="21" t="s">
        <v>438</v>
      </c>
      <c r="C92" s="21" t="s">
        <v>439</v>
      </c>
      <c r="D92" s="25" t="s">
        <v>440</v>
      </c>
      <c r="E92" s="20"/>
      <c r="F92" s="21" t="s">
        <v>114</v>
      </c>
      <c r="G92" s="20"/>
      <c r="H92" s="20"/>
      <c r="I92" s="20"/>
      <c r="J92" s="20"/>
      <c r="K92" s="20"/>
      <c r="L92" s="20"/>
    </row>
    <row r="93" spans="1:12" x14ac:dyDescent="0.2">
      <c r="A93" s="146" t="s">
        <v>114</v>
      </c>
      <c r="B93" s="65"/>
      <c r="C93" s="65"/>
      <c r="D93" s="65"/>
      <c r="E93" s="65"/>
      <c r="F93" s="65"/>
      <c r="G93" s="65"/>
      <c r="H93" s="65"/>
      <c r="I93" s="65"/>
      <c r="J93" s="65"/>
      <c r="K93" s="65"/>
      <c r="L93" s="65"/>
    </row>
    <row r="94" spans="1:12" x14ac:dyDescent="0.2">
      <c r="A94" s="146" t="s">
        <v>114</v>
      </c>
      <c r="B94" s="65"/>
      <c r="C94" s="65"/>
      <c r="D94" s="65"/>
      <c r="E94" s="65"/>
      <c r="F94" s="65"/>
      <c r="G94" s="65"/>
      <c r="H94" s="65"/>
      <c r="I94" s="65"/>
      <c r="J94" s="65"/>
      <c r="K94" s="65"/>
      <c r="L94" s="65"/>
    </row>
    <row r="95" spans="1:12" x14ac:dyDescent="0.2">
      <c r="A95" s="118" t="s">
        <v>441</v>
      </c>
      <c r="B95" s="119"/>
      <c r="C95" s="119"/>
      <c r="D95" s="120"/>
      <c r="E95" s="33" t="s">
        <v>442</v>
      </c>
      <c r="F95" s="33" t="s">
        <v>114</v>
      </c>
      <c r="G95" s="34" t="s">
        <v>121</v>
      </c>
      <c r="H95" s="34" t="s">
        <v>156</v>
      </c>
      <c r="I95" s="34" t="s">
        <v>262</v>
      </c>
      <c r="J95" s="34" t="s">
        <v>263</v>
      </c>
      <c r="K95" s="34" t="s">
        <v>115</v>
      </c>
      <c r="L95" s="34" t="s">
        <v>116</v>
      </c>
    </row>
    <row r="96" spans="1:12" x14ac:dyDescent="0.2">
      <c r="A96" s="121" t="s">
        <v>443</v>
      </c>
      <c r="B96" s="124" t="s">
        <v>444</v>
      </c>
      <c r="C96" s="125"/>
      <c r="D96" s="126"/>
      <c r="E96" s="124" t="s">
        <v>432</v>
      </c>
      <c r="F96" s="25" t="s">
        <v>122</v>
      </c>
      <c r="G96" s="20"/>
      <c r="H96" s="38">
        <v>1</v>
      </c>
      <c r="I96" s="38">
        <v>1</v>
      </c>
      <c r="J96" s="38">
        <v>1</v>
      </c>
      <c r="K96" s="20"/>
      <c r="L96" s="38">
        <v>3</v>
      </c>
    </row>
    <row r="97" spans="1:12" x14ac:dyDescent="0.2">
      <c r="A97" s="122"/>
      <c r="B97" s="127"/>
      <c r="C97" s="65"/>
      <c r="D97" s="128"/>
      <c r="E97" s="122"/>
      <c r="F97" s="25" t="s">
        <v>123</v>
      </c>
      <c r="G97" s="20"/>
      <c r="H97" s="38">
        <v>1</v>
      </c>
      <c r="I97" s="38">
        <v>1</v>
      </c>
      <c r="J97" s="38">
        <v>1</v>
      </c>
      <c r="K97" s="38">
        <v>1</v>
      </c>
      <c r="L97" s="38">
        <v>3</v>
      </c>
    </row>
    <row r="98" spans="1:12" x14ac:dyDescent="0.2">
      <c r="A98" s="122"/>
      <c r="B98" s="129"/>
      <c r="C98" s="130"/>
      <c r="D98" s="131"/>
      <c r="E98" s="123"/>
      <c r="F98" s="25" t="s">
        <v>124</v>
      </c>
      <c r="G98" s="38">
        <v>0</v>
      </c>
      <c r="H98" s="38">
        <v>1</v>
      </c>
      <c r="I98" s="38">
        <v>1</v>
      </c>
      <c r="J98" s="38">
        <v>0</v>
      </c>
      <c r="K98" s="59">
        <v>1</v>
      </c>
      <c r="L98" s="38">
        <v>2</v>
      </c>
    </row>
    <row r="99" spans="1:12" x14ac:dyDescent="0.2">
      <c r="A99" s="122"/>
      <c r="B99" s="118" t="s">
        <v>445</v>
      </c>
      <c r="C99" s="119"/>
      <c r="D99" s="119"/>
      <c r="E99" s="119"/>
      <c r="F99" s="120"/>
      <c r="G99" s="20"/>
      <c r="H99" s="20"/>
      <c r="I99" s="20"/>
      <c r="J99" s="20"/>
      <c r="K99" s="20"/>
      <c r="L99" s="20"/>
    </row>
    <row r="100" spans="1:12" x14ac:dyDescent="0.2">
      <c r="A100" s="122"/>
      <c r="B100" s="132" t="s">
        <v>446</v>
      </c>
      <c r="C100" s="133"/>
      <c r="D100" s="133"/>
      <c r="E100" s="133"/>
      <c r="F100" s="134"/>
      <c r="G100" s="20"/>
      <c r="H100" s="20"/>
      <c r="I100" s="20"/>
      <c r="J100" s="20"/>
      <c r="K100" s="20"/>
      <c r="L100" s="20"/>
    </row>
    <row r="101" spans="1:12" x14ac:dyDescent="0.2">
      <c r="A101" s="122"/>
      <c r="B101" s="21" t="s">
        <v>447</v>
      </c>
      <c r="C101" s="21" t="s">
        <v>448</v>
      </c>
      <c r="D101" s="25" t="s">
        <v>449</v>
      </c>
      <c r="E101" s="20"/>
      <c r="F101" s="21" t="s">
        <v>114</v>
      </c>
      <c r="G101" s="20"/>
      <c r="H101" s="20"/>
      <c r="I101" s="20"/>
      <c r="J101" s="20"/>
      <c r="K101" s="20"/>
      <c r="L101" s="20"/>
    </row>
    <row r="102" spans="1:12" x14ac:dyDescent="0.2">
      <c r="A102" s="123"/>
      <c r="B102" s="21" t="s">
        <v>450</v>
      </c>
      <c r="C102" s="21" t="s">
        <v>451</v>
      </c>
      <c r="D102" s="25" t="s">
        <v>452</v>
      </c>
      <c r="E102" s="20"/>
      <c r="F102" s="21" t="s">
        <v>114</v>
      </c>
      <c r="G102" s="20"/>
      <c r="H102" s="20"/>
      <c r="I102" s="20"/>
      <c r="J102" s="20"/>
      <c r="K102" s="20"/>
      <c r="L102" s="20"/>
    </row>
    <row r="103" spans="1:12" x14ac:dyDescent="0.2">
      <c r="A103" s="146" t="s">
        <v>114</v>
      </c>
      <c r="B103" s="65"/>
      <c r="C103" s="65"/>
      <c r="D103" s="65"/>
      <c r="E103" s="65"/>
      <c r="F103" s="65"/>
      <c r="G103" s="65"/>
      <c r="H103" s="65"/>
      <c r="I103" s="65"/>
      <c r="J103" s="65"/>
      <c r="K103" s="65"/>
      <c r="L103" s="65"/>
    </row>
    <row r="104" spans="1:12" x14ac:dyDescent="0.2">
      <c r="A104" s="146" t="s">
        <v>114</v>
      </c>
      <c r="B104" s="65"/>
      <c r="C104" s="65"/>
      <c r="D104" s="65"/>
      <c r="E104" s="65"/>
      <c r="F104" s="65"/>
      <c r="G104" s="65"/>
      <c r="H104" s="65"/>
      <c r="I104" s="65"/>
      <c r="J104" s="65"/>
      <c r="K104" s="65"/>
      <c r="L104" s="65"/>
    </row>
    <row r="105" spans="1:12" x14ac:dyDescent="0.2">
      <c r="A105" s="138" t="s">
        <v>453</v>
      </c>
      <c r="B105" s="85"/>
      <c r="C105" s="85"/>
      <c r="D105" s="85"/>
      <c r="E105" s="85"/>
      <c r="F105" s="85"/>
      <c r="G105" s="85"/>
      <c r="H105" s="85"/>
      <c r="I105" s="85"/>
      <c r="J105" s="85"/>
      <c r="K105" s="85"/>
      <c r="L105" s="85"/>
    </row>
    <row r="106" spans="1:12" x14ac:dyDescent="0.2">
      <c r="A106" s="148" t="s">
        <v>454</v>
      </c>
      <c r="B106" s="125"/>
      <c r="C106" s="125"/>
      <c r="D106" s="125"/>
      <c r="E106" s="125"/>
      <c r="F106" s="125"/>
      <c r="G106" s="149" t="s">
        <v>455</v>
      </c>
      <c r="H106" s="125"/>
      <c r="I106" s="125"/>
      <c r="J106" s="125"/>
      <c r="K106" s="125"/>
      <c r="L106" s="126"/>
    </row>
    <row r="107" spans="1:12" x14ac:dyDescent="0.2">
      <c r="A107" s="129"/>
      <c r="B107" s="130"/>
      <c r="C107" s="130"/>
      <c r="D107" s="130"/>
      <c r="E107" s="130"/>
      <c r="F107" s="130"/>
      <c r="G107" s="151">
        <v>50230903</v>
      </c>
      <c r="H107" s="130"/>
      <c r="I107" s="130"/>
      <c r="J107" s="130"/>
      <c r="K107" s="130"/>
      <c r="L107" s="131"/>
    </row>
    <row r="108" spans="1:12" x14ac:dyDescent="0.2">
      <c r="A108" s="118" t="s">
        <v>456</v>
      </c>
      <c r="B108" s="119"/>
      <c r="C108" s="119"/>
      <c r="D108" s="120"/>
      <c r="E108" s="33" t="s">
        <v>457</v>
      </c>
      <c r="F108" s="33" t="s">
        <v>114</v>
      </c>
      <c r="G108" s="34" t="s">
        <v>121</v>
      </c>
      <c r="H108" s="34" t="s">
        <v>156</v>
      </c>
      <c r="I108" s="34" t="s">
        <v>262</v>
      </c>
      <c r="J108" s="34" t="s">
        <v>263</v>
      </c>
      <c r="K108" s="34" t="s">
        <v>115</v>
      </c>
      <c r="L108" s="34" t="s">
        <v>116</v>
      </c>
    </row>
    <row r="109" spans="1:12" x14ac:dyDescent="0.2">
      <c r="A109" s="147" t="s">
        <v>458</v>
      </c>
      <c r="B109" s="126"/>
      <c r="C109" s="124" t="s">
        <v>325</v>
      </c>
      <c r="D109" s="126"/>
      <c r="E109" s="124" t="s">
        <v>326</v>
      </c>
      <c r="F109" s="25" t="s">
        <v>122</v>
      </c>
      <c r="G109" s="20"/>
      <c r="H109" s="38">
        <v>2970117</v>
      </c>
      <c r="I109" s="38">
        <v>5809883</v>
      </c>
      <c r="J109" s="38">
        <v>16750000</v>
      </c>
      <c r="K109" s="20"/>
      <c r="L109" s="38">
        <v>25530000</v>
      </c>
    </row>
    <row r="110" spans="1:12" x14ac:dyDescent="0.2">
      <c r="A110" s="127"/>
      <c r="B110" s="128"/>
      <c r="C110" s="127"/>
      <c r="D110" s="128"/>
      <c r="E110" s="122"/>
      <c r="F110" s="25" t="s">
        <v>123</v>
      </c>
      <c r="G110" s="20"/>
      <c r="H110" s="38">
        <v>2970117</v>
      </c>
      <c r="I110" s="36">
        <v>9361355.8599999994</v>
      </c>
      <c r="J110" s="36">
        <v>10383153.140000001</v>
      </c>
      <c r="K110" s="36">
        <v>1413288.89</v>
      </c>
      <c r="L110" s="36">
        <v>14275795.09</v>
      </c>
    </row>
    <row r="111" spans="1:12" x14ac:dyDescent="0.2">
      <c r="A111" s="129"/>
      <c r="B111" s="131"/>
      <c r="C111" s="129"/>
      <c r="D111" s="131"/>
      <c r="E111" s="123"/>
      <c r="F111" s="25" t="s">
        <v>124</v>
      </c>
      <c r="G111" s="38">
        <v>0</v>
      </c>
      <c r="H111" s="36">
        <v>2244577.14</v>
      </c>
      <c r="I111" s="36">
        <v>9646572.0700000003</v>
      </c>
      <c r="J111" s="36">
        <v>971356.99</v>
      </c>
      <c r="K111" s="60">
        <v>1413288.89</v>
      </c>
      <c r="L111" s="36">
        <v>14275795.09</v>
      </c>
    </row>
    <row r="112" spans="1:12" x14ac:dyDescent="0.2">
      <c r="A112" s="146" t="s">
        <v>114</v>
      </c>
      <c r="B112" s="65"/>
      <c r="C112" s="65"/>
      <c r="D112" s="65"/>
      <c r="E112" s="65"/>
      <c r="F112" s="65"/>
      <c r="G112" s="65"/>
      <c r="H112" s="65"/>
      <c r="I112" s="65"/>
      <c r="J112" s="65"/>
      <c r="K112" s="65"/>
      <c r="L112" s="65"/>
    </row>
    <row r="113" spans="1:12" x14ac:dyDescent="0.2">
      <c r="A113" s="146" t="s">
        <v>114</v>
      </c>
      <c r="B113" s="65"/>
      <c r="C113" s="65"/>
      <c r="D113" s="65"/>
      <c r="E113" s="65"/>
      <c r="F113" s="65"/>
      <c r="G113" s="65"/>
      <c r="H113" s="65"/>
      <c r="I113" s="65"/>
      <c r="J113" s="65"/>
      <c r="K113" s="65"/>
      <c r="L113" s="65"/>
    </row>
    <row r="114" spans="1:12" x14ac:dyDescent="0.2">
      <c r="A114" s="118" t="s">
        <v>459</v>
      </c>
      <c r="B114" s="119"/>
      <c r="C114" s="119"/>
      <c r="D114" s="120"/>
      <c r="E114" s="33" t="s">
        <v>460</v>
      </c>
      <c r="F114" s="33" t="s">
        <v>114</v>
      </c>
      <c r="G114" s="34" t="s">
        <v>121</v>
      </c>
      <c r="H114" s="34" t="s">
        <v>156</v>
      </c>
      <c r="I114" s="34" t="s">
        <v>262</v>
      </c>
      <c r="J114" s="34" t="s">
        <v>263</v>
      </c>
      <c r="K114" s="34" t="s">
        <v>115</v>
      </c>
      <c r="L114" s="34" t="s">
        <v>116</v>
      </c>
    </row>
    <row r="115" spans="1:12" x14ac:dyDescent="0.2">
      <c r="A115" s="147" t="s">
        <v>461</v>
      </c>
      <c r="B115" s="126"/>
      <c r="C115" s="124" t="s">
        <v>338</v>
      </c>
      <c r="D115" s="126"/>
      <c r="E115" s="124" t="s">
        <v>339</v>
      </c>
      <c r="F115" s="25" t="s">
        <v>122</v>
      </c>
      <c r="G115" s="20"/>
      <c r="H115" s="20"/>
      <c r="I115" s="38">
        <v>700000</v>
      </c>
      <c r="J115" s="38">
        <v>14635601</v>
      </c>
      <c r="K115" s="20"/>
      <c r="L115" s="38">
        <v>15335601</v>
      </c>
    </row>
    <row r="116" spans="1:12" x14ac:dyDescent="0.2">
      <c r="A116" s="127"/>
      <c r="B116" s="128"/>
      <c r="C116" s="127"/>
      <c r="D116" s="128"/>
      <c r="E116" s="122"/>
      <c r="F116" s="25" t="s">
        <v>123</v>
      </c>
      <c r="G116" s="20"/>
      <c r="H116" s="20"/>
      <c r="I116" s="38">
        <v>4762956</v>
      </c>
      <c r="J116" s="38">
        <v>7039110</v>
      </c>
      <c r="K116" s="36">
        <v>3204341.85</v>
      </c>
      <c r="L116" s="36">
        <v>23311767.940000001</v>
      </c>
    </row>
    <row r="117" spans="1:12" x14ac:dyDescent="0.2">
      <c r="A117" s="129"/>
      <c r="B117" s="131"/>
      <c r="C117" s="129"/>
      <c r="D117" s="131"/>
      <c r="E117" s="123"/>
      <c r="F117" s="25" t="s">
        <v>124</v>
      </c>
      <c r="G117" s="38">
        <v>0</v>
      </c>
      <c r="H117" s="38">
        <v>0</v>
      </c>
      <c r="I117" s="36">
        <v>15588469.42</v>
      </c>
      <c r="J117" s="36">
        <v>4518956.67</v>
      </c>
      <c r="K117" s="63">
        <v>3204341.85</v>
      </c>
      <c r="L117" s="36">
        <v>22741546.09</v>
      </c>
    </row>
    <row r="118" spans="1:12" x14ac:dyDescent="0.2">
      <c r="A118" s="146" t="s">
        <v>114</v>
      </c>
      <c r="B118" s="65"/>
      <c r="C118" s="65"/>
      <c r="D118" s="65"/>
      <c r="E118" s="65"/>
      <c r="F118" s="65"/>
      <c r="G118" s="65"/>
      <c r="H118" s="65"/>
      <c r="I118" s="65"/>
      <c r="J118" s="65"/>
      <c r="K118" s="65"/>
      <c r="L118" s="65"/>
    </row>
    <row r="119" spans="1:12" x14ac:dyDescent="0.2">
      <c r="A119" s="146" t="s">
        <v>114</v>
      </c>
      <c r="B119" s="65"/>
      <c r="C119" s="65"/>
      <c r="D119" s="65"/>
      <c r="E119" s="65"/>
      <c r="F119" s="65"/>
      <c r="G119" s="65"/>
      <c r="H119" s="65"/>
      <c r="I119" s="65"/>
      <c r="J119" s="65"/>
      <c r="K119" s="65"/>
      <c r="L119" s="65"/>
    </row>
    <row r="120" spans="1:12" x14ac:dyDescent="0.2">
      <c r="A120" s="118" t="s">
        <v>462</v>
      </c>
      <c r="B120" s="119"/>
      <c r="C120" s="119"/>
      <c r="D120" s="120"/>
      <c r="E120" s="33" t="s">
        <v>463</v>
      </c>
      <c r="F120" s="33" t="s">
        <v>114</v>
      </c>
      <c r="G120" s="34" t="s">
        <v>121</v>
      </c>
      <c r="H120" s="34" t="s">
        <v>156</v>
      </c>
      <c r="I120" s="34" t="s">
        <v>262</v>
      </c>
      <c r="J120" s="34" t="s">
        <v>263</v>
      </c>
      <c r="K120" s="34" t="s">
        <v>115</v>
      </c>
      <c r="L120" s="34" t="s">
        <v>116</v>
      </c>
    </row>
    <row r="121" spans="1:12" x14ac:dyDescent="0.2">
      <c r="A121" s="147" t="s">
        <v>464</v>
      </c>
      <c r="B121" s="126"/>
      <c r="C121" s="124" t="s">
        <v>351</v>
      </c>
      <c r="D121" s="126"/>
      <c r="E121" s="124" t="s">
        <v>352</v>
      </c>
      <c r="F121" s="25" t="s">
        <v>122</v>
      </c>
      <c r="G121" s="20"/>
      <c r="H121" s="20"/>
      <c r="I121" s="20"/>
      <c r="J121" s="38">
        <v>4883371</v>
      </c>
      <c r="K121" s="20"/>
      <c r="L121" s="38">
        <v>4883371</v>
      </c>
    </row>
    <row r="122" spans="1:12" x14ac:dyDescent="0.2">
      <c r="A122" s="127"/>
      <c r="B122" s="128"/>
      <c r="C122" s="127"/>
      <c r="D122" s="128"/>
      <c r="E122" s="122"/>
      <c r="F122" s="25" t="s">
        <v>123</v>
      </c>
      <c r="G122" s="20"/>
      <c r="H122" s="20"/>
      <c r="I122" s="36">
        <v>2876280.2</v>
      </c>
      <c r="J122" s="38">
        <v>2230000</v>
      </c>
      <c r="K122" s="36">
        <v>3267209.82</v>
      </c>
      <c r="L122" s="36">
        <v>8131265.4199999999</v>
      </c>
    </row>
    <row r="123" spans="1:12" x14ac:dyDescent="0.2">
      <c r="A123" s="129"/>
      <c r="B123" s="131"/>
      <c r="C123" s="129"/>
      <c r="D123" s="131"/>
      <c r="E123" s="123"/>
      <c r="F123" s="25" t="s">
        <v>124</v>
      </c>
      <c r="G123" s="38">
        <v>0</v>
      </c>
      <c r="H123" s="38">
        <v>0</v>
      </c>
      <c r="I123" s="36">
        <v>970723.65</v>
      </c>
      <c r="J123" s="36">
        <v>3893331.95</v>
      </c>
      <c r="K123" s="60">
        <v>3267209.82</v>
      </c>
      <c r="L123" s="36">
        <v>8131265.4199999999</v>
      </c>
    </row>
    <row r="124" spans="1:12" x14ac:dyDescent="0.2">
      <c r="A124" s="146" t="s">
        <v>114</v>
      </c>
      <c r="B124" s="65"/>
      <c r="C124" s="65"/>
      <c r="D124" s="65"/>
      <c r="E124" s="65"/>
      <c r="F124" s="65"/>
      <c r="G124" s="65"/>
      <c r="H124" s="65"/>
      <c r="I124" s="65"/>
      <c r="J124" s="65"/>
      <c r="K124" s="65"/>
      <c r="L124" s="65"/>
    </row>
    <row r="125" spans="1:12" x14ac:dyDescent="0.2">
      <c r="A125" s="146" t="s">
        <v>114</v>
      </c>
      <c r="B125" s="65"/>
      <c r="C125" s="65"/>
      <c r="D125" s="65"/>
      <c r="E125" s="65"/>
      <c r="F125" s="65"/>
      <c r="G125" s="65"/>
      <c r="H125" s="65"/>
      <c r="I125" s="65"/>
      <c r="J125" s="65"/>
      <c r="K125" s="65"/>
      <c r="L125" s="65"/>
    </row>
    <row r="126" spans="1:12" x14ac:dyDescent="0.2">
      <c r="A126" s="118" t="s">
        <v>465</v>
      </c>
      <c r="B126" s="119"/>
      <c r="C126" s="119"/>
      <c r="D126" s="120"/>
      <c r="E126" s="33" t="s">
        <v>466</v>
      </c>
      <c r="F126" s="33" t="s">
        <v>114</v>
      </c>
      <c r="G126" s="34" t="s">
        <v>121</v>
      </c>
      <c r="H126" s="34" t="s">
        <v>156</v>
      </c>
      <c r="I126" s="34" t="s">
        <v>262</v>
      </c>
      <c r="J126" s="34" t="s">
        <v>263</v>
      </c>
      <c r="K126" s="34" t="s">
        <v>115</v>
      </c>
      <c r="L126" s="34" t="s">
        <v>116</v>
      </c>
    </row>
    <row r="127" spans="1:12" x14ac:dyDescent="0.2">
      <c r="A127" s="147" t="s">
        <v>467</v>
      </c>
      <c r="B127" s="126"/>
      <c r="C127" s="124" t="s">
        <v>364</v>
      </c>
      <c r="D127" s="126"/>
      <c r="E127" s="124" t="s">
        <v>365</v>
      </c>
      <c r="F127" s="25" t="s">
        <v>122</v>
      </c>
      <c r="G127" s="20"/>
      <c r="H127" s="38">
        <v>700000</v>
      </c>
      <c r="I127" s="38">
        <v>2065000</v>
      </c>
      <c r="J127" s="20"/>
      <c r="K127" s="38">
        <v>1895028</v>
      </c>
      <c r="L127" s="38">
        <v>4660028</v>
      </c>
    </row>
    <row r="128" spans="1:12" x14ac:dyDescent="0.2">
      <c r="A128" s="127"/>
      <c r="B128" s="128"/>
      <c r="C128" s="127"/>
      <c r="D128" s="128"/>
      <c r="E128" s="122"/>
      <c r="F128" s="25" t="s">
        <v>123</v>
      </c>
      <c r="G128" s="20"/>
      <c r="H128" s="38">
        <v>700000</v>
      </c>
      <c r="I128" s="20"/>
      <c r="J128" s="38">
        <v>2200000</v>
      </c>
      <c r="K128" s="38">
        <v>2000000</v>
      </c>
      <c r="L128" s="36">
        <v>4512074.55</v>
      </c>
    </row>
    <row r="129" spans="1:12" x14ac:dyDescent="0.2">
      <c r="A129" s="129"/>
      <c r="B129" s="131"/>
      <c r="C129" s="129"/>
      <c r="D129" s="131"/>
      <c r="E129" s="123"/>
      <c r="F129" s="25" t="s">
        <v>124</v>
      </c>
      <c r="G129" s="38">
        <v>0</v>
      </c>
      <c r="H129" s="38">
        <v>0</v>
      </c>
      <c r="I129" s="38">
        <v>0</v>
      </c>
      <c r="J129" s="36">
        <v>2512074.5499999998</v>
      </c>
      <c r="K129" s="60">
        <v>2000000</v>
      </c>
      <c r="L129" s="36">
        <v>3867777.36</v>
      </c>
    </row>
    <row r="130" spans="1:12" x14ac:dyDescent="0.2">
      <c r="A130" s="146" t="s">
        <v>114</v>
      </c>
      <c r="B130" s="65"/>
      <c r="C130" s="65"/>
      <c r="D130" s="65"/>
      <c r="E130" s="65"/>
      <c r="F130" s="65"/>
      <c r="G130" s="65"/>
      <c r="H130" s="65"/>
      <c r="I130" s="65"/>
      <c r="J130" s="65"/>
      <c r="K130" s="65"/>
      <c r="L130" s="65"/>
    </row>
    <row r="131" spans="1:12" x14ac:dyDescent="0.2">
      <c r="A131" s="146" t="s">
        <v>114</v>
      </c>
      <c r="B131" s="65"/>
      <c r="C131" s="65"/>
      <c r="D131" s="65"/>
      <c r="E131" s="65"/>
      <c r="F131" s="65"/>
      <c r="G131" s="65"/>
      <c r="H131" s="65"/>
      <c r="I131" s="65"/>
      <c r="J131" s="65"/>
      <c r="K131" s="65"/>
      <c r="L131" s="65"/>
    </row>
    <row r="132" spans="1:12" x14ac:dyDescent="0.2">
      <c r="A132" s="148" t="s">
        <v>468</v>
      </c>
      <c r="B132" s="125"/>
      <c r="C132" s="125"/>
      <c r="D132" s="125"/>
      <c r="E132" s="125"/>
      <c r="F132" s="125"/>
      <c r="G132" s="149" t="s">
        <v>455</v>
      </c>
      <c r="H132" s="125"/>
      <c r="I132" s="125"/>
      <c r="J132" s="125"/>
      <c r="K132" s="125"/>
      <c r="L132" s="126"/>
    </row>
    <row r="133" spans="1:12" x14ac:dyDescent="0.2">
      <c r="A133" s="129"/>
      <c r="B133" s="130"/>
      <c r="C133" s="130"/>
      <c r="D133" s="130"/>
      <c r="E133" s="130"/>
      <c r="F133" s="130"/>
      <c r="G133" s="150">
        <v>12275366.779999999</v>
      </c>
      <c r="H133" s="130"/>
      <c r="I133" s="130"/>
      <c r="J133" s="130"/>
      <c r="K133" s="130"/>
      <c r="L133" s="131"/>
    </row>
    <row r="134" spans="1:12" x14ac:dyDescent="0.2">
      <c r="A134" s="118" t="s">
        <v>469</v>
      </c>
      <c r="B134" s="119"/>
      <c r="C134" s="119"/>
      <c r="D134" s="120"/>
      <c r="E134" s="33" t="s">
        <v>470</v>
      </c>
      <c r="F134" s="33" t="s">
        <v>114</v>
      </c>
      <c r="G134" s="34" t="s">
        <v>121</v>
      </c>
      <c r="H134" s="34" t="s">
        <v>156</v>
      </c>
      <c r="I134" s="34" t="s">
        <v>262</v>
      </c>
      <c r="J134" s="34" t="s">
        <v>263</v>
      </c>
      <c r="K134" s="34" t="s">
        <v>115</v>
      </c>
      <c r="L134" s="34" t="s">
        <v>116</v>
      </c>
    </row>
    <row r="135" spans="1:12" x14ac:dyDescent="0.2">
      <c r="A135" s="147" t="s">
        <v>471</v>
      </c>
      <c r="B135" s="126"/>
      <c r="C135" s="124" t="s">
        <v>378</v>
      </c>
      <c r="D135" s="126"/>
      <c r="E135" s="124" t="s">
        <v>379</v>
      </c>
      <c r="F135" s="25" t="s">
        <v>122</v>
      </c>
      <c r="G135" s="20"/>
      <c r="H135" s="38">
        <v>95000</v>
      </c>
      <c r="I135" s="38">
        <v>3369000</v>
      </c>
      <c r="J135" s="20"/>
      <c r="K135" s="20"/>
      <c r="L135" s="38">
        <v>3464000</v>
      </c>
    </row>
    <row r="136" spans="1:12" x14ac:dyDescent="0.2">
      <c r="A136" s="127"/>
      <c r="B136" s="128"/>
      <c r="C136" s="127"/>
      <c r="D136" s="128"/>
      <c r="E136" s="122"/>
      <c r="F136" s="25" t="s">
        <v>123</v>
      </c>
      <c r="G136" s="20"/>
      <c r="H136" s="38">
        <v>95000</v>
      </c>
      <c r="I136" s="38">
        <v>7804606</v>
      </c>
      <c r="J136" s="38">
        <v>0</v>
      </c>
      <c r="K136" s="38">
        <v>0</v>
      </c>
      <c r="L136" s="36">
        <v>7876948.5099999998</v>
      </c>
    </row>
    <row r="137" spans="1:12" x14ac:dyDescent="0.2">
      <c r="A137" s="129"/>
      <c r="B137" s="131"/>
      <c r="C137" s="129"/>
      <c r="D137" s="131"/>
      <c r="E137" s="123"/>
      <c r="F137" s="25" t="s">
        <v>124</v>
      </c>
      <c r="G137" s="38">
        <v>0</v>
      </c>
      <c r="H137" s="38">
        <v>4527007</v>
      </c>
      <c r="I137" s="38">
        <v>2066028</v>
      </c>
      <c r="J137" s="36">
        <v>1283913.51</v>
      </c>
      <c r="K137" s="59">
        <v>0</v>
      </c>
      <c r="L137" s="36">
        <v>7876948.5099999998</v>
      </c>
    </row>
    <row r="138" spans="1:12" x14ac:dyDescent="0.2">
      <c r="A138" s="146" t="s">
        <v>114</v>
      </c>
      <c r="B138" s="65"/>
      <c r="C138" s="65"/>
      <c r="D138" s="65"/>
      <c r="E138" s="65"/>
      <c r="F138" s="65"/>
      <c r="G138" s="65"/>
      <c r="H138" s="65"/>
      <c r="I138" s="65"/>
      <c r="J138" s="65"/>
      <c r="K138" s="65"/>
      <c r="L138" s="65"/>
    </row>
    <row r="139" spans="1:12" x14ac:dyDescent="0.2">
      <c r="A139" s="146" t="s">
        <v>114</v>
      </c>
      <c r="B139" s="65"/>
      <c r="C139" s="65"/>
      <c r="D139" s="65"/>
      <c r="E139" s="65"/>
      <c r="F139" s="65"/>
      <c r="G139" s="65"/>
      <c r="H139" s="65"/>
      <c r="I139" s="65"/>
      <c r="J139" s="65"/>
      <c r="K139" s="65"/>
      <c r="L139" s="65"/>
    </row>
    <row r="140" spans="1:12" x14ac:dyDescent="0.2">
      <c r="A140" s="118" t="s">
        <v>472</v>
      </c>
      <c r="B140" s="119"/>
      <c r="C140" s="119"/>
      <c r="D140" s="120"/>
      <c r="E140" s="33" t="s">
        <v>473</v>
      </c>
      <c r="F140" s="33" t="s">
        <v>114</v>
      </c>
      <c r="G140" s="34" t="s">
        <v>121</v>
      </c>
      <c r="H140" s="34" t="s">
        <v>156</v>
      </c>
      <c r="I140" s="34" t="s">
        <v>262</v>
      </c>
      <c r="J140" s="34" t="s">
        <v>263</v>
      </c>
      <c r="K140" s="34" t="s">
        <v>115</v>
      </c>
      <c r="L140" s="34" t="s">
        <v>116</v>
      </c>
    </row>
    <row r="141" spans="1:12" x14ac:dyDescent="0.2">
      <c r="A141" s="147" t="s">
        <v>474</v>
      </c>
      <c r="B141" s="126"/>
      <c r="C141" s="124" t="s">
        <v>392</v>
      </c>
      <c r="D141" s="126"/>
      <c r="E141" s="124" t="s">
        <v>393</v>
      </c>
      <c r="F141" s="25" t="s">
        <v>122</v>
      </c>
      <c r="G141" s="20"/>
      <c r="H141" s="38">
        <v>35000</v>
      </c>
      <c r="I141" s="20"/>
      <c r="J141" s="20"/>
      <c r="K141" s="20"/>
      <c r="L141" s="38">
        <v>35000</v>
      </c>
    </row>
    <row r="142" spans="1:12" x14ac:dyDescent="0.2">
      <c r="A142" s="127"/>
      <c r="B142" s="128"/>
      <c r="C142" s="127"/>
      <c r="D142" s="128"/>
      <c r="E142" s="122"/>
      <c r="F142" s="25" t="s">
        <v>123</v>
      </c>
      <c r="G142" s="20"/>
      <c r="H142" s="38">
        <v>35000</v>
      </c>
      <c r="I142" s="38">
        <v>100000</v>
      </c>
      <c r="J142" s="38">
        <v>100000</v>
      </c>
      <c r="K142" s="38">
        <v>100000</v>
      </c>
      <c r="L142" s="38">
        <v>100000</v>
      </c>
    </row>
    <row r="143" spans="1:12" x14ac:dyDescent="0.2">
      <c r="A143" s="129"/>
      <c r="B143" s="131"/>
      <c r="C143" s="129"/>
      <c r="D143" s="131"/>
      <c r="E143" s="123"/>
      <c r="F143" s="25" t="s">
        <v>124</v>
      </c>
      <c r="G143" s="38">
        <v>0</v>
      </c>
      <c r="H143" s="38">
        <v>0</v>
      </c>
      <c r="I143" s="38">
        <v>0</v>
      </c>
      <c r="J143" s="38">
        <v>0</v>
      </c>
      <c r="K143" s="59">
        <v>100000</v>
      </c>
      <c r="L143" s="38">
        <v>100000</v>
      </c>
    </row>
    <row r="144" spans="1:12" x14ac:dyDescent="0.2">
      <c r="A144" s="146" t="s">
        <v>114</v>
      </c>
      <c r="B144" s="65"/>
      <c r="C144" s="65"/>
      <c r="D144" s="65"/>
      <c r="E144" s="65"/>
      <c r="F144" s="65"/>
      <c r="G144" s="65"/>
      <c r="H144" s="65"/>
      <c r="I144" s="65"/>
      <c r="J144" s="65"/>
      <c r="K144" s="65"/>
      <c r="L144" s="65"/>
    </row>
    <row r="145" spans="1:12" x14ac:dyDescent="0.2">
      <c r="A145" s="146" t="s">
        <v>114</v>
      </c>
      <c r="B145" s="65"/>
      <c r="C145" s="65"/>
      <c r="D145" s="65"/>
      <c r="E145" s="65"/>
      <c r="F145" s="65"/>
      <c r="G145" s="65"/>
      <c r="H145" s="65"/>
      <c r="I145" s="65"/>
      <c r="J145" s="65"/>
      <c r="K145" s="65"/>
      <c r="L145" s="65"/>
    </row>
    <row r="146" spans="1:12" x14ac:dyDescent="0.2">
      <c r="A146" s="118" t="s">
        <v>475</v>
      </c>
      <c r="B146" s="119"/>
      <c r="C146" s="119"/>
      <c r="D146" s="120"/>
      <c r="E146" s="33" t="s">
        <v>476</v>
      </c>
      <c r="F146" s="33" t="s">
        <v>114</v>
      </c>
      <c r="G146" s="34" t="s">
        <v>121</v>
      </c>
      <c r="H146" s="34" t="s">
        <v>156</v>
      </c>
      <c r="I146" s="34" t="s">
        <v>262</v>
      </c>
      <c r="J146" s="34" t="s">
        <v>263</v>
      </c>
      <c r="K146" s="34" t="s">
        <v>115</v>
      </c>
      <c r="L146" s="34" t="s">
        <v>116</v>
      </c>
    </row>
    <row r="147" spans="1:12" x14ac:dyDescent="0.2">
      <c r="A147" s="147" t="s">
        <v>477</v>
      </c>
      <c r="B147" s="126"/>
      <c r="C147" s="124" t="s">
        <v>405</v>
      </c>
      <c r="D147" s="126"/>
      <c r="E147" s="124" t="s">
        <v>406</v>
      </c>
      <c r="F147" s="25" t="s">
        <v>122</v>
      </c>
      <c r="G147" s="20"/>
      <c r="H147" s="20"/>
      <c r="I147" s="38">
        <v>8371000</v>
      </c>
      <c r="J147" s="20"/>
      <c r="K147" s="20"/>
      <c r="L147" s="38">
        <v>8371000</v>
      </c>
    </row>
    <row r="148" spans="1:12" x14ac:dyDescent="0.2">
      <c r="A148" s="127"/>
      <c r="B148" s="128"/>
      <c r="C148" s="127"/>
      <c r="D148" s="128"/>
      <c r="E148" s="122"/>
      <c r="F148" s="25" t="s">
        <v>123</v>
      </c>
      <c r="G148" s="20"/>
      <c r="H148" s="20"/>
      <c r="I148" s="38">
        <v>4397187</v>
      </c>
      <c r="J148" s="20"/>
      <c r="K148" s="38">
        <v>0</v>
      </c>
      <c r="L148" s="38">
        <v>3191840</v>
      </c>
    </row>
    <row r="149" spans="1:12" x14ac:dyDescent="0.2">
      <c r="A149" s="129"/>
      <c r="B149" s="131"/>
      <c r="C149" s="129"/>
      <c r="D149" s="131"/>
      <c r="E149" s="123"/>
      <c r="F149" s="25" t="s">
        <v>124</v>
      </c>
      <c r="G149" s="38">
        <v>0</v>
      </c>
      <c r="H149" s="38">
        <v>0</v>
      </c>
      <c r="I149" s="38">
        <v>3191840</v>
      </c>
      <c r="J149" s="38">
        <v>0</v>
      </c>
      <c r="K149" s="59">
        <v>0</v>
      </c>
      <c r="L149" s="38">
        <v>3191840</v>
      </c>
    </row>
    <row r="150" spans="1:12" x14ac:dyDescent="0.2">
      <c r="A150" s="146" t="s">
        <v>114</v>
      </c>
      <c r="B150" s="65"/>
      <c r="C150" s="65"/>
      <c r="D150" s="65"/>
      <c r="E150" s="65"/>
      <c r="F150" s="65"/>
      <c r="G150" s="65"/>
      <c r="H150" s="65"/>
      <c r="I150" s="65"/>
      <c r="J150" s="65"/>
      <c r="K150" s="65"/>
      <c r="L150" s="65"/>
    </row>
    <row r="151" spans="1:12" x14ac:dyDescent="0.2">
      <c r="A151" s="146" t="s">
        <v>114</v>
      </c>
      <c r="B151" s="65"/>
      <c r="C151" s="65"/>
      <c r="D151" s="65"/>
      <c r="E151" s="65"/>
      <c r="F151" s="65"/>
      <c r="G151" s="65"/>
      <c r="H151" s="65"/>
      <c r="I151" s="65"/>
      <c r="J151" s="65"/>
      <c r="K151" s="65"/>
      <c r="L151" s="65"/>
    </row>
    <row r="152" spans="1:12" x14ac:dyDescent="0.2">
      <c r="A152" s="118" t="s">
        <v>478</v>
      </c>
      <c r="B152" s="119"/>
      <c r="C152" s="119"/>
      <c r="D152" s="120"/>
      <c r="E152" s="33" t="s">
        <v>479</v>
      </c>
      <c r="F152" s="33" t="s">
        <v>114</v>
      </c>
      <c r="G152" s="34" t="s">
        <v>121</v>
      </c>
      <c r="H152" s="34" t="s">
        <v>156</v>
      </c>
      <c r="I152" s="34" t="s">
        <v>262</v>
      </c>
      <c r="J152" s="34" t="s">
        <v>263</v>
      </c>
      <c r="K152" s="34" t="s">
        <v>115</v>
      </c>
      <c r="L152" s="34" t="s">
        <v>116</v>
      </c>
    </row>
    <row r="153" spans="1:12" x14ac:dyDescent="0.2">
      <c r="A153" s="147" t="s">
        <v>480</v>
      </c>
      <c r="B153" s="126"/>
      <c r="C153" s="124" t="s">
        <v>418</v>
      </c>
      <c r="D153" s="126"/>
      <c r="E153" s="124" t="s">
        <v>419</v>
      </c>
      <c r="F153" s="25" t="s">
        <v>122</v>
      </c>
      <c r="G153" s="20"/>
      <c r="H153" s="20"/>
      <c r="I153" s="38">
        <v>150000</v>
      </c>
      <c r="J153" s="20"/>
      <c r="K153" s="20"/>
      <c r="L153" s="38">
        <v>150000</v>
      </c>
    </row>
    <row r="154" spans="1:12" x14ac:dyDescent="0.2">
      <c r="A154" s="127"/>
      <c r="B154" s="128"/>
      <c r="C154" s="127"/>
      <c r="D154" s="128"/>
      <c r="E154" s="122"/>
      <c r="F154" s="25" t="s">
        <v>123</v>
      </c>
      <c r="G154" s="20"/>
      <c r="H154" s="20"/>
      <c r="I154" s="38">
        <v>75000</v>
      </c>
      <c r="J154" s="38">
        <v>0</v>
      </c>
      <c r="K154" s="38">
        <v>0</v>
      </c>
      <c r="L154" s="38">
        <v>0</v>
      </c>
    </row>
    <row r="155" spans="1:12" x14ac:dyDescent="0.2">
      <c r="A155" s="129"/>
      <c r="B155" s="131"/>
      <c r="C155" s="129"/>
      <c r="D155" s="131"/>
      <c r="E155" s="123"/>
      <c r="F155" s="25" t="s">
        <v>124</v>
      </c>
      <c r="G155" s="38">
        <v>0</v>
      </c>
      <c r="H155" s="38">
        <v>0</v>
      </c>
      <c r="I155" s="38">
        <v>0</v>
      </c>
      <c r="J155" s="38">
        <v>0</v>
      </c>
      <c r="K155" s="59">
        <v>0</v>
      </c>
      <c r="L155" s="38">
        <v>0</v>
      </c>
    </row>
    <row r="156" spans="1:12" x14ac:dyDescent="0.2">
      <c r="A156" s="146" t="s">
        <v>114</v>
      </c>
      <c r="B156" s="65"/>
      <c r="C156" s="65"/>
      <c r="D156" s="65"/>
      <c r="E156" s="65"/>
      <c r="F156" s="65"/>
      <c r="G156" s="65"/>
      <c r="H156" s="65"/>
      <c r="I156" s="65"/>
      <c r="J156" s="65"/>
      <c r="K156" s="65"/>
      <c r="L156" s="65"/>
    </row>
    <row r="157" spans="1:12" x14ac:dyDescent="0.2">
      <c r="A157" s="146" t="s">
        <v>114</v>
      </c>
      <c r="B157" s="65"/>
      <c r="C157" s="65"/>
      <c r="D157" s="65"/>
      <c r="E157" s="65"/>
      <c r="F157" s="65"/>
      <c r="G157" s="65"/>
      <c r="H157" s="65"/>
      <c r="I157" s="65"/>
      <c r="J157" s="65"/>
      <c r="K157" s="65"/>
      <c r="L157" s="65"/>
    </row>
    <row r="158" spans="1:12" x14ac:dyDescent="0.2">
      <c r="A158" s="118" t="s">
        <v>481</v>
      </c>
      <c r="B158" s="119"/>
      <c r="C158" s="119"/>
      <c r="D158" s="120"/>
      <c r="E158" s="33" t="s">
        <v>482</v>
      </c>
      <c r="F158" s="33" t="s">
        <v>114</v>
      </c>
      <c r="G158" s="34" t="s">
        <v>121</v>
      </c>
      <c r="H158" s="34" t="s">
        <v>156</v>
      </c>
      <c r="I158" s="34" t="s">
        <v>262</v>
      </c>
      <c r="J158" s="34" t="s">
        <v>263</v>
      </c>
      <c r="K158" s="34" t="s">
        <v>115</v>
      </c>
      <c r="L158" s="34" t="s">
        <v>116</v>
      </c>
    </row>
    <row r="159" spans="1:12" x14ac:dyDescent="0.2">
      <c r="A159" s="147" t="s">
        <v>483</v>
      </c>
      <c r="B159" s="126"/>
      <c r="C159" s="124" t="s">
        <v>431</v>
      </c>
      <c r="D159" s="126"/>
      <c r="E159" s="124" t="s">
        <v>432</v>
      </c>
      <c r="F159" s="25" t="s">
        <v>122</v>
      </c>
      <c r="G159" s="20"/>
      <c r="H159" s="38">
        <v>125000</v>
      </c>
      <c r="I159" s="20"/>
      <c r="J159" s="20"/>
      <c r="K159" s="20"/>
      <c r="L159" s="38">
        <v>125000</v>
      </c>
    </row>
    <row r="160" spans="1:12" x14ac:dyDescent="0.2">
      <c r="A160" s="127"/>
      <c r="B160" s="128"/>
      <c r="C160" s="127"/>
      <c r="D160" s="128"/>
      <c r="E160" s="122"/>
      <c r="F160" s="25" t="s">
        <v>123</v>
      </c>
      <c r="G160" s="20"/>
      <c r="H160" s="38">
        <v>125000</v>
      </c>
      <c r="I160" s="38">
        <v>178750</v>
      </c>
      <c r="J160" s="36">
        <v>146554.73000000001</v>
      </c>
      <c r="K160" s="36">
        <v>391235.27</v>
      </c>
      <c r="L160" s="36">
        <v>544152.96</v>
      </c>
    </row>
    <row r="161" spans="1:12" x14ac:dyDescent="0.2">
      <c r="A161" s="129"/>
      <c r="B161" s="131"/>
      <c r="C161" s="129"/>
      <c r="D161" s="131"/>
      <c r="E161" s="123"/>
      <c r="F161" s="25" t="s">
        <v>124</v>
      </c>
      <c r="G161" s="38">
        <v>0</v>
      </c>
      <c r="H161" s="38">
        <v>0</v>
      </c>
      <c r="I161" s="36">
        <v>152917.69</v>
      </c>
      <c r="J161" s="38">
        <v>0</v>
      </c>
      <c r="K161" s="60">
        <v>391235.27</v>
      </c>
      <c r="L161" s="36">
        <v>271440.98</v>
      </c>
    </row>
    <row r="162" spans="1:12" x14ac:dyDescent="0.2">
      <c r="A162" s="146" t="s">
        <v>114</v>
      </c>
      <c r="B162" s="65"/>
      <c r="C162" s="65"/>
      <c r="D162" s="65"/>
      <c r="E162" s="65"/>
      <c r="F162" s="65"/>
      <c r="G162" s="65"/>
      <c r="H162" s="65"/>
      <c r="I162" s="65"/>
      <c r="J162" s="65"/>
      <c r="K162" s="65"/>
      <c r="L162" s="65"/>
    </row>
    <row r="163" spans="1:12" x14ac:dyDescent="0.2">
      <c r="A163" s="146" t="s">
        <v>114</v>
      </c>
      <c r="B163" s="65"/>
      <c r="C163" s="65"/>
      <c r="D163" s="65"/>
      <c r="E163" s="65"/>
      <c r="F163" s="65"/>
      <c r="G163" s="65"/>
      <c r="H163" s="65"/>
      <c r="I163" s="65"/>
      <c r="J163" s="65"/>
      <c r="K163" s="65"/>
      <c r="L163" s="65"/>
    </row>
    <row r="164" spans="1:12" x14ac:dyDescent="0.2">
      <c r="A164" s="118" t="s">
        <v>484</v>
      </c>
      <c r="B164" s="119"/>
      <c r="C164" s="119"/>
      <c r="D164" s="120"/>
      <c r="E164" s="33" t="s">
        <v>485</v>
      </c>
      <c r="F164" s="33" t="s">
        <v>114</v>
      </c>
      <c r="G164" s="34" t="s">
        <v>121</v>
      </c>
      <c r="H164" s="34" t="s">
        <v>156</v>
      </c>
      <c r="I164" s="34" t="s">
        <v>262</v>
      </c>
      <c r="J164" s="34" t="s">
        <v>263</v>
      </c>
      <c r="K164" s="34" t="s">
        <v>115</v>
      </c>
      <c r="L164" s="34" t="s">
        <v>116</v>
      </c>
    </row>
    <row r="165" spans="1:12" x14ac:dyDescent="0.2">
      <c r="A165" s="147" t="s">
        <v>486</v>
      </c>
      <c r="B165" s="126"/>
      <c r="C165" s="124" t="s">
        <v>444</v>
      </c>
      <c r="D165" s="126"/>
      <c r="E165" s="124" t="s">
        <v>432</v>
      </c>
      <c r="F165" s="25" t="s">
        <v>122</v>
      </c>
      <c r="G165" s="20"/>
      <c r="H165" s="38">
        <v>125000</v>
      </c>
      <c r="I165" s="20"/>
      <c r="J165" s="20"/>
      <c r="K165" s="20"/>
      <c r="L165" s="38">
        <v>125000</v>
      </c>
    </row>
    <row r="166" spans="1:12" x14ac:dyDescent="0.2">
      <c r="A166" s="127"/>
      <c r="B166" s="128"/>
      <c r="C166" s="127"/>
      <c r="D166" s="128"/>
      <c r="E166" s="122"/>
      <c r="F166" s="25" t="s">
        <v>123</v>
      </c>
      <c r="G166" s="20"/>
      <c r="H166" s="38">
        <v>125000</v>
      </c>
      <c r="I166" s="38">
        <v>262372</v>
      </c>
      <c r="J166" s="38">
        <v>350000</v>
      </c>
      <c r="K166" s="38">
        <v>350000</v>
      </c>
      <c r="L166" s="36">
        <v>562425.31000000006</v>
      </c>
    </row>
    <row r="167" spans="1:12" x14ac:dyDescent="0.2">
      <c r="A167" s="129"/>
      <c r="B167" s="131"/>
      <c r="C167" s="129"/>
      <c r="D167" s="131"/>
      <c r="E167" s="123"/>
      <c r="F167" s="25" t="s">
        <v>124</v>
      </c>
      <c r="G167" s="38">
        <v>0</v>
      </c>
      <c r="H167" s="38">
        <v>0</v>
      </c>
      <c r="I167" s="36">
        <v>212425.31</v>
      </c>
      <c r="J167" s="38">
        <v>0</v>
      </c>
      <c r="K167" s="59">
        <v>350000</v>
      </c>
      <c r="L167" s="36">
        <v>212425.31</v>
      </c>
    </row>
    <row r="168" spans="1:12" x14ac:dyDescent="0.2">
      <c r="A168" s="146" t="s">
        <v>114</v>
      </c>
      <c r="B168" s="65"/>
      <c r="C168" s="65"/>
      <c r="D168" s="65"/>
      <c r="E168" s="65"/>
      <c r="F168" s="65"/>
      <c r="G168" s="65"/>
      <c r="H168" s="65"/>
      <c r="I168" s="65"/>
      <c r="J168" s="65"/>
      <c r="K168" s="65"/>
      <c r="L168" s="65"/>
    </row>
    <row r="169" spans="1:12" x14ac:dyDescent="0.2">
      <c r="A169" s="146" t="s">
        <v>114</v>
      </c>
      <c r="B169" s="65"/>
      <c r="C169" s="65"/>
      <c r="D169" s="65"/>
      <c r="E169" s="65"/>
      <c r="F169" s="65"/>
      <c r="G169" s="65"/>
      <c r="H169" s="65"/>
      <c r="I169" s="65"/>
      <c r="J169" s="65"/>
      <c r="K169" s="65"/>
      <c r="L169" s="65"/>
    </row>
    <row r="170" spans="1:12" x14ac:dyDescent="0.2">
      <c r="A170" s="144" t="s">
        <v>487</v>
      </c>
      <c r="B170" s="65"/>
      <c r="C170" s="65"/>
      <c r="D170" s="65"/>
      <c r="E170" s="65"/>
      <c r="F170" s="65"/>
      <c r="G170" s="65"/>
      <c r="H170" s="65"/>
      <c r="I170" s="65"/>
      <c r="J170" s="65"/>
      <c r="K170" s="65"/>
      <c r="L170" s="65"/>
    </row>
    <row r="171" spans="1:12" x14ac:dyDescent="0.2">
      <c r="A171" s="18" t="s">
        <v>114</v>
      </c>
      <c r="B171" s="33" t="s">
        <v>488</v>
      </c>
      <c r="C171" s="18" t="s">
        <v>114</v>
      </c>
      <c r="D171" s="18" t="s">
        <v>114</v>
      </c>
      <c r="E171" s="18" t="s">
        <v>114</v>
      </c>
      <c r="F171" s="18" t="s">
        <v>114</v>
      </c>
      <c r="G171" s="33" t="s">
        <v>121</v>
      </c>
      <c r="H171" s="33" t="s">
        <v>156</v>
      </c>
      <c r="I171" s="33" t="s">
        <v>262</v>
      </c>
      <c r="J171" s="33" t="s">
        <v>263</v>
      </c>
      <c r="K171" s="33" t="s">
        <v>115</v>
      </c>
      <c r="L171" s="33" t="s">
        <v>489</v>
      </c>
    </row>
    <row r="172" spans="1:12" x14ac:dyDescent="0.2">
      <c r="A172" s="145"/>
      <c r="B172" s="124" t="s">
        <v>490</v>
      </c>
      <c r="C172" s="124" t="s">
        <v>114</v>
      </c>
      <c r="D172" s="124" t="s">
        <v>114</v>
      </c>
      <c r="E172" s="124" t="s">
        <v>114</v>
      </c>
      <c r="F172" s="25" t="s">
        <v>122</v>
      </c>
      <c r="G172" s="20"/>
      <c r="H172" s="38">
        <v>549883</v>
      </c>
      <c r="I172" s="38">
        <v>270000</v>
      </c>
      <c r="J172" s="38">
        <v>100117</v>
      </c>
      <c r="K172" s="20"/>
      <c r="L172" s="38">
        <v>920000</v>
      </c>
    </row>
    <row r="173" spans="1:12" x14ac:dyDescent="0.2">
      <c r="A173" s="122"/>
      <c r="B173" s="122"/>
      <c r="C173" s="122"/>
      <c r="D173" s="122"/>
      <c r="E173" s="122"/>
      <c r="F173" s="25" t="s">
        <v>123</v>
      </c>
      <c r="G173" s="20"/>
      <c r="H173" s="38">
        <v>549883</v>
      </c>
      <c r="I173" s="36">
        <v>425494.89</v>
      </c>
      <c r="J173" s="38">
        <v>436958</v>
      </c>
      <c r="K173" s="36">
        <v>113305.94</v>
      </c>
      <c r="L173" s="36">
        <v>2209998.2200000002</v>
      </c>
    </row>
    <row r="174" spans="1:12" x14ac:dyDescent="0.2">
      <c r="A174" s="123"/>
      <c r="B174" s="123"/>
      <c r="C174" s="123"/>
      <c r="D174" s="123"/>
      <c r="E174" s="123"/>
      <c r="F174" s="25" t="s">
        <v>124</v>
      </c>
      <c r="G174" s="20"/>
      <c r="H174" s="36">
        <v>291363.23</v>
      </c>
      <c r="I174" s="36">
        <v>1228680.4099999999</v>
      </c>
      <c r="J174" s="36">
        <v>576648.64</v>
      </c>
      <c r="K174" s="60">
        <v>143305.94</v>
      </c>
      <c r="L174" s="36">
        <v>2209998.2200000002</v>
      </c>
    </row>
    <row r="175" spans="1:12" x14ac:dyDescent="0.2">
      <c r="A175" s="145"/>
      <c r="B175" s="124" t="s">
        <v>491</v>
      </c>
      <c r="C175" s="124" t="s">
        <v>114</v>
      </c>
      <c r="D175" s="124" t="s">
        <v>114</v>
      </c>
      <c r="E175" s="124" t="s">
        <v>114</v>
      </c>
      <c r="F175" s="25" t="s">
        <v>122</v>
      </c>
      <c r="G175" s="20"/>
      <c r="H175" s="20"/>
      <c r="I175" s="38">
        <v>175000</v>
      </c>
      <c r="J175" s="38">
        <v>175876</v>
      </c>
      <c r="K175" s="38">
        <v>1050124</v>
      </c>
      <c r="L175" s="38">
        <v>1401000</v>
      </c>
    </row>
    <row r="176" spans="1:12" x14ac:dyDescent="0.2">
      <c r="A176" s="122"/>
      <c r="B176" s="122"/>
      <c r="C176" s="122"/>
      <c r="D176" s="122"/>
      <c r="E176" s="122"/>
      <c r="F176" s="25" t="s">
        <v>123</v>
      </c>
      <c r="G176" s="20"/>
      <c r="H176" s="20"/>
      <c r="I176" s="38">
        <v>253732</v>
      </c>
      <c r="J176" s="38">
        <v>30000</v>
      </c>
      <c r="K176" s="20"/>
      <c r="L176" s="38">
        <v>283732</v>
      </c>
    </row>
    <row r="177" spans="1:12" x14ac:dyDescent="0.2">
      <c r="A177" s="123"/>
      <c r="B177" s="123"/>
      <c r="C177" s="123"/>
      <c r="D177" s="123"/>
      <c r="E177" s="123"/>
      <c r="F177" s="25" t="s">
        <v>124</v>
      </c>
      <c r="G177" s="20"/>
      <c r="H177" s="20"/>
      <c r="I177" s="38">
        <v>253732</v>
      </c>
      <c r="J177" s="38">
        <v>0</v>
      </c>
      <c r="K177" s="61"/>
      <c r="L177" s="38">
        <v>253732</v>
      </c>
    </row>
    <row r="178" spans="1:12" x14ac:dyDescent="0.2">
      <c r="A178" s="144" t="s">
        <v>492</v>
      </c>
      <c r="B178" s="65"/>
      <c r="C178" s="65"/>
      <c r="D178" s="65"/>
      <c r="E178" s="65"/>
      <c r="F178" s="65"/>
      <c r="G178" s="65"/>
      <c r="H178" s="65"/>
      <c r="I178" s="65"/>
      <c r="J178" s="65"/>
      <c r="K178" s="65"/>
      <c r="L178" s="65"/>
    </row>
    <row r="179" spans="1:12" x14ac:dyDescent="0.2">
      <c r="A179" s="18" t="s">
        <v>114</v>
      </c>
      <c r="B179" s="39" t="s">
        <v>493</v>
      </c>
      <c r="C179" s="18" t="s">
        <v>114</v>
      </c>
      <c r="D179" s="18" t="s">
        <v>114</v>
      </c>
      <c r="E179" s="18" t="s">
        <v>114</v>
      </c>
      <c r="F179" s="18" t="s">
        <v>114</v>
      </c>
      <c r="G179" s="39" t="s">
        <v>121</v>
      </c>
      <c r="H179" s="39" t="s">
        <v>156</v>
      </c>
      <c r="I179" s="39" t="s">
        <v>262</v>
      </c>
      <c r="J179" s="39" t="s">
        <v>263</v>
      </c>
      <c r="K179" s="39" t="s">
        <v>115</v>
      </c>
      <c r="L179" s="39" t="s">
        <v>489</v>
      </c>
    </row>
    <row r="180" spans="1:12" x14ac:dyDescent="0.2">
      <c r="A180" s="124" t="s">
        <v>114</v>
      </c>
      <c r="B180" s="124" t="s">
        <v>494</v>
      </c>
      <c r="C180" s="124" t="s">
        <v>114</v>
      </c>
      <c r="D180" s="124" t="s">
        <v>114</v>
      </c>
      <c r="E180" s="124" t="s">
        <v>114</v>
      </c>
      <c r="F180" s="25" t="s">
        <v>122</v>
      </c>
      <c r="G180" s="20"/>
      <c r="H180" s="38">
        <v>4600000</v>
      </c>
      <c r="I180" s="38">
        <v>20909883</v>
      </c>
      <c r="J180" s="38">
        <v>36544965</v>
      </c>
      <c r="K180" s="38">
        <v>2945152</v>
      </c>
      <c r="L180" s="38">
        <v>65000000</v>
      </c>
    </row>
    <row r="181" spans="1:12" x14ac:dyDescent="0.2">
      <c r="A181" s="122"/>
      <c r="B181" s="122"/>
      <c r="C181" s="122"/>
      <c r="D181" s="122"/>
      <c r="E181" s="122"/>
      <c r="F181" s="25" t="s">
        <v>123</v>
      </c>
      <c r="G181" s="20"/>
      <c r="H181" s="38">
        <v>4600000</v>
      </c>
      <c r="I181" s="40">
        <v>30497733.949999999</v>
      </c>
      <c r="J181" s="40">
        <v>22915775.870000001</v>
      </c>
      <c r="K181" s="40">
        <v>10839381.77</v>
      </c>
      <c r="L181" s="38">
        <v>65000000</v>
      </c>
    </row>
    <row r="182" spans="1:12" x14ac:dyDescent="0.2">
      <c r="A182" s="123"/>
      <c r="B182" s="123"/>
      <c r="C182" s="123"/>
      <c r="D182" s="123"/>
      <c r="E182" s="123"/>
      <c r="F182" s="25" t="s">
        <v>124</v>
      </c>
      <c r="G182" s="20"/>
      <c r="H182" s="40">
        <v>7062947.3700000001</v>
      </c>
      <c r="I182" s="40">
        <v>33311388.550000001</v>
      </c>
      <c r="J182" s="40">
        <v>13756282.310000001</v>
      </c>
      <c r="K182" s="62">
        <f>K111+K117+K123+K129+K137+K143+K149+K155+K161+K167+K174+K177</f>
        <v>10869381.77</v>
      </c>
      <c r="L182" s="40">
        <f>K182+J182+I182+H182</f>
        <v>64999999.999999993</v>
      </c>
    </row>
    <row r="184" spans="1:12" x14ac:dyDescent="0.2">
      <c r="A184" s="116" t="s">
        <v>103</v>
      </c>
      <c r="B184" s="65"/>
      <c r="C184" s="65"/>
      <c r="D184" s="65"/>
      <c r="E184" s="65"/>
      <c r="F184" s="67" t="s">
        <v>495</v>
      </c>
      <c r="G184" s="65"/>
      <c r="H184" s="117" t="s">
        <v>496</v>
      </c>
      <c r="I184" s="65"/>
      <c r="J184" s="65"/>
      <c r="K184" s="65"/>
      <c r="L184" s="65"/>
    </row>
  </sheetData>
  <mergeCells count="173">
    <mergeCell ref="A1:L1"/>
    <mergeCell ref="A2:L2"/>
    <mergeCell ref="A3:F3"/>
    <mergeCell ref="G3:L3"/>
    <mergeCell ref="A4:D4"/>
    <mergeCell ref="A5:A11"/>
    <mergeCell ref="B5:D7"/>
    <mergeCell ref="E5:E7"/>
    <mergeCell ref="B8:F8"/>
    <mergeCell ref="B9:F9"/>
    <mergeCell ref="A12:L12"/>
    <mergeCell ref="A13:L13"/>
    <mergeCell ref="A14:D14"/>
    <mergeCell ref="A15:A21"/>
    <mergeCell ref="B15:D17"/>
    <mergeCell ref="E15:E17"/>
    <mergeCell ref="B18:F18"/>
    <mergeCell ref="B19:F19"/>
    <mergeCell ref="A22:L22"/>
    <mergeCell ref="A23:L23"/>
    <mergeCell ref="A24:D24"/>
    <mergeCell ref="A25:A31"/>
    <mergeCell ref="B25:D27"/>
    <mergeCell ref="E25:E27"/>
    <mergeCell ref="B28:F28"/>
    <mergeCell ref="B29:F29"/>
    <mergeCell ref="A32:L32"/>
    <mergeCell ref="A33:L33"/>
    <mergeCell ref="A34:D34"/>
    <mergeCell ref="A35:A41"/>
    <mergeCell ref="B35:D37"/>
    <mergeCell ref="E35:E37"/>
    <mergeCell ref="B38:F38"/>
    <mergeCell ref="B39:F39"/>
    <mergeCell ref="A42:L42"/>
    <mergeCell ref="A43:L43"/>
    <mergeCell ref="A44:F44"/>
    <mergeCell ref="G44:L44"/>
    <mergeCell ref="A45:D45"/>
    <mergeCell ref="A46:A52"/>
    <mergeCell ref="B46:D48"/>
    <mergeCell ref="E46:E48"/>
    <mergeCell ref="B49:F49"/>
    <mergeCell ref="B50:F50"/>
    <mergeCell ref="A53:L53"/>
    <mergeCell ref="A54:L54"/>
    <mergeCell ref="A55:D55"/>
    <mergeCell ref="A56:A62"/>
    <mergeCell ref="B56:D58"/>
    <mergeCell ref="E56:E58"/>
    <mergeCell ref="B59:F59"/>
    <mergeCell ref="B60:F60"/>
    <mergeCell ref="A63:L63"/>
    <mergeCell ref="A64:L64"/>
    <mergeCell ref="A65:D65"/>
    <mergeCell ref="A66:A72"/>
    <mergeCell ref="B66:D68"/>
    <mergeCell ref="E66:E68"/>
    <mergeCell ref="B69:F69"/>
    <mergeCell ref="B70:F70"/>
    <mergeCell ref="A73:L73"/>
    <mergeCell ref="A74:L74"/>
    <mergeCell ref="A75:D75"/>
    <mergeCell ref="A76:A82"/>
    <mergeCell ref="B76:D78"/>
    <mergeCell ref="E76:E78"/>
    <mergeCell ref="B79:F79"/>
    <mergeCell ref="B80:F80"/>
    <mergeCell ref="A83:L83"/>
    <mergeCell ref="A84:L84"/>
    <mergeCell ref="A85:D85"/>
    <mergeCell ref="A86:A92"/>
    <mergeCell ref="B86:D88"/>
    <mergeCell ref="E86:E88"/>
    <mergeCell ref="B89:F89"/>
    <mergeCell ref="B90:F90"/>
    <mergeCell ref="A93:L93"/>
    <mergeCell ref="A94:L94"/>
    <mergeCell ref="A95:D95"/>
    <mergeCell ref="A96:A102"/>
    <mergeCell ref="B96:D98"/>
    <mergeCell ref="E96:E98"/>
    <mergeCell ref="B99:F99"/>
    <mergeCell ref="B100:F100"/>
    <mergeCell ref="A103:L103"/>
    <mergeCell ref="A104:L104"/>
    <mergeCell ref="A105:L105"/>
    <mergeCell ref="A106:F107"/>
    <mergeCell ref="G106:L106"/>
    <mergeCell ref="G107:L107"/>
    <mergeCell ref="A108:D108"/>
    <mergeCell ref="A109:B111"/>
    <mergeCell ref="C109:D111"/>
    <mergeCell ref="E109:E111"/>
    <mergeCell ref="A112:L112"/>
    <mergeCell ref="A113:L113"/>
    <mergeCell ref="A114:D114"/>
    <mergeCell ref="A115:B117"/>
    <mergeCell ref="C115:D117"/>
    <mergeCell ref="E115:E117"/>
    <mergeCell ref="A118:L118"/>
    <mergeCell ref="A119:L119"/>
    <mergeCell ref="A120:D120"/>
    <mergeCell ref="A121:B123"/>
    <mergeCell ref="C121:D123"/>
    <mergeCell ref="E121:E123"/>
    <mergeCell ref="A124:L124"/>
    <mergeCell ref="A125:L125"/>
    <mergeCell ref="A126:D126"/>
    <mergeCell ref="A127:B129"/>
    <mergeCell ref="C127:D129"/>
    <mergeCell ref="E127:E129"/>
    <mergeCell ref="A130:L130"/>
    <mergeCell ref="A131:L131"/>
    <mergeCell ref="A132:F133"/>
    <mergeCell ref="G132:L132"/>
    <mergeCell ref="G133:L133"/>
    <mergeCell ref="A134:D134"/>
    <mergeCell ref="A135:B137"/>
    <mergeCell ref="C135:D137"/>
    <mergeCell ref="E135:E137"/>
    <mergeCell ref="A138:L138"/>
    <mergeCell ref="A139:L139"/>
    <mergeCell ref="A140:D140"/>
    <mergeCell ref="A141:B143"/>
    <mergeCell ref="C141:D143"/>
    <mergeCell ref="E141:E143"/>
    <mergeCell ref="A144:L144"/>
    <mergeCell ref="A145:L145"/>
    <mergeCell ref="A146:D146"/>
    <mergeCell ref="A147:B149"/>
    <mergeCell ref="C147:D149"/>
    <mergeCell ref="E147:E149"/>
    <mergeCell ref="A150:L150"/>
    <mergeCell ref="A151:L151"/>
    <mergeCell ref="A152:D152"/>
    <mergeCell ref="A153:B155"/>
    <mergeCell ref="C153:D155"/>
    <mergeCell ref="E153:E155"/>
    <mergeCell ref="A156:L156"/>
    <mergeCell ref="A157:L157"/>
    <mergeCell ref="A158:D158"/>
    <mergeCell ref="A159:B161"/>
    <mergeCell ref="C159:D161"/>
    <mergeCell ref="E159:E161"/>
    <mergeCell ref="A162:L162"/>
    <mergeCell ref="A163:L163"/>
    <mergeCell ref="A164:D164"/>
    <mergeCell ref="A165:B167"/>
    <mergeCell ref="C165:D167"/>
    <mergeCell ref="E165:E167"/>
    <mergeCell ref="A168:L168"/>
    <mergeCell ref="A169:L169"/>
    <mergeCell ref="A170:L170"/>
    <mergeCell ref="A172:A174"/>
    <mergeCell ref="B172:B174"/>
    <mergeCell ref="C172:C174"/>
    <mergeCell ref="D172:D174"/>
    <mergeCell ref="E172:E174"/>
    <mergeCell ref="A175:A177"/>
    <mergeCell ref="B175:B177"/>
    <mergeCell ref="C175:C177"/>
    <mergeCell ref="D175:D177"/>
    <mergeCell ref="E175:E177"/>
    <mergeCell ref="A178:L178"/>
    <mergeCell ref="A180:A182"/>
    <mergeCell ref="B180:B182"/>
    <mergeCell ref="C180:C182"/>
    <mergeCell ref="D180:D182"/>
    <mergeCell ref="E180:E182"/>
    <mergeCell ref="A184:E184"/>
    <mergeCell ref="F184:G184"/>
    <mergeCell ref="H184:L18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defaultRowHeight="12.75" customHeight="1" x14ac:dyDescent="0.2"/>
  <cols>
    <col min="1" max="1" width="39" bestFit="1" customWidth="1"/>
  </cols>
  <sheetData>
    <row r="1" spans="1:1" ht="18.75" customHeight="1" x14ac:dyDescent="0.2">
      <c r="A1" s="32" t="s">
        <v>497</v>
      </c>
    </row>
    <row r="2" spans="1:1" x14ac:dyDescent="0.2">
      <c r="A2" s="3" t="s">
        <v>498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
  <sheetViews>
    <sheetView workbookViewId="0">
      <selection sqref="A1:F1"/>
    </sheetView>
  </sheetViews>
  <sheetFormatPr defaultRowHeight="12.75" customHeight="1" x14ac:dyDescent="0.2"/>
  <cols>
    <col min="1" max="1" width="17.5703125" bestFit="1" customWidth="1"/>
    <col min="2" max="3" width="22.5703125" bestFit="1" customWidth="1"/>
    <col min="4" max="4" width="129" bestFit="1" customWidth="1"/>
    <col min="5" max="5" width="14.85546875" bestFit="1" customWidth="1"/>
    <col min="6" max="6" width="11.28515625" bestFit="1" customWidth="1"/>
  </cols>
  <sheetData>
    <row r="1" spans="1:6" ht="18.75" customHeight="1" x14ac:dyDescent="0.2">
      <c r="A1" s="137" t="s">
        <v>499</v>
      </c>
      <c r="B1" s="76"/>
      <c r="C1" s="76"/>
      <c r="D1" s="76"/>
      <c r="E1" s="76"/>
      <c r="F1" s="76"/>
    </row>
    <row r="2" spans="1:6" x14ac:dyDescent="0.2">
      <c r="A2" s="138" t="s">
        <v>500</v>
      </c>
      <c r="B2" s="85"/>
      <c r="C2" s="85"/>
      <c r="D2" s="85"/>
      <c r="E2" s="85"/>
      <c r="F2" s="85"/>
    </row>
    <row r="3" spans="1:6" x14ac:dyDescent="0.2">
      <c r="A3" s="33" t="s">
        <v>501</v>
      </c>
      <c r="B3" s="33" t="s">
        <v>502</v>
      </c>
      <c r="C3" s="33" t="s">
        <v>503</v>
      </c>
      <c r="D3" s="33" t="s">
        <v>504</v>
      </c>
      <c r="E3" s="33" t="s">
        <v>505</v>
      </c>
      <c r="F3" s="33" t="s">
        <v>506</v>
      </c>
    </row>
    <row r="4" spans="1:6" x14ac:dyDescent="0.2">
      <c r="A4" s="154" t="s">
        <v>507</v>
      </c>
      <c r="B4" s="42" t="s">
        <v>508</v>
      </c>
      <c r="C4" s="154" t="s">
        <v>509</v>
      </c>
      <c r="D4" s="156" t="s">
        <v>510</v>
      </c>
      <c r="E4" s="156" t="s">
        <v>511</v>
      </c>
      <c r="F4" s="157">
        <v>43007.565219900003</v>
      </c>
    </row>
    <row r="5" spans="1:6" x14ac:dyDescent="0.2">
      <c r="A5" s="155"/>
      <c r="B5" s="41"/>
      <c r="C5" s="155"/>
      <c r="D5" s="155"/>
      <c r="E5" s="155"/>
      <c r="F5" s="155"/>
    </row>
    <row r="6" spans="1:6" x14ac:dyDescent="0.2">
      <c r="A6" s="104"/>
      <c r="B6" s="14"/>
      <c r="C6" s="104"/>
      <c r="D6" s="104"/>
      <c r="E6" s="104"/>
      <c r="F6" s="104"/>
    </row>
    <row r="7" spans="1:6" x14ac:dyDescent="0.2">
      <c r="A7" s="153" t="s">
        <v>512</v>
      </c>
      <c r="B7" s="65"/>
      <c r="C7" s="65"/>
      <c r="D7" s="65"/>
      <c r="E7" s="65"/>
      <c r="F7" s="65"/>
    </row>
    <row r="8" spans="1:6" ht="12.75" customHeight="1" x14ac:dyDescent="0.2">
      <c r="A8" s="65"/>
      <c r="B8" s="65"/>
      <c r="C8" s="65"/>
      <c r="D8" s="65"/>
      <c r="E8" s="65"/>
      <c r="F8" s="65"/>
    </row>
  </sheetData>
  <mergeCells count="9">
    <mergeCell ref="A7:F7"/>
    <mergeCell ref="A8:F8"/>
    <mergeCell ref="A1:F1"/>
    <mergeCell ref="A2:F2"/>
    <mergeCell ref="A4:A6"/>
    <mergeCell ref="C4:C6"/>
    <mergeCell ref="D4:D6"/>
    <mergeCell ref="E4:E6"/>
    <mergeCell ref="F4:F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4"/>
  <sheetViews>
    <sheetView workbookViewId="0">
      <selection sqref="A1:H1"/>
    </sheetView>
  </sheetViews>
  <sheetFormatPr defaultRowHeight="12.75" customHeight="1" x14ac:dyDescent="0.2"/>
  <cols>
    <col min="1" max="1" width="22.5703125" bestFit="1" customWidth="1"/>
    <col min="2" max="2" width="32.7109375" bestFit="1" customWidth="1"/>
    <col min="3" max="3" width="17.5703125" bestFit="1" customWidth="1"/>
    <col min="4" max="4" width="21.28515625" bestFit="1" customWidth="1"/>
    <col min="5" max="5" width="16.28515625" bestFit="1" customWidth="1"/>
    <col min="6" max="6" width="20.140625" bestFit="1" customWidth="1"/>
    <col min="7" max="7" width="129" bestFit="1" customWidth="1"/>
    <col min="8" max="8" width="4.85546875" bestFit="1" customWidth="1"/>
  </cols>
  <sheetData>
    <row r="1" spans="1:8" ht="18.75" customHeight="1" x14ac:dyDescent="0.2">
      <c r="A1" s="137" t="s">
        <v>513</v>
      </c>
      <c r="B1" s="76"/>
      <c r="C1" s="76"/>
      <c r="D1" s="76"/>
      <c r="E1" s="76"/>
      <c r="F1" s="76"/>
      <c r="G1" s="76"/>
      <c r="H1" s="76"/>
    </row>
    <row r="2" spans="1:8" x14ac:dyDescent="0.2">
      <c r="A2" s="174" t="s">
        <v>514</v>
      </c>
      <c r="B2" s="175"/>
      <c r="C2" s="175"/>
      <c r="D2" s="175"/>
      <c r="E2" s="175"/>
      <c r="F2" s="175"/>
      <c r="G2" s="175"/>
      <c r="H2" s="175"/>
    </row>
    <row r="3" spans="1:8" x14ac:dyDescent="0.2">
      <c r="A3" s="171" t="s">
        <v>515</v>
      </c>
      <c r="B3" s="162"/>
      <c r="C3" s="162"/>
      <c r="D3" s="162"/>
      <c r="E3" s="162"/>
      <c r="F3" s="162"/>
      <c r="G3" s="162"/>
      <c r="H3" s="162"/>
    </row>
    <row r="4" spans="1:8" x14ac:dyDescent="0.2">
      <c r="A4" s="169" t="s">
        <v>516</v>
      </c>
      <c r="B4" s="170"/>
      <c r="C4" s="172" t="s">
        <v>517</v>
      </c>
      <c r="D4" s="170"/>
      <c r="E4" s="43"/>
      <c r="F4" s="44"/>
      <c r="G4" s="44"/>
      <c r="H4" s="45"/>
    </row>
    <row r="5" spans="1:8" x14ac:dyDescent="0.2">
      <c r="A5" s="158" t="s">
        <v>518</v>
      </c>
      <c r="B5" s="65"/>
      <c r="C5" s="66" t="s">
        <v>517</v>
      </c>
      <c r="D5" s="65"/>
      <c r="E5" s="169" t="s">
        <v>526</v>
      </c>
      <c r="F5" s="170"/>
      <c r="G5" s="44"/>
      <c r="H5" s="45"/>
    </row>
    <row r="6" spans="1:8" x14ac:dyDescent="0.2">
      <c r="A6" s="158" t="s">
        <v>519</v>
      </c>
      <c r="B6" s="65"/>
      <c r="C6" s="66" t="s">
        <v>520</v>
      </c>
      <c r="D6" s="65"/>
      <c r="E6" s="158" t="s">
        <v>527</v>
      </c>
      <c r="F6" s="65"/>
      <c r="G6" s="167">
        <v>42889</v>
      </c>
      <c r="H6" s="168"/>
    </row>
    <row r="7" spans="1:8" x14ac:dyDescent="0.2">
      <c r="A7" s="158" t="s">
        <v>521</v>
      </c>
      <c r="B7" s="65"/>
      <c r="C7" s="66" t="s">
        <v>522</v>
      </c>
      <c r="D7" s="65"/>
      <c r="E7" s="158" t="s">
        <v>528</v>
      </c>
      <c r="F7" s="65"/>
      <c r="G7" s="66" t="s">
        <v>529</v>
      </c>
      <c r="H7" s="168"/>
    </row>
    <row r="8" spans="1:8" x14ac:dyDescent="0.2">
      <c r="A8" s="158" t="s">
        <v>523</v>
      </c>
      <c r="B8" s="65"/>
      <c r="C8" s="66" t="s">
        <v>522</v>
      </c>
      <c r="D8" s="65"/>
      <c r="E8" s="158" t="s">
        <v>530</v>
      </c>
      <c r="F8" s="65"/>
      <c r="G8" s="66" t="s">
        <v>531</v>
      </c>
      <c r="H8" s="168"/>
    </row>
    <row r="9" spans="1:8" x14ac:dyDescent="0.2">
      <c r="A9" s="158" t="s">
        <v>524</v>
      </c>
      <c r="B9" s="65"/>
      <c r="C9" s="66" t="s">
        <v>522</v>
      </c>
      <c r="D9" s="65"/>
      <c r="E9" s="31"/>
      <c r="H9" s="46"/>
    </row>
    <row r="10" spans="1:8" x14ac:dyDescent="0.2">
      <c r="A10" s="158" t="s">
        <v>525</v>
      </c>
      <c r="B10" s="65"/>
      <c r="C10" s="66" t="s">
        <v>522</v>
      </c>
      <c r="D10" s="65"/>
      <c r="E10" s="31"/>
      <c r="H10" s="46"/>
    </row>
    <row r="11" spans="1:8" x14ac:dyDescent="0.2">
      <c r="A11" s="164" t="s">
        <v>532</v>
      </c>
      <c r="B11" s="165"/>
      <c r="C11" s="165"/>
      <c r="D11" s="165"/>
      <c r="E11" s="164" t="s">
        <v>533</v>
      </c>
      <c r="F11" s="165"/>
      <c r="G11" s="165"/>
      <c r="H11" s="166"/>
    </row>
    <row r="12" spans="1:8" x14ac:dyDescent="0.2">
      <c r="A12" s="158" t="s">
        <v>534</v>
      </c>
      <c r="B12" s="65"/>
      <c r="E12" s="47" t="s">
        <v>538</v>
      </c>
      <c r="F12" s="4">
        <v>42432.414560179997</v>
      </c>
      <c r="G12" s="173" t="s">
        <v>541</v>
      </c>
      <c r="H12" s="46"/>
    </row>
    <row r="13" spans="1:8" x14ac:dyDescent="0.2">
      <c r="A13" s="158" t="s">
        <v>535</v>
      </c>
      <c r="B13" s="65"/>
      <c r="E13" s="47" t="s">
        <v>539</v>
      </c>
      <c r="F13" s="1" t="s">
        <v>540</v>
      </c>
      <c r="G13" s="65"/>
      <c r="H13" s="46"/>
    </row>
    <row r="14" spans="1:8" x14ac:dyDescent="0.2">
      <c r="A14" s="158" t="s">
        <v>536</v>
      </c>
      <c r="B14" s="65"/>
      <c r="E14" s="31"/>
      <c r="H14" s="46"/>
    </row>
    <row r="15" spans="1:8" x14ac:dyDescent="0.2">
      <c r="A15" s="158" t="s">
        <v>537</v>
      </c>
      <c r="B15" s="65"/>
      <c r="C15" s="159">
        <v>0</v>
      </c>
      <c r="D15" s="65"/>
      <c r="E15" s="31"/>
      <c r="H15" s="46"/>
    </row>
    <row r="16" spans="1:8" x14ac:dyDescent="0.2">
      <c r="A16" s="161" t="s">
        <v>542</v>
      </c>
      <c r="B16" s="162"/>
      <c r="C16" s="162"/>
      <c r="D16" s="162"/>
      <c r="E16" s="162"/>
      <c r="F16" s="162"/>
      <c r="G16" s="162"/>
      <c r="H16" s="163"/>
    </row>
    <row r="17" spans="1:8" x14ac:dyDescent="0.2">
      <c r="A17" s="48" t="s">
        <v>543</v>
      </c>
      <c r="B17" s="33" t="s">
        <v>544</v>
      </c>
      <c r="C17" s="33" t="s">
        <v>545</v>
      </c>
      <c r="D17" s="33" t="s">
        <v>546</v>
      </c>
      <c r="E17" s="33" t="s">
        <v>547</v>
      </c>
      <c r="F17" s="33" t="s">
        <v>548</v>
      </c>
      <c r="G17" s="33" t="s">
        <v>549</v>
      </c>
      <c r="H17" s="49" t="s">
        <v>550</v>
      </c>
    </row>
    <row r="18" spans="1:8" x14ac:dyDescent="0.2">
      <c r="A18" s="50"/>
      <c r="B18" s="51"/>
      <c r="C18" s="51"/>
      <c r="D18" s="51"/>
      <c r="E18" s="51"/>
      <c r="F18" s="51"/>
      <c r="G18" s="51"/>
      <c r="H18" s="52"/>
    </row>
    <row r="19" spans="1:8" x14ac:dyDescent="0.2">
      <c r="A19" s="171" t="s">
        <v>515</v>
      </c>
      <c r="B19" s="162"/>
      <c r="C19" s="162"/>
      <c r="D19" s="162"/>
      <c r="E19" s="162"/>
      <c r="F19" s="162"/>
      <c r="G19" s="162"/>
      <c r="H19" s="162"/>
    </row>
    <row r="20" spans="1:8" x14ac:dyDescent="0.2">
      <c r="A20" s="169" t="s">
        <v>516</v>
      </c>
      <c r="B20" s="170"/>
      <c r="C20" s="172" t="s">
        <v>551</v>
      </c>
      <c r="D20" s="170"/>
      <c r="E20" s="43"/>
      <c r="F20" s="44"/>
      <c r="G20" s="44"/>
      <c r="H20" s="45"/>
    </row>
    <row r="21" spans="1:8" x14ac:dyDescent="0.2">
      <c r="A21" s="158" t="s">
        <v>518</v>
      </c>
      <c r="B21" s="65"/>
      <c r="C21" s="66" t="s">
        <v>551</v>
      </c>
      <c r="D21" s="65"/>
      <c r="E21" s="169" t="s">
        <v>526</v>
      </c>
      <c r="F21" s="170"/>
      <c r="G21" s="44"/>
      <c r="H21" s="45"/>
    </row>
    <row r="22" spans="1:8" x14ac:dyDescent="0.2">
      <c r="A22" s="158" t="s">
        <v>519</v>
      </c>
      <c r="B22" s="65"/>
      <c r="C22" s="66" t="s">
        <v>552</v>
      </c>
      <c r="D22" s="65"/>
      <c r="E22" s="158" t="s">
        <v>527</v>
      </c>
      <c r="F22" s="65"/>
      <c r="G22" s="167">
        <v>42889</v>
      </c>
      <c r="H22" s="168"/>
    </row>
    <row r="23" spans="1:8" x14ac:dyDescent="0.2">
      <c r="A23" s="158" t="s">
        <v>521</v>
      </c>
      <c r="B23" s="65"/>
      <c r="C23" s="66" t="s">
        <v>522</v>
      </c>
      <c r="D23" s="65"/>
      <c r="E23" s="158" t="s">
        <v>528</v>
      </c>
      <c r="F23" s="65"/>
      <c r="G23" s="66" t="s">
        <v>529</v>
      </c>
      <c r="H23" s="168"/>
    </row>
    <row r="24" spans="1:8" x14ac:dyDescent="0.2">
      <c r="A24" s="158" t="s">
        <v>523</v>
      </c>
      <c r="B24" s="65"/>
      <c r="C24" s="66" t="s">
        <v>522</v>
      </c>
      <c r="D24" s="65"/>
      <c r="E24" s="158" t="s">
        <v>530</v>
      </c>
      <c r="F24" s="65"/>
      <c r="G24" s="66" t="s">
        <v>531</v>
      </c>
      <c r="H24" s="168"/>
    </row>
    <row r="25" spans="1:8" x14ac:dyDescent="0.2">
      <c r="A25" s="158" t="s">
        <v>524</v>
      </c>
      <c r="B25" s="65"/>
      <c r="C25" s="66" t="s">
        <v>522</v>
      </c>
      <c r="D25" s="65"/>
      <c r="E25" s="31"/>
      <c r="H25" s="46"/>
    </row>
    <row r="26" spans="1:8" x14ac:dyDescent="0.2">
      <c r="A26" s="158" t="s">
        <v>525</v>
      </c>
      <c r="B26" s="65"/>
      <c r="C26" s="66" t="s">
        <v>522</v>
      </c>
      <c r="D26" s="65"/>
      <c r="E26" s="31"/>
      <c r="H26" s="46"/>
    </row>
    <row r="27" spans="1:8" x14ac:dyDescent="0.2">
      <c r="A27" s="164" t="s">
        <v>532</v>
      </c>
      <c r="B27" s="165"/>
      <c r="C27" s="165"/>
      <c r="D27" s="165"/>
      <c r="E27" s="164" t="s">
        <v>533</v>
      </c>
      <c r="F27" s="165"/>
      <c r="G27" s="165"/>
      <c r="H27" s="166"/>
    </row>
    <row r="28" spans="1:8" x14ac:dyDescent="0.2">
      <c r="A28" s="158" t="s">
        <v>534</v>
      </c>
      <c r="B28" s="65"/>
      <c r="E28" s="47" t="s">
        <v>538</v>
      </c>
      <c r="F28" s="4">
        <v>42432.414560179997</v>
      </c>
      <c r="G28" s="160" t="s">
        <v>553</v>
      </c>
      <c r="H28" s="46"/>
    </row>
    <row r="29" spans="1:8" x14ac:dyDescent="0.2">
      <c r="A29" s="158" t="s">
        <v>535</v>
      </c>
      <c r="B29" s="65"/>
      <c r="E29" s="47" t="s">
        <v>539</v>
      </c>
      <c r="F29" s="1" t="s">
        <v>540</v>
      </c>
      <c r="G29" s="65"/>
      <c r="H29" s="46"/>
    </row>
    <row r="30" spans="1:8" x14ac:dyDescent="0.2">
      <c r="A30" s="158" t="s">
        <v>536</v>
      </c>
      <c r="B30" s="65"/>
      <c r="E30" s="31"/>
      <c r="H30" s="46"/>
    </row>
    <row r="31" spans="1:8" x14ac:dyDescent="0.2">
      <c r="A31" s="158" t="s">
        <v>537</v>
      </c>
      <c r="B31" s="65"/>
      <c r="C31" s="159">
        <v>900000</v>
      </c>
      <c r="D31" s="65"/>
      <c r="E31" s="31"/>
      <c r="H31" s="46"/>
    </row>
    <row r="32" spans="1:8" x14ac:dyDescent="0.2">
      <c r="A32" s="161" t="s">
        <v>542</v>
      </c>
      <c r="B32" s="162"/>
      <c r="C32" s="162"/>
      <c r="D32" s="162"/>
      <c r="E32" s="162"/>
      <c r="F32" s="162"/>
      <c r="G32" s="162"/>
      <c r="H32" s="163"/>
    </row>
    <row r="33" spans="1:8" x14ac:dyDescent="0.2">
      <c r="A33" s="48" t="s">
        <v>543</v>
      </c>
      <c r="B33" s="33" t="s">
        <v>544</v>
      </c>
      <c r="C33" s="33" t="s">
        <v>545</v>
      </c>
      <c r="D33" s="33" t="s">
        <v>546</v>
      </c>
      <c r="E33" s="33" t="s">
        <v>547</v>
      </c>
      <c r="F33" s="33" t="s">
        <v>548</v>
      </c>
      <c r="G33" s="33" t="s">
        <v>549</v>
      </c>
      <c r="H33" s="49" t="s">
        <v>550</v>
      </c>
    </row>
    <row r="34" spans="1:8" x14ac:dyDescent="0.2">
      <c r="A34" s="50"/>
      <c r="B34" s="51"/>
      <c r="C34" s="51"/>
      <c r="D34" s="51"/>
      <c r="E34" s="51"/>
      <c r="F34" s="51"/>
      <c r="G34" s="51"/>
      <c r="H34" s="52"/>
    </row>
  </sheetData>
  <mergeCells count="64">
    <mergeCell ref="A1:H1"/>
    <mergeCell ref="A2:H2"/>
    <mergeCell ref="A3:H3"/>
    <mergeCell ref="A4:B4"/>
    <mergeCell ref="C4:D4"/>
    <mergeCell ref="A5:B5"/>
    <mergeCell ref="C5:D5"/>
    <mergeCell ref="A6:B6"/>
    <mergeCell ref="C6:D6"/>
    <mergeCell ref="A7:B7"/>
    <mergeCell ref="C7:D7"/>
    <mergeCell ref="E5:F5"/>
    <mergeCell ref="E6:F6"/>
    <mergeCell ref="G6:H6"/>
    <mergeCell ref="E7:F7"/>
    <mergeCell ref="G7:H7"/>
    <mergeCell ref="E8:F8"/>
    <mergeCell ref="G8:H8"/>
    <mergeCell ref="A11:D11"/>
    <mergeCell ref="E11:H11"/>
    <mergeCell ref="A12:B12"/>
    <mergeCell ref="A8:B8"/>
    <mergeCell ref="C8:D8"/>
    <mergeCell ref="A9:B9"/>
    <mergeCell ref="C9:D9"/>
    <mergeCell ref="A10:B10"/>
    <mergeCell ref="C10:D10"/>
    <mergeCell ref="A13:B13"/>
    <mergeCell ref="A14:B14"/>
    <mergeCell ref="A15:B15"/>
    <mergeCell ref="C15:D15"/>
    <mergeCell ref="G12:G13"/>
    <mergeCell ref="A16:H16"/>
    <mergeCell ref="A19:H19"/>
    <mergeCell ref="A20:B20"/>
    <mergeCell ref="C20:D20"/>
    <mergeCell ref="A21:B21"/>
    <mergeCell ref="C21:D21"/>
    <mergeCell ref="A25:B25"/>
    <mergeCell ref="C25:D25"/>
    <mergeCell ref="A26:B26"/>
    <mergeCell ref="C26:D26"/>
    <mergeCell ref="E21:F21"/>
    <mergeCell ref="E22:F22"/>
    <mergeCell ref="A22:B22"/>
    <mergeCell ref="C22:D22"/>
    <mergeCell ref="A23:B23"/>
    <mergeCell ref="C23:D23"/>
    <mergeCell ref="A24:B24"/>
    <mergeCell ref="C24:D24"/>
    <mergeCell ref="G22:H22"/>
    <mergeCell ref="E23:F23"/>
    <mergeCell ref="G23:H23"/>
    <mergeCell ref="E24:F24"/>
    <mergeCell ref="G24:H24"/>
    <mergeCell ref="A31:B31"/>
    <mergeCell ref="C31:D31"/>
    <mergeCell ref="G28:G29"/>
    <mergeCell ref="A32:H32"/>
    <mergeCell ref="A27:D27"/>
    <mergeCell ref="E27:H27"/>
    <mergeCell ref="A28:B28"/>
    <mergeCell ref="A29:B29"/>
    <mergeCell ref="A30:B3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
  <sheetViews>
    <sheetView workbookViewId="0">
      <selection sqref="A1:F1"/>
    </sheetView>
  </sheetViews>
  <sheetFormatPr defaultRowHeight="12.75" customHeight="1" x14ac:dyDescent="0.2"/>
  <cols>
    <col min="1" max="1" width="8.7109375" bestFit="1" customWidth="1"/>
    <col min="2" max="2" width="10" bestFit="1" customWidth="1"/>
    <col min="3" max="3" width="8.7109375" bestFit="1" customWidth="1"/>
    <col min="4" max="4" width="10" bestFit="1" customWidth="1"/>
    <col min="5" max="5" width="13.7109375" bestFit="1" customWidth="1"/>
    <col min="6" max="6" width="46.7109375" bestFit="1" customWidth="1"/>
  </cols>
  <sheetData>
    <row r="1" spans="1:6" ht="18.75" customHeight="1" x14ac:dyDescent="0.2">
      <c r="A1" s="137" t="s">
        <v>554</v>
      </c>
      <c r="B1" s="76"/>
      <c r="C1" s="76"/>
      <c r="D1" s="76"/>
      <c r="E1" s="76"/>
      <c r="F1" s="76"/>
    </row>
    <row r="2" spans="1:6" x14ac:dyDescent="0.2">
      <c r="A2" s="53" t="s">
        <v>555</v>
      </c>
      <c r="B2" s="53" t="s">
        <v>550</v>
      </c>
      <c r="C2" s="53" t="s">
        <v>556</v>
      </c>
      <c r="D2" s="53" t="s">
        <v>557</v>
      </c>
      <c r="E2" s="53" t="s">
        <v>558</v>
      </c>
      <c r="F2" s="53" t="s">
        <v>559</v>
      </c>
    </row>
    <row r="3" spans="1:6" x14ac:dyDescent="0.2">
      <c r="A3" s="54">
        <v>43014.458541660002</v>
      </c>
      <c r="B3" s="55" t="s">
        <v>560</v>
      </c>
      <c r="C3" s="55" t="s">
        <v>561</v>
      </c>
      <c r="D3" s="6"/>
      <c r="E3" s="6"/>
      <c r="F3" s="56" t="s">
        <v>562</v>
      </c>
    </row>
    <row r="4" spans="1:6" x14ac:dyDescent="0.2">
      <c r="A4" s="54">
        <v>43013.849814809997</v>
      </c>
      <c r="B4" s="55" t="s">
        <v>540</v>
      </c>
      <c r="C4" s="55" t="s">
        <v>561</v>
      </c>
      <c r="D4" s="6"/>
      <c r="E4" s="55" t="s">
        <v>563</v>
      </c>
      <c r="F4" s="56" t="s">
        <v>562</v>
      </c>
    </row>
  </sheetData>
  <mergeCells count="1">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Operation Profile_1</vt:lpstr>
      <vt:lpstr>data_Operation Profile_1_1</vt:lpstr>
      <vt:lpstr>Impacts_2</vt:lpstr>
      <vt:lpstr>Outcomes_3</vt:lpstr>
      <vt:lpstr>Outputs_4</vt:lpstr>
      <vt:lpstr>Changes to the Matrix_5</vt:lpstr>
      <vt:lpstr>Finding and Recommendations_6</vt:lpstr>
      <vt:lpstr>Evaluation Tracking_7</vt:lpstr>
      <vt:lpstr>Validation Process_8</vt:lpstr>
      <vt:lpstr>MI Stage I_9</vt:lpstr>
      <vt:lpstr>data_MI Stage I_9_1</vt:lpstr>
      <vt:lpstr>data_MI Stage I_9_2</vt:lpstr>
      <vt:lpstr>data_MI Stage I_9_3</vt:lpstr>
      <vt:lpstr>data_MI Stage I_9_4</vt:lpstr>
      <vt:lpstr>MI Stage II_10</vt:lpstr>
      <vt:lpstr>data_MI Stage II_10_1</vt:lpstr>
      <vt:lpstr>data_MI Stage II_10_2</vt:lpstr>
      <vt:lpstr>data_MI Stage II_10_3</vt:lpstr>
      <vt:lpstr>data_MI Stage II_10_4</vt:lpstr>
      <vt:lpstr>data_MI Stage II_10_5</vt:lpstr>
      <vt:lpstr>MI Stage III_11</vt:lpstr>
      <vt:lpstr>data_MI Stage III_11_1</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Encarnacion Encarnacion, Yonaida M.</dc:creator>
  <cp:lastModifiedBy>Encarnacion Encarnacion, Yonaida M.</cp:lastModifiedBy>
  <dcterms:created xsi:type="dcterms:W3CDTF">2018-01-17T13:26:32Z</dcterms:created>
  <dcterms:modified xsi:type="dcterms:W3CDTF">2018-03-20T19:11:36Z</dcterms:modified>
</cp:coreProperties>
</file>