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043/70 Virtual Editing Room/PSG_PACK/"/>
    </mc:Choice>
  </mc:AlternateContent>
  <xr:revisionPtr revIDLastSave="23" documentId="52BB453397F99F4F86D7F0A7AE6A39EB4BFD57EF" xr6:coauthVersionLast="21" xr6:coauthVersionMax="21" xr10:uidLastSave="{876C75EF-E7B7-47C9-8A5C-F684F0779D02}"/>
  <bookViews>
    <workbookView xWindow="0" yWindow="0" windowWidth="20640" windowHeight="840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16" i="1"/>
  <c r="K27" i="1" l="1"/>
  <c r="H14" i="1"/>
  <c r="H15" i="1"/>
  <c r="H17" i="1"/>
  <c r="H18" i="1"/>
  <c r="H19" i="1"/>
  <c r="H13" i="1"/>
  <c r="H27" i="1" l="1"/>
  <c r="J27" i="1"/>
  <c r="E27" i="1"/>
  <c r="H7" i="1" l="1"/>
  <c r="I15" i="1"/>
  <c r="I17" i="1"/>
  <c r="I14" i="1"/>
  <c r="I18" i="1"/>
  <c r="I19" i="1"/>
  <c r="I13" i="1"/>
</calcChain>
</file>

<file path=xl/sharedStrings.xml><?xml version="1.0" encoding="utf-8"?>
<sst xmlns="http://schemas.openxmlformats.org/spreadsheetml/2006/main" count="128" uniqueCount="85">
  <si>
    <t>Inter-American Development Bank</t>
  </si>
  <si>
    <t>ORP/GCM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</si>
  <si>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</si>
  <si>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</si>
  <si>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</si>
  <si>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</si>
  <si>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</si>
  <si>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</si>
  <si>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</si>
  <si>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</si>
  <si>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</si>
  <si>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</si>
  <si>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</si>
  <si>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</si>
  <si>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</si>
  <si>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</si>
  <si>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</si>
  <si>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</si>
  <si>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</si>
  <si>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</si>
  <si>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</si>
  <si>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</si>
  <si>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</si>
  <si>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</si>
  <si>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</si>
  <si>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C. Non consulting services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</si>
  <si>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</si>
  <si>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</si>
  <si>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</si>
  <si>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</si>
  <si>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</si>
  <si>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</si>
  <si>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</si>
  <si>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</si>
  <si>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</si>
  <si>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</si>
  <si>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Table for Data Validation</t>
  </si>
  <si>
    <t>description</t>
  </si>
  <si>
    <t>amount</t>
  </si>
  <si>
    <t>Component 1</t>
  </si>
  <si>
    <t>Individual Consultant (AM-650)</t>
  </si>
  <si>
    <t>SSS</t>
  </si>
  <si>
    <t>Lump Sum</t>
  </si>
  <si>
    <t>Component 2</t>
  </si>
  <si>
    <t>B. Goods (2)(iii)</t>
  </si>
  <si>
    <t>IICQ</t>
  </si>
  <si>
    <t>Component 3</t>
  </si>
  <si>
    <t>SCS</t>
  </si>
  <si>
    <t>Component 4</t>
  </si>
  <si>
    <t>FCS</t>
  </si>
  <si>
    <t>Component 5</t>
  </si>
  <si>
    <t>TO</t>
  </si>
  <si>
    <t>Executing Agency:  IDB</t>
  </si>
  <si>
    <t>Select Comp:</t>
  </si>
  <si>
    <t>A. Consulting services</t>
  </si>
  <si>
    <t>Select Procurement Type:</t>
  </si>
  <si>
    <t>Goods included in Cons. Firm RFP</t>
  </si>
  <si>
    <t>Type of Contract</t>
  </si>
  <si>
    <t>Source of Financing
and Percentage</t>
  </si>
  <si>
    <t>Corporate Procurement (GN-2303)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</si>
  <si>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</si>
  <si>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Framework Agreement</t>
  </si>
  <si>
    <t>Select Service Type:</t>
  </si>
  <si>
    <t>Consulting Firm                (GN-2765)</t>
  </si>
  <si>
    <t>Select Method:</t>
  </si>
  <si>
    <t>Select Cont. Type: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</si>
  <si>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</si>
  <si>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</si>
  <si>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</si>
  <si>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</si>
  <si>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Activity 3</t>
  </si>
  <si>
    <t>Three experts to peer review case studies</t>
  </si>
  <si>
    <t>Five consultants to carryout in-country case studies that provides estimates of the impact of tobacco in health and economic costs</t>
  </si>
  <si>
    <t>Five national workshops</t>
  </si>
  <si>
    <t>One regional workshop</t>
  </si>
  <si>
    <t>Monograph that compiles the research conducted and workshop’s results</t>
  </si>
  <si>
    <t>10 months</t>
  </si>
  <si>
    <t>The contracts are established to conform with what is written in the Regulation of Human Resources of the Bank #AM-650 Complementary Contractual Workforce (CW)</t>
  </si>
  <si>
    <t>Country: Regional</t>
  </si>
  <si>
    <t>Project number: RG-T3043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</si>
  <si>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[24 months]</t>
    </r>
  </si>
  <si>
    <t>Title of Project: Taxation policies and its effect on tobacco consumption</t>
  </si>
  <si>
    <t>UDR:HQ</t>
  </si>
  <si>
    <t xml:space="preserve"> Expert to apply tool kit in selected countries to identify information gaps</t>
  </si>
  <si>
    <t>Update data in demand analyses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</si>
</sst>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9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2" borderId="1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8" fillId="0" borderId="7" xfId="0" applyFont="1" applyBorder="1" applyAlignment="1">
      <alignment horizontal="left"/>
    </xf>
    <xf numFmtId="165" fontId="5" fillId="0" borderId="27" xfId="1" applyNumberFormat="1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9" fillId="2" borderId="5" xfId="0" applyFont="1" applyFill="1" applyBorder="1" applyAlignment="1">
      <alignment horizontal="center" vertical="center" wrapText="1"/>
    </xf>
    <xf numFmtId="164" fontId="9" fillId="2" borderId="5" xfId="2" applyNumberFormat="1" applyFont="1" applyFill="1" applyBorder="1" applyAlignment="1">
      <alignment horizontal="center" vertical="center" wrapText="1"/>
    </xf>
    <xf numFmtId="9" fontId="9" fillId="2" borderId="5" xfId="2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10" fillId="0" borderId="21" xfId="3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0" fontId="5" fillId="0" borderId="17" xfId="0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wrapText="1"/>
    </xf>
    <xf numFmtId="0" fontId="11" fillId="0" borderId="0" xfId="0" applyFont="1" applyBorder="1" applyAlignment="1">
      <alignment horizontal="left"/>
    </xf>
    <xf numFmtId="164" fontId="11" fillId="0" borderId="0" xfId="2" applyNumberFormat="1" applyFont="1" applyBorder="1" applyAlignment="1">
      <alignment horizontal="left"/>
    </xf>
    <xf numFmtId="9" fontId="11" fillId="0" borderId="0" xfId="2" applyFont="1" applyBorder="1" applyAlignment="1">
      <alignment horizontal="left"/>
    </xf>
    <xf numFmtId="0" fontId="7" fillId="4" borderId="0" xfId="0" applyFont="1" applyFill="1"/>
    <xf numFmtId="0" fontId="5" fillId="4" borderId="0" xfId="0" applyFont="1" applyFill="1"/>
    <xf numFmtId="0" fontId="5" fillId="4" borderId="5" xfId="0" applyFont="1" applyFill="1" applyBorder="1"/>
    <xf numFmtId="0" fontId="5" fillId="4" borderId="6" xfId="0" applyFont="1" applyFill="1" applyBorder="1"/>
    <xf numFmtId="0" fontId="5" fillId="4" borderId="16" xfId="0" applyFont="1" applyFill="1" applyBorder="1"/>
    <xf numFmtId="0" fontId="0" fillId="0" borderId="0" xfId="0" applyFont="1"/>
    <xf numFmtId="0" fontId="0" fillId="0" borderId="5" xfId="0" applyFont="1" applyBorder="1"/>
    <xf numFmtId="0" fontId="0" fillId="0" borderId="5" xfId="0" applyFont="1" applyBorder="1" applyAlignment="1">
      <alignment vertical="center" wrapText="1"/>
    </xf>
    <xf numFmtId="166" fontId="0" fillId="0" borderId="5" xfId="0" applyNumberFormat="1" applyFont="1" applyBorder="1" applyAlignment="1">
      <alignment vertical="center"/>
    </xf>
    <xf numFmtId="0" fontId="7" fillId="3" borderId="5" xfId="0" applyFont="1" applyFill="1" applyBorder="1" applyAlignment="1">
      <alignment horizontal="left" vertical="center"/>
    </xf>
    <xf numFmtId="166" fontId="0" fillId="0" borderId="19" xfId="0" applyNumberFormat="1" applyFont="1" applyBorder="1" applyAlignment="1">
      <alignment vertical="center"/>
    </xf>
    <xf numFmtId="165" fontId="7" fillId="0" borderId="9" xfId="2" applyNumberFormat="1" applyFont="1" applyBorder="1" applyAlignment="1">
      <alignment vertical="center"/>
    </xf>
    <xf numFmtId="0" fontId="10" fillId="0" borderId="39" xfId="3" applyFont="1" applyFill="1" applyBorder="1" applyAlignment="1">
      <alignment vertical="center" wrapText="1"/>
    </xf>
    <xf numFmtId="0" fontId="11" fillId="0" borderId="32" xfId="0" applyFont="1" applyBorder="1" applyAlignment="1">
      <alignment horizontal="left" vertical="top"/>
    </xf>
    <xf numFmtId="0" fontId="11" fillId="0" borderId="33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5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5" fillId="0" borderId="27" xfId="2" applyNumberFormat="1" applyFont="1" applyBorder="1" applyAlignment="1">
      <alignment horizontal="center"/>
    </xf>
    <xf numFmtId="164" fontId="5" fillId="0" borderId="29" xfId="2" applyNumberFormat="1" applyFont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2"/>
  <sheetViews>
    <sheetView tabSelected="1" zoomScale="75" zoomScaleNormal="75" workbookViewId="0">
      <selection activeCell="A20" sqref="A20"/>
    </sheetView>
  </sheetViews>
  <sheetFormatPr defaultColWidth="8.85546875" defaultRowHeight="15" outlineLevelRow="1" x14ac:dyDescent="0.25"/>
  <cols>
    <col min="1" max="1" width="14.140625" style="1" customWidth="1"/>
    <col min="2" max="2" width="23.5703125" style="1" customWidth="1"/>
    <col min="3" max="3" width="20.42578125" style="1" customWidth="1"/>
    <col min="4" max="4" width="45.85546875" style="1" customWidth="1"/>
    <col min="5" max="5" width="10.85546875" style="1" customWidth="1"/>
    <col min="6" max="6" width="13.28515625" style="1" customWidth="1"/>
    <col min="7" max="7" width="15.85546875" style="1" customWidth="1"/>
    <col min="8" max="8" width="23.28515625" style="1" customWidth="1"/>
    <col min="9" max="9" width="13.28515625" style="2" customWidth="1"/>
    <col min="10" max="10" width="13.140625" style="1" customWidth="1"/>
    <col min="11" max="11" width="11.140625" style="3" customWidth="1"/>
    <col min="12" max="14" width="13.7109375" style="1" customWidth="1"/>
    <col min="15" max="15" width="30.85546875" style="1" customWidth="1"/>
    <col min="16" max="17" width="8.85546875" style="1"/>
    <col min="18" max="18" width="9" style="1" customWidth="1"/>
    <col min="19" max="19" width="0.42578125" style="1" hidden="1" customWidth="1"/>
    <col min="20" max="16384" width="8.85546875" style="1"/>
  </cols>
  <sheetData>
    <row r="1" spans="1:21" ht="14.65" customHeight="1" x14ac:dyDescent="0.25">
      <c r="M1" s="1" t="s">
        <v>0</v>
      </c>
    </row>
    <row r="2" spans="1:21" ht="14.65" customHeight="1" x14ac:dyDescent="0.25">
      <c r="M2" s="1" t="s">
        <v>1</v>
      </c>
    </row>
    <row r="3" spans="1:21" ht="9" customHeight="1" thickBot="1" x14ac:dyDescent="0.3"/>
    <row r="4" spans="1:21" ht="24.75" customHeight="1" x14ac:dyDescent="0.25">
      <c r="A4" s="4" t="s">
        <v>66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65" customHeight="1" x14ac:dyDescent="0.25">
      <c r="A5" s="73" t="s">
        <v>78</v>
      </c>
      <c r="B5" s="74"/>
      <c r="C5" s="74"/>
      <c r="D5" s="74"/>
      <c r="E5" s="74"/>
      <c r="F5" s="75"/>
      <c r="G5" s="74" t="s">
        <v>52</v>
      </c>
      <c r="H5" s="74"/>
      <c r="I5" s="74"/>
      <c r="J5" s="74"/>
      <c r="K5" s="74"/>
      <c r="L5" s="74"/>
      <c r="M5" s="74"/>
      <c r="N5" s="75"/>
      <c r="O5" s="10" t="s">
        <v>82</v>
      </c>
    </row>
    <row r="6" spans="1:21" ht="15" customHeight="1" x14ac:dyDescent="0.25">
      <c r="A6" s="73" t="s">
        <v>79</v>
      </c>
      <c r="B6" s="74"/>
      <c r="C6" s="74"/>
      <c r="D6" s="74"/>
      <c r="E6" s="75"/>
      <c r="F6" s="76" t="s">
        <v>81</v>
      </c>
      <c r="G6" s="77"/>
      <c r="H6" s="77"/>
      <c r="I6" s="77"/>
      <c r="J6" s="77"/>
      <c r="K6" s="77"/>
      <c r="L6" s="77"/>
      <c r="M6" s="77"/>
      <c r="N6" s="77"/>
      <c r="O6" s="78"/>
    </row>
    <row r="7" spans="1:21" ht="20.25" customHeight="1" thickBot="1" x14ac:dyDescent="0.3">
      <c r="A7" s="79" t="s">
        <v>80</v>
      </c>
      <c r="B7" s="80"/>
      <c r="C7" s="80"/>
      <c r="D7" s="80"/>
      <c r="E7" s="81"/>
      <c r="F7" s="103" t="s">
        <v>2</v>
      </c>
      <c r="G7" s="104"/>
      <c r="H7" s="11">
        <f>+H27</f>
        <v>475000</v>
      </c>
      <c r="I7" s="82"/>
      <c r="J7" s="82"/>
      <c r="K7" s="82"/>
      <c r="L7" s="82"/>
      <c r="M7" s="82"/>
      <c r="N7" s="82"/>
      <c r="O7" s="83"/>
    </row>
    <row r="8" spans="1:21" ht="4.7" customHeight="1" x14ac:dyDescent="0.25">
      <c r="A8" s="12"/>
      <c r="B8" s="13"/>
      <c r="C8" s="13"/>
      <c r="D8" s="13"/>
      <c r="E8" s="13"/>
      <c r="F8" s="13"/>
      <c r="G8" s="13"/>
      <c r="H8" s="13"/>
      <c r="I8" s="14"/>
      <c r="J8" s="13"/>
      <c r="K8" s="15"/>
      <c r="L8" s="13"/>
      <c r="M8" s="13"/>
      <c r="N8" s="13"/>
      <c r="O8" s="16"/>
    </row>
    <row r="9" spans="1:21" ht="39" customHeight="1" x14ac:dyDescent="0.25">
      <c r="A9" s="105" t="s">
        <v>3</v>
      </c>
      <c r="B9" s="87" t="s">
        <v>4</v>
      </c>
      <c r="C9" s="87" t="s">
        <v>5</v>
      </c>
      <c r="D9" s="87" t="s">
        <v>6</v>
      </c>
      <c r="E9" s="87" t="s">
        <v>7</v>
      </c>
      <c r="F9" s="87" t="s">
        <v>8</v>
      </c>
      <c r="G9" s="87" t="s">
        <v>57</v>
      </c>
      <c r="H9" s="84" t="s">
        <v>58</v>
      </c>
      <c r="I9" s="85"/>
      <c r="J9" s="85"/>
      <c r="K9" s="86"/>
      <c r="L9" s="87" t="s">
        <v>9</v>
      </c>
      <c r="M9" s="87" t="s">
        <v>10</v>
      </c>
      <c r="N9" s="87" t="s">
        <v>11</v>
      </c>
      <c r="O9" s="91" t="s">
        <v>12</v>
      </c>
    </row>
    <row r="10" spans="1:21" ht="28.5" customHeight="1" thickBot="1" x14ac:dyDescent="0.3">
      <c r="A10" s="106"/>
      <c r="B10" s="88"/>
      <c r="C10" s="88"/>
      <c r="D10" s="88"/>
      <c r="E10" s="88"/>
      <c r="F10" s="88"/>
      <c r="G10" s="88"/>
      <c r="H10" s="84" t="s">
        <v>13</v>
      </c>
      <c r="I10" s="86"/>
      <c r="J10" s="84" t="s">
        <v>14</v>
      </c>
      <c r="K10" s="86"/>
      <c r="L10" s="88"/>
      <c r="M10" s="88"/>
      <c r="N10" s="89"/>
      <c r="O10" s="92"/>
    </row>
    <row r="11" spans="1:21" ht="28.5" customHeight="1" x14ac:dyDescent="0.25">
      <c r="A11" s="107"/>
      <c r="B11" s="108"/>
      <c r="C11" s="108"/>
      <c r="D11" s="108"/>
      <c r="E11" s="108"/>
      <c r="F11" s="108"/>
      <c r="G11" s="108"/>
      <c r="H11" s="17" t="s">
        <v>15</v>
      </c>
      <c r="I11" s="18" t="s">
        <v>16</v>
      </c>
      <c r="J11" s="17" t="s">
        <v>15</v>
      </c>
      <c r="K11" s="19" t="s">
        <v>16</v>
      </c>
      <c r="L11" s="88"/>
      <c r="M11" s="88"/>
      <c r="N11" s="89"/>
      <c r="O11" s="92"/>
      <c r="S11" s="20" t="s">
        <v>17</v>
      </c>
    </row>
    <row r="12" spans="1:21" ht="0.95" customHeight="1" thickBot="1" x14ac:dyDescent="0.3">
      <c r="A12" s="21" t="s">
        <v>18</v>
      </c>
      <c r="B12" s="21" t="s">
        <v>19</v>
      </c>
      <c r="C12" s="22" t="s">
        <v>20</v>
      </c>
      <c r="D12" s="23" t="s">
        <v>21</v>
      </c>
      <c r="E12" s="24"/>
      <c r="F12" s="24" t="s">
        <v>22</v>
      </c>
      <c r="G12" s="24" t="s">
        <v>23</v>
      </c>
      <c r="H12" s="24"/>
      <c r="I12" s="25"/>
      <c r="J12" s="24"/>
      <c r="K12" s="26"/>
      <c r="L12" s="40">
        <v>42430</v>
      </c>
      <c r="M12" s="40"/>
      <c r="N12" s="90"/>
      <c r="O12" s="41"/>
      <c r="S12" s="28" t="s">
        <v>24</v>
      </c>
    </row>
    <row r="13" spans="1:21" s="35" customFormat="1" ht="24.4" customHeight="1" x14ac:dyDescent="0.25">
      <c r="A13" s="60" t="s">
        <v>39</v>
      </c>
      <c r="B13" s="30" t="s">
        <v>54</v>
      </c>
      <c r="C13" s="31" t="s">
        <v>40</v>
      </c>
      <c r="D13" s="61" t="s">
        <v>83</v>
      </c>
      <c r="E13" s="32">
        <v>60000</v>
      </c>
      <c r="F13" s="30" t="s">
        <v>45</v>
      </c>
      <c r="G13" s="31" t="s">
        <v>42</v>
      </c>
      <c r="H13" s="32">
        <f>+E13</f>
        <v>60000</v>
      </c>
      <c r="I13" s="33">
        <f>+H13*1/$H$27</f>
        <v>0.12631578947368421</v>
      </c>
      <c r="J13" s="32">
        <v>0</v>
      </c>
      <c r="K13" s="33"/>
      <c r="L13" s="34">
        <v>43132</v>
      </c>
      <c r="M13" s="34">
        <v>43160</v>
      </c>
      <c r="N13" s="64" t="s">
        <v>76</v>
      </c>
      <c r="O13" s="100" t="s">
        <v>77</v>
      </c>
      <c r="S13" s="28" t="s">
        <v>26</v>
      </c>
    </row>
    <row r="14" spans="1:21" s="35" customFormat="1" ht="24.4" customHeight="1" thickBot="1" x14ac:dyDescent="0.3">
      <c r="A14" s="60" t="s">
        <v>39</v>
      </c>
      <c r="B14" s="30" t="s">
        <v>54</v>
      </c>
      <c r="C14" s="31" t="s">
        <v>40</v>
      </c>
      <c r="D14" s="61" t="s">
        <v>71</v>
      </c>
      <c r="E14" s="32">
        <v>30000</v>
      </c>
      <c r="F14" s="30" t="s">
        <v>45</v>
      </c>
      <c r="G14" s="31" t="s">
        <v>42</v>
      </c>
      <c r="H14" s="32">
        <f t="shared" ref="H14:H19" si="0">+E14</f>
        <v>30000</v>
      </c>
      <c r="I14" s="33">
        <f t="shared" ref="I14:I19" si="1">+H14*1/$H$27</f>
        <v>6.3157894736842107E-2</v>
      </c>
      <c r="J14" s="32">
        <v>0</v>
      </c>
      <c r="K14" s="33"/>
      <c r="L14" s="34">
        <v>43132</v>
      </c>
      <c r="M14" s="34">
        <v>43160</v>
      </c>
      <c r="N14" s="62" t="s">
        <v>76</v>
      </c>
      <c r="O14" s="101"/>
      <c r="S14" s="28" t="s">
        <v>27</v>
      </c>
    </row>
    <row r="15" spans="1:21" s="35" customFormat="1" ht="24.4" customHeight="1" x14ac:dyDescent="0.25">
      <c r="A15" s="60" t="s">
        <v>39</v>
      </c>
      <c r="B15" s="30" t="s">
        <v>54</v>
      </c>
      <c r="C15" s="31" t="s">
        <v>40</v>
      </c>
      <c r="D15" s="61" t="s">
        <v>72</v>
      </c>
      <c r="E15" s="32">
        <v>150000</v>
      </c>
      <c r="F15" s="30" t="s">
        <v>45</v>
      </c>
      <c r="G15" s="31" t="s">
        <v>42</v>
      </c>
      <c r="H15" s="32">
        <f t="shared" si="0"/>
        <v>150000</v>
      </c>
      <c r="I15" s="33">
        <f t="shared" si="1"/>
        <v>0.31578947368421051</v>
      </c>
      <c r="J15" s="32">
        <v>0</v>
      </c>
      <c r="K15" s="33"/>
      <c r="L15" s="34">
        <v>43132</v>
      </c>
      <c r="M15" s="34">
        <v>43160</v>
      </c>
      <c r="N15" s="62" t="s">
        <v>76</v>
      </c>
      <c r="O15" s="101"/>
      <c r="S15" s="20" t="s">
        <v>28</v>
      </c>
    </row>
    <row r="16" spans="1:21" s="35" customFormat="1" ht="24.4" customHeight="1" x14ac:dyDescent="0.25">
      <c r="A16" s="60" t="s">
        <v>39</v>
      </c>
      <c r="B16" s="30" t="s">
        <v>54</v>
      </c>
      <c r="C16" s="31" t="s">
        <v>40</v>
      </c>
      <c r="D16" s="61" t="s">
        <v>84</v>
      </c>
      <c r="E16" s="32">
        <v>40000</v>
      </c>
      <c r="F16" s="30" t="s">
        <v>45</v>
      </c>
      <c r="G16" s="31" t="s">
        <v>42</v>
      </c>
      <c r="H16" s="32">
        <v>40000</v>
      </c>
      <c r="I16" s="33">
        <f t="shared" si="1"/>
        <v>8.4210526315789472E-2</v>
      </c>
      <c r="J16" s="32">
        <v>0</v>
      </c>
      <c r="K16" s="33"/>
      <c r="L16" s="34">
        <v>43132</v>
      </c>
      <c r="M16" s="34">
        <v>43160</v>
      </c>
      <c r="N16" s="62" t="s">
        <v>76</v>
      </c>
      <c r="O16" s="101"/>
      <c r="S16" s="66"/>
    </row>
    <row r="17" spans="1:19" s="35" customFormat="1" ht="24.4" customHeight="1" x14ac:dyDescent="0.25">
      <c r="A17" s="60" t="s">
        <v>43</v>
      </c>
      <c r="B17" s="30" t="s">
        <v>54</v>
      </c>
      <c r="C17" s="31" t="s">
        <v>40</v>
      </c>
      <c r="D17" s="61" t="s">
        <v>73</v>
      </c>
      <c r="E17" s="32">
        <v>90000</v>
      </c>
      <c r="F17" s="30" t="s">
        <v>45</v>
      </c>
      <c r="G17" s="31" t="s">
        <v>42</v>
      </c>
      <c r="H17" s="32">
        <f t="shared" si="0"/>
        <v>90000</v>
      </c>
      <c r="I17" s="33">
        <f t="shared" si="1"/>
        <v>0.18947368421052632</v>
      </c>
      <c r="J17" s="32">
        <v>0</v>
      </c>
      <c r="K17" s="33"/>
      <c r="L17" s="34">
        <v>43586</v>
      </c>
      <c r="M17" s="34">
        <v>43617</v>
      </c>
      <c r="N17" s="62" t="s">
        <v>76</v>
      </c>
      <c r="O17" s="101"/>
      <c r="S17" s="28" t="s">
        <v>29</v>
      </c>
    </row>
    <row r="18" spans="1:19" s="35" customFormat="1" ht="24.4" customHeight="1" x14ac:dyDescent="0.25">
      <c r="A18" s="60" t="s">
        <v>43</v>
      </c>
      <c r="B18" s="30" t="s">
        <v>54</v>
      </c>
      <c r="C18" s="31" t="s">
        <v>40</v>
      </c>
      <c r="D18" s="61" t="s">
        <v>74</v>
      </c>
      <c r="E18" s="32">
        <v>30000</v>
      </c>
      <c r="F18" s="30" t="s">
        <v>45</v>
      </c>
      <c r="G18" s="31" t="s">
        <v>42</v>
      </c>
      <c r="H18" s="32">
        <f t="shared" si="0"/>
        <v>30000</v>
      </c>
      <c r="I18" s="33">
        <f t="shared" si="1"/>
        <v>6.3157894736842107E-2</v>
      </c>
      <c r="J18" s="32">
        <v>0</v>
      </c>
      <c r="K18" s="33"/>
      <c r="L18" s="34">
        <v>43586</v>
      </c>
      <c r="M18" s="34">
        <v>43617</v>
      </c>
      <c r="N18" s="62" t="s">
        <v>76</v>
      </c>
      <c r="O18" s="101"/>
      <c r="S18" s="28" t="s">
        <v>30</v>
      </c>
    </row>
    <row r="19" spans="1:19" s="35" customFormat="1" ht="24.4" customHeight="1" x14ac:dyDescent="0.25">
      <c r="A19" s="60" t="s">
        <v>46</v>
      </c>
      <c r="B19" s="30" t="s">
        <v>54</v>
      </c>
      <c r="C19" s="31" t="s">
        <v>40</v>
      </c>
      <c r="D19" s="61" t="s">
        <v>75</v>
      </c>
      <c r="E19" s="32">
        <v>75000</v>
      </c>
      <c r="F19" s="30" t="s">
        <v>45</v>
      </c>
      <c r="G19" s="31" t="s">
        <v>42</v>
      </c>
      <c r="H19" s="32">
        <f t="shared" si="0"/>
        <v>75000</v>
      </c>
      <c r="I19" s="33">
        <f t="shared" si="1"/>
        <v>0.15789473684210525</v>
      </c>
      <c r="J19" s="32">
        <v>0</v>
      </c>
      <c r="K19" s="33"/>
      <c r="L19" s="34">
        <v>43586</v>
      </c>
      <c r="M19" s="34">
        <v>43617</v>
      </c>
      <c r="N19" s="62" t="s">
        <v>76</v>
      </c>
      <c r="O19" s="102"/>
      <c r="S19" s="28" t="s">
        <v>31</v>
      </c>
    </row>
    <row r="20" spans="1:19" s="35" customFormat="1" ht="24.4" customHeight="1" x14ac:dyDescent="0.25">
      <c r="A20" s="29"/>
      <c r="B20" s="30"/>
      <c r="C20" s="31"/>
      <c r="D20" s="31"/>
      <c r="E20" s="32"/>
      <c r="F20" s="30"/>
      <c r="G20" s="31"/>
      <c r="H20" s="32"/>
      <c r="I20" s="33"/>
      <c r="J20" s="32"/>
      <c r="K20" s="33"/>
      <c r="L20" s="34"/>
      <c r="M20" s="34"/>
      <c r="N20" s="34"/>
      <c r="O20" s="30"/>
      <c r="S20" s="28" t="s">
        <v>32</v>
      </c>
    </row>
    <row r="21" spans="1:19" s="35" customFormat="1" ht="24.4" customHeight="1" x14ac:dyDescent="0.25">
      <c r="A21" s="29"/>
      <c r="B21" s="30"/>
      <c r="C21" s="31"/>
      <c r="D21" s="31"/>
      <c r="E21" s="32"/>
      <c r="F21" s="30"/>
      <c r="G21" s="31"/>
      <c r="H21" s="32"/>
      <c r="I21" s="33"/>
      <c r="J21" s="32"/>
      <c r="K21" s="33"/>
      <c r="L21" s="34"/>
      <c r="M21" s="34"/>
      <c r="N21" s="34"/>
      <c r="O21" s="30"/>
      <c r="S21" s="28" t="s">
        <v>33</v>
      </c>
    </row>
    <row r="22" spans="1:19" s="35" customFormat="1" ht="24.4" customHeight="1" x14ac:dyDescent="0.25">
      <c r="A22" s="29"/>
      <c r="B22" s="30"/>
      <c r="C22" s="31"/>
      <c r="D22" s="31"/>
      <c r="E22" s="32"/>
      <c r="F22" s="30"/>
      <c r="G22" s="31"/>
      <c r="H22" s="32"/>
      <c r="I22" s="33"/>
      <c r="J22" s="32"/>
      <c r="K22" s="33"/>
      <c r="L22" s="34"/>
      <c r="M22" s="34"/>
      <c r="N22" s="34"/>
      <c r="O22" s="30"/>
    </row>
    <row r="23" spans="1:19" s="35" customFormat="1" ht="24.4" customHeight="1" x14ac:dyDescent="0.25">
      <c r="A23" s="29"/>
      <c r="B23" s="30"/>
      <c r="C23" s="31"/>
      <c r="D23" s="31"/>
      <c r="E23" s="32"/>
      <c r="F23" s="30"/>
      <c r="G23" s="31"/>
      <c r="H23" s="32"/>
      <c r="I23" s="33"/>
      <c r="J23" s="32"/>
      <c r="K23" s="33"/>
      <c r="L23" s="34"/>
      <c r="M23" s="34"/>
      <c r="N23" s="34"/>
      <c r="O23" s="30"/>
    </row>
    <row r="24" spans="1:19" s="35" customFormat="1" ht="24.4" customHeight="1" x14ac:dyDescent="0.25">
      <c r="A24" s="29"/>
      <c r="B24" s="30"/>
      <c r="C24" s="31"/>
      <c r="D24" s="31"/>
      <c r="E24" s="32"/>
      <c r="F24" s="30"/>
      <c r="G24" s="31"/>
      <c r="H24" s="32"/>
      <c r="I24" s="33"/>
      <c r="J24" s="32"/>
      <c r="K24" s="33"/>
      <c r="L24" s="34"/>
      <c r="M24" s="34"/>
      <c r="N24" s="34"/>
      <c r="O24" s="30"/>
    </row>
    <row r="25" spans="1:19" s="35" customFormat="1" ht="24.4" customHeight="1" x14ac:dyDescent="0.25">
      <c r="A25" s="29"/>
      <c r="B25" s="30"/>
      <c r="C25" s="31"/>
      <c r="D25" s="31"/>
      <c r="E25" s="32"/>
      <c r="F25" s="30"/>
      <c r="G25" s="31"/>
      <c r="H25" s="32"/>
      <c r="I25" s="33"/>
      <c r="J25" s="32"/>
      <c r="K25" s="33"/>
      <c r="L25" s="34"/>
      <c r="M25" s="34"/>
      <c r="N25" s="34"/>
      <c r="O25" s="30"/>
    </row>
    <row r="26" spans="1:19" ht="6" customHeight="1" x14ac:dyDescent="0.25">
      <c r="A26" s="36"/>
      <c r="B26" s="37"/>
      <c r="C26" s="37"/>
      <c r="D26" s="37"/>
      <c r="E26" s="37"/>
      <c r="F26" s="37"/>
      <c r="G26" s="37"/>
      <c r="H26" s="37"/>
      <c r="I26" s="38"/>
      <c r="J26" s="37"/>
      <c r="K26" s="39"/>
      <c r="L26" s="27"/>
      <c r="M26" s="27"/>
      <c r="N26" s="27"/>
      <c r="O26" s="24"/>
    </row>
    <row r="27" spans="1:19" s="47" customFormat="1" ht="35.25" customHeight="1" thickBot="1" x14ac:dyDescent="0.3">
      <c r="A27" s="42" t="s">
        <v>34</v>
      </c>
      <c r="B27" s="93"/>
      <c r="C27" s="94"/>
      <c r="D27" s="43" t="s">
        <v>35</v>
      </c>
      <c r="E27" s="44">
        <f>SUM(E13:E26)</f>
        <v>475000</v>
      </c>
      <c r="F27" s="45"/>
      <c r="G27" s="45"/>
      <c r="H27" s="44">
        <f>SUM(H13:H26)</f>
        <v>475000</v>
      </c>
      <c r="I27" s="46">
        <f>SUM(I13:I26)</f>
        <v>1</v>
      </c>
      <c r="J27" s="44">
        <f>SUM(J13:J26)</f>
        <v>0</v>
      </c>
      <c r="K27" s="65">
        <f>SUM(K13:K19)</f>
        <v>0</v>
      </c>
      <c r="L27" s="63"/>
      <c r="M27" s="63"/>
      <c r="N27" s="63"/>
      <c r="O27" s="63"/>
      <c r="S27" s="48"/>
    </row>
    <row r="28" spans="1:19" ht="14.25" customHeight="1" x14ac:dyDescent="0.25">
      <c r="A28" s="95" t="s">
        <v>60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7"/>
      <c r="M28" s="97"/>
      <c r="N28" s="97"/>
      <c r="O28" s="98"/>
    </row>
    <row r="29" spans="1:19" x14ac:dyDescent="0.25">
      <c r="A29" s="99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8"/>
    </row>
    <row r="30" spans="1:19" ht="14.1" customHeight="1" thickBot="1" x14ac:dyDescent="0.3">
      <c r="A30" s="99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8"/>
    </row>
    <row r="31" spans="1:19" s="49" customFormat="1" ht="21.75" customHeight="1" thickBot="1" x14ac:dyDescent="0.3">
      <c r="A31" s="67" t="s">
        <v>67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9"/>
    </row>
    <row r="32" spans="1:19" s="13" customFormat="1" ht="27.75" customHeight="1" thickBot="1" x14ac:dyDescent="0.3">
      <c r="A32" s="70" t="s">
        <v>69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2"/>
    </row>
    <row r="33" spans="1:15" s="50" customFormat="1" ht="29.1" customHeight="1" thickBot="1" x14ac:dyDescent="0.3">
      <c r="A33" s="70" t="s">
        <v>68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2"/>
    </row>
    <row r="34" spans="1:15" x14ac:dyDescent="0.25">
      <c r="A34" s="51"/>
      <c r="B34" s="51"/>
      <c r="C34" s="51"/>
      <c r="D34" s="51"/>
      <c r="E34" s="51"/>
      <c r="F34" s="51"/>
      <c r="G34" s="51"/>
      <c r="H34" s="51"/>
      <c r="I34" s="52"/>
      <c r="J34" s="51"/>
      <c r="K34" s="53"/>
      <c r="L34" s="51"/>
      <c r="M34" s="51"/>
      <c r="N34" s="51"/>
      <c r="O34" s="51"/>
    </row>
    <row r="35" spans="1:15" x14ac:dyDescent="0.25">
      <c r="A35" s="51"/>
      <c r="B35" s="51"/>
      <c r="C35" s="51"/>
      <c r="D35" s="51"/>
      <c r="E35" s="51"/>
      <c r="F35" s="51"/>
      <c r="G35" s="51"/>
      <c r="H35" s="51"/>
      <c r="I35" s="52"/>
      <c r="J35" s="51"/>
      <c r="K35" s="53"/>
      <c r="L35" s="51"/>
      <c r="M35" s="51"/>
      <c r="N35" s="51"/>
      <c r="O35" s="51"/>
    </row>
    <row r="36" spans="1:15" x14ac:dyDescent="0.25">
      <c r="A36" s="51"/>
      <c r="B36" s="51"/>
      <c r="C36" s="51"/>
      <c r="D36" s="51"/>
      <c r="E36" s="51"/>
      <c r="F36" s="51"/>
      <c r="G36" s="51"/>
      <c r="H36" s="51"/>
      <c r="I36" s="52"/>
      <c r="J36" s="51"/>
      <c r="K36" s="53"/>
      <c r="L36" s="51"/>
      <c r="M36" s="51"/>
      <c r="N36" s="51"/>
      <c r="O36" s="51"/>
    </row>
    <row r="37" spans="1:15" x14ac:dyDescent="0.25">
      <c r="A37" s="51"/>
      <c r="B37" s="51"/>
      <c r="C37" s="51"/>
      <c r="D37" s="51"/>
      <c r="E37" s="51"/>
      <c r="F37" s="51"/>
      <c r="G37" s="51"/>
      <c r="H37" s="51"/>
      <c r="I37" s="52"/>
      <c r="J37" s="51"/>
      <c r="K37" s="53"/>
      <c r="L37" s="51"/>
      <c r="M37" s="51"/>
      <c r="N37" s="51"/>
      <c r="O37" s="51"/>
    </row>
    <row r="38" spans="1:15" x14ac:dyDescent="0.25">
      <c r="A38" s="51"/>
      <c r="B38" s="51"/>
      <c r="C38" s="51"/>
      <c r="D38" s="51"/>
      <c r="E38" s="51"/>
      <c r="F38" s="51"/>
      <c r="G38" s="51"/>
      <c r="H38" s="51"/>
      <c r="I38" s="52"/>
      <c r="J38" s="51"/>
      <c r="K38" s="53"/>
      <c r="L38" s="51"/>
      <c r="M38" s="51"/>
      <c r="N38" s="51"/>
      <c r="O38" s="51"/>
    </row>
    <row r="39" spans="1:15" x14ac:dyDescent="0.25">
      <c r="A39" s="51"/>
      <c r="B39" s="51"/>
      <c r="C39" s="51"/>
      <c r="D39" s="51"/>
      <c r="E39" s="51"/>
      <c r="F39" s="51"/>
      <c r="G39" s="51"/>
      <c r="H39" s="51"/>
      <c r="I39" s="52"/>
      <c r="J39" s="51"/>
      <c r="K39" s="53"/>
      <c r="L39" s="51"/>
      <c r="M39" s="51"/>
      <c r="N39" s="51"/>
      <c r="O39" s="51"/>
    </row>
    <row r="40" spans="1:15" hidden="1" outlineLevel="1" x14ac:dyDescent="0.25">
      <c r="A40" s="54" t="s">
        <v>36</v>
      </c>
      <c r="B40" s="55"/>
    </row>
    <row r="41" spans="1:15" ht="15" hidden="1" customHeight="1" outlineLevel="1" x14ac:dyDescent="0.25">
      <c r="A41" s="56" t="s">
        <v>53</v>
      </c>
      <c r="B41" s="56" t="s">
        <v>55</v>
      </c>
      <c r="C41" s="56" t="s">
        <v>62</v>
      </c>
      <c r="D41" s="56" t="s">
        <v>37</v>
      </c>
      <c r="E41" s="56" t="s">
        <v>38</v>
      </c>
      <c r="F41" s="56" t="s">
        <v>64</v>
      </c>
      <c r="G41" s="56" t="s">
        <v>65</v>
      </c>
      <c r="H41" s="56"/>
    </row>
    <row r="42" spans="1:15" hidden="1" outlineLevel="1" x14ac:dyDescent="0.25">
      <c r="A42" s="56" t="s">
        <v>39</v>
      </c>
      <c r="B42" s="56" t="s">
        <v>54</v>
      </c>
      <c r="C42" s="56" t="s">
        <v>40</v>
      </c>
      <c r="D42" s="56"/>
      <c r="E42" s="56"/>
      <c r="F42" s="56" t="s">
        <v>41</v>
      </c>
      <c r="G42" s="56" t="s">
        <v>42</v>
      </c>
      <c r="H42" s="56"/>
    </row>
    <row r="43" spans="1:15" hidden="1" outlineLevel="1" x14ac:dyDescent="0.25">
      <c r="A43" s="56" t="s">
        <v>43</v>
      </c>
      <c r="B43" s="56" t="s">
        <v>44</v>
      </c>
      <c r="C43" s="57" t="s">
        <v>63</v>
      </c>
      <c r="D43" s="56"/>
      <c r="E43" s="56"/>
      <c r="F43" s="58" t="s">
        <v>45</v>
      </c>
      <c r="G43" s="56" t="s">
        <v>61</v>
      </c>
      <c r="H43" s="56"/>
    </row>
    <row r="44" spans="1:15" hidden="1" outlineLevel="1" x14ac:dyDescent="0.25">
      <c r="A44" s="56" t="s">
        <v>46</v>
      </c>
      <c r="B44" s="56" t="s">
        <v>25</v>
      </c>
      <c r="C44" s="56" t="s">
        <v>56</v>
      </c>
      <c r="D44" s="56"/>
      <c r="E44" s="56"/>
      <c r="F44" s="56" t="s">
        <v>47</v>
      </c>
      <c r="G44" s="56"/>
      <c r="H44" s="56"/>
    </row>
    <row r="45" spans="1:15" hidden="1" outlineLevel="1" x14ac:dyDescent="0.25">
      <c r="A45" s="56" t="s">
        <v>48</v>
      </c>
      <c r="B45" s="56"/>
      <c r="C45" s="56" t="s">
        <v>59</v>
      </c>
      <c r="D45" s="56"/>
      <c r="E45" s="56"/>
      <c r="F45" s="56" t="s">
        <v>49</v>
      </c>
      <c r="G45" s="56"/>
      <c r="H45" s="56"/>
    </row>
    <row r="46" spans="1:15" hidden="1" outlineLevel="1" x14ac:dyDescent="0.25">
      <c r="A46" s="56" t="s">
        <v>50</v>
      </c>
      <c r="B46" s="56"/>
      <c r="C46" s="56"/>
      <c r="D46" s="56"/>
      <c r="E46" s="56"/>
      <c r="F46" s="56" t="s">
        <v>51</v>
      </c>
      <c r="G46" s="56"/>
      <c r="H46" s="56"/>
    </row>
    <row r="47" spans="1:15" hidden="1" outlineLevel="1" x14ac:dyDescent="0.25">
      <c r="A47" s="55"/>
      <c r="B47" s="55"/>
      <c r="C47" s="55"/>
      <c r="D47" s="55"/>
      <c r="E47" s="55"/>
      <c r="F47" s="56"/>
      <c r="G47" s="55"/>
      <c r="H47" s="55"/>
    </row>
    <row r="48" spans="1:15" collapsed="1" x14ac:dyDescent="0.25"/>
    <row r="52" spans="3:3" x14ac:dyDescent="0.25">
      <c r="C52" s="59" t="s">
        <v>70</v>
      </c>
    </row>
  </sheetData>
  <mergeCells count="27">
    <mergeCell ref="O13:O19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31:O31"/>
    <mergeCell ref="A32:O32"/>
    <mergeCell ref="A33:O33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7:C27"/>
    <mergeCell ref="A28:O30"/>
  </mergeCells>
  <dataValidations count="6">
    <dataValidation type="list" allowBlank="1" showInputMessage="1" showErrorMessage="1" sqref="F12:F26" xr:uid="{00000000-0002-0000-0000-000000000000}">
      <formula1>$F$41:$F$47</formula1>
    </dataValidation>
    <dataValidation type="list" allowBlank="1" showInputMessage="1" showErrorMessage="1" sqref="G26" xr:uid="{00000000-0002-0000-0000-000001000000}">
      <formula1>$G$42:$G$43</formula1>
    </dataValidation>
    <dataValidation type="list" allowBlank="1" showInputMessage="1" showErrorMessage="1" sqref="G12:G25" xr:uid="{00000000-0002-0000-0000-000002000000}">
      <formula1>$G$41:$G$43</formula1>
    </dataValidation>
    <dataValidation type="list" allowBlank="1" showInputMessage="1" showErrorMessage="1" sqref="C12:C25" xr:uid="{00000000-0002-0000-0000-000003000000}">
      <formula1>$C$41:$C$46</formula1>
    </dataValidation>
    <dataValidation type="list" allowBlank="1" showInputMessage="1" showErrorMessage="1" sqref="B12:B25" xr:uid="{00000000-0002-0000-0000-000004000000}">
      <formula1>$B$41:$B$46</formula1>
    </dataValidation>
    <dataValidation type="list" allowBlank="1" showInputMessage="1" showErrorMessage="1" sqref="A12 A20:A25" xr:uid="{00000000-0002-0000-0000-000005000000}">
      <formula1>$A$41:$A$46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2017</Fiscal_x0020_Year_x0020_IDB>
    <Other_x0020_Author xmlns="cdc7663a-08f0-4737-9e8c-148ce897a09c">Karen Astudillo</Other_x0020_Author>
    <Migration_x0020_Info xmlns="cdc7663a-08f0-4737-9e8c-148ce897a09c" xsi:nil="true"/>
    <Document_x0020_Author xmlns="cdc7663a-08f0-4737-9e8c-148ce897a09c">Fernandez Paino, Ida Maria del Pilar</Document_x0020_Author>
    <Document_x0020_Language_x0020_IDB xmlns="cdc7663a-08f0-4737-9e8c-148ce897a09c">English</Document_x0020_Language_x0020_IDB>
    <TaxCatchAll xmlns="cdc7663a-08f0-4737-9e8c-148ce897a09c">
      <Value>44</Value>
      <Value>239</Value>
      <Value>107</Value>
      <Value>1</Value>
      <Value>56</Value>
    </TaxCatchAll>
    <Identifier xmlns="cdc7663a-08f0-4737-9e8c-148ce897a09c" xsi:nil="true"/>
    <_dlc_DocId xmlns="cdc7663a-08f0-4737-9e8c-148ce897a09c">EZSHARE-1775870585-21</_dlc_DocId>
    <_dlc_DocIdUrl xmlns="cdc7663a-08f0-4737-9e8c-148ce897a09c">
      <Url>https://idbg.sharepoint.com/teams/EZ-RG-TCP/RG-T3043/_layouts/15/DocIdRedir.aspx?ID=EZSHARE-1775870585-21</Url>
      <Description>EZSHARE-1775870585-21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ATN/CF-16613-RG;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RG-T3043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R0001726502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BC65AFC11FB8C4BA6EE37C324728F77" ma:contentTypeVersion="34" ma:contentTypeDescription="A content type to manage public (operations) IDB documents" ma:contentTypeScope="" ma:versionID="f5f7c73866c32f9fdfd2dcaad1addb9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D6CD9F4B85872F49BCAF1F91DAC48FF1" ma:contentTypeVersion="30" ma:contentTypeDescription="The base project type from which other project content types inherit their information." ma:contentTypeScope="" ma:versionID="eebc385434ba00406529c12e9cecafe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b1e21631aac09248b33e6eb981a1de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57F4FF8-A52E-4C2C-8FDD-1E776B2FB655}">
  <ds:schemaRefs>
    <ds:schemaRef ds:uri="http://schemas.microsoft.com/office/infopath/2007/PartnerControl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cdc7663a-08f0-4737-9e8c-148ce897a09c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DB50D1F-7C52-46EE-9A25-9361169C6902}"/>
</file>

<file path=customXml/itemProps3.xml><?xml version="1.0" encoding="utf-8"?>
<ds:datastoreItem xmlns:ds="http://schemas.openxmlformats.org/officeDocument/2006/customXml" ds:itemID="{6F439D09-44B8-42F3-B2CD-79FD6AEC982F}"/>
</file>

<file path=customXml/itemProps4.xml><?xml version="1.0" encoding="utf-8"?>
<ds:datastoreItem xmlns:ds="http://schemas.openxmlformats.org/officeDocument/2006/customXml" ds:itemID="{645D4A0D-5CF8-4E27-97F3-4A3F94161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6312D8A7-2C71-4481-A3B4-AF7FB42F62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Molina, Silvana</dc:creator>
  <cp:keywords/>
  <cp:lastModifiedBy>Champi Ticona, Diana Carla</cp:lastModifiedBy>
  <cp:lastPrinted>2017-06-07T21:41:38Z</cp:lastPrinted>
  <dcterms:created xsi:type="dcterms:W3CDTF">2017-06-07T20:53:19Z</dcterms:created>
  <dcterms:modified xsi:type="dcterms:W3CDTF">2017-12-15T18:54:49Z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d06bf152-6aa7-4b0d-8442-72612ca65a5c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</vt:lpwstr>
  </property>
  <property fmtid="{D5CDD505-2E9C-101B-9397-08002B2CF9AE}" pid="12" name="Sub-Sector">
    <vt:lpwstr>239;#FISCAL POLICY FOR SUSTAINABILITY AND GROWTH|6e15b5e0-ae82-4b06-920a-eef6dd27cc8b</vt:lpwstr>
  </property>
  <property fmtid="{D5CDD505-2E9C-101B-9397-08002B2CF9AE}" pid="13" name="Series Operations IDB">
    <vt:lpwstr/>
  </property>
  <property fmtid="{D5CDD505-2E9C-101B-9397-08002B2CF9AE}" pid="14" name="Fund IDB">
    <vt:lpwstr>107;#TBD|d62f6e05-3e80-4abd-9bb4-5f10b4906ff6</vt:lpwstr>
  </property>
  <property fmtid="{D5CDD505-2E9C-101B-9397-08002B2CF9AE}" pid="15" name="Sector IDB">
    <vt:lpwstr>56;#REFORM / MODERNIZATION OF THE STATE|c8fda4a7-691a-4c65-b227-9825197b5cd2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Disclosure Activity">
    <vt:lpwstr>TC-ANNEX</vt:lpwstr>
  </property>
  <property fmtid="{D5CDD505-2E9C-101B-9397-08002B2CF9AE}" pid="18" name="ContentTypeId">
    <vt:lpwstr>0x0101001A458A224826124E8B45B1D613300CFC00BBC65AFC11FB8C4BA6EE37C324728F77</vt:lpwstr>
  </property>
</Properties>
</file>