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5" yWindow="15" windowWidth="9090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Sheet1!$A$4:$L$40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26" i="1" l="1"/>
  <c r="E21" i="1"/>
  <c r="E20" i="1" s="1"/>
  <c r="E32" i="1" s="1"/>
  <c r="E22" i="1"/>
  <c r="E12" i="1"/>
  <c r="E13" i="1"/>
  <c r="E14" i="1"/>
</calcChain>
</file>

<file path=xl/sharedStrings.xml><?xml version="1.0" encoding="utf-8"?>
<sst xmlns="http://schemas.openxmlformats.org/spreadsheetml/2006/main" count="81" uniqueCount="61">
  <si>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</si>
  <si>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</si>
  <si>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</si>
  <si>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</si>
  <si>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</si>
  <si>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Total</t>
  </si>
  <si>
    <t>BID/MIF %</t>
  </si>
  <si>
    <t>Ref. POA</t>
  </si>
  <si>
    <t>Unidad Ejecutora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</si>
  <si>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</si>
  <si>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</si>
  <si>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</si>
  <si>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</si>
  <si>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</si>
  <si>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</si>
  <si>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</si>
  <si>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</si>
  <si>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</si>
  <si>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</si>
  <si>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</si>
  <si>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</si>
  <si>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</si>
  <si>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</si>
  <si>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</si>
  <si>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</si>
  <si>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</si>
  <si>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</si>
  <si>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CI</t>
  </si>
  <si>
    <t>SN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</si>
  <si>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</si>
  <si>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</si>
  <si>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</si>
  <si>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</si>
  <si>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</si>
  <si>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Servicios de Consultores Individuales</t>
  </si>
  <si>
    <t xml:space="preserve">Servicios de Consultoría  </t>
  </si>
  <si>
    <t>Costo estimado del Contrato</t>
  </si>
  <si>
    <t xml:space="preserve">Fecha estimada del Anuncio de Adquisición o
 del Inicio de la contratación </t>
  </si>
  <si>
    <t>Preparado por: Gerencia de Administración, Secretaría General de Administración, INSSJP</t>
  </si>
  <si>
    <t>País: Argentina</t>
  </si>
  <si>
    <t>Agencia Ejecutora (AE): INSSJP</t>
  </si>
  <si>
    <t>Nombre del Proyecto: Apoyo al diseño de estrategias para la atención al envejecimiento y cuidado de la población adulta en Argentina</t>
  </si>
  <si>
    <t>Número del Proyecto: AT-T1161</t>
  </si>
  <si>
    <t>Período del Plan: 24 meses</t>
  </si>
  <si>
    <t>Componente 1: Caracterización de la población adulta mayor frágil</t>
  </si>
  <si>
    <t xml:space="preserve">1.1. Estudio sobre Población Afiliada Frágil </t>
  </si>
  <si>
    <t>Sector Público o Privado: Público</t>
  </si>
  <si>
    <t>Consultorias (monto en U$S): 350,000</t>
  </si>
  <si>
    <t>Bienes y servicios (monto en U$S): -</t>
  </si>
  <si>
    <t>Fecha: 05/10/2016</t>
  </si>
  <si>
    <t>(i) Investigador Principal</t>
  </si>
  <si>
    <t>(ii) Investigador Secundario en Análisis Sanitario</t>
  </si>
  <si>
    <t>(ii) Investigador Secundario en Análisis Demográfico</t>
  </si>
  <si>
    <t>(iv) Asistente de Investigación</t>
  </si>
  <si>
    <t>2.1. Estudio de Evaluación de Proyecto “Casa Médica centrada en el Paciente”</t>
  </si>
  <si>
    <t>Componente 2: Prueba de Concepto de Casa Médica</t>
  </si>
  <si>
    <t>(i) Firma Consultora 1: Evaluación de Efectividad Sanitaria y Medición de Costo-Efectividad</t>
  </si>
  <si>
    <t>(ii) Firma Consultora 2: Evaluación de Satisfacción de Pacientes</t>
  </si>
  <si>
    <t>(i) Coordinador de Proyecto de Evaluación</t>
  </si>
  <si>
    <t>(ii) Asistente de Investigación</t>
  </si>
  <si>
    <t>Firma consultora para Auditoría Externa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</si>
</sst>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$&quot;\ * #,##0.00_ ;_ &quot;$&quot;\ * \-#,##0.00_ ;_ &quot;$&quot;\ * &quot;-&quot;??_ ;_ @_ "/>
    <numFmt numFmtId="165" formatCode="_ &quot;$&quot;\ * #,##0.0_ ;_ &quot;$&quot;\ * \-#,##0.0_ ;_ &quot;$&quot;\ * &quot;-&quot;??_ ;_ @_ "/>
    <numFmt numFmtId="166" formatCode="_ &quot;$&quot;\ * #,##0.0_ ;_ &quot;$&quot;\ * \-#,##0.0_ ;_ &quot;$&quot;\ * &quot;-&quot;?_ ;_ @_ 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4" xfId="0" applyFont="1" applyBorder="1"/>
    <xf numFmtId="0" fontId="5" fillId="0" borderId="29" xfId="0" applyFont="1" applyBorder="1"/>
    <xf numFmtId="0" fontId="6" fillId="0" borderId="24" xfId="0" applyFont="1" applyBorder="1"/>
    <xf numFmtId="0" fontId="6" fillId="0" borderId="29" xfId="0" applyFont="1" applyBorder="1"/>
    <xf numFmtId="0" fontId="6" fillId="0" borderId="13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0" xfId="0" applyFont="1" applyFill="1" applyBorder="1"/>
    <xf numFmtId="0" fontId="6" fillId="3" borderId="21" xfId="0" applyFont="1" applyFill="1" applyBorder="1"/>
    <xf numFmtId="0" fontId="6" fillId="3" borderId="4" xfId="0" applyFont="1" applyFill="1" applyBorder="1"/>
    <xf numFmtId="0" fontId="6" fillId="3" borderId="22" xfId="0" applyFont="1" applyFill="1" applyBorder="1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9" fontId="6" fillId="0" borderId="3" xfId="2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26" xfId="0" applyFont="1" applyBorder="1" applyAlignment="1">
      <alignment vertical="center" wrapText="1" shrinkToFit="1"/>
    </xf>
    <xf numFmtId="165" fontId="6" fillId="0" borderId="1" xfId="1" applyNumberFormat="1" applyFont="1" applyBorder="1" applyAlignment="1">
      <alignment vertical="center" wrapText="1"/>
    </xf>
    <xf numFmtId="165" fontId="6" fillId="0" borderId="3" xfId="1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165" fontId="6" fillId="0" borderId="6" xfId="0" applyNumberFormat="1" applyFont="1" applyBorder="1" applyAlignment="1">
      <alignment horizontal="center" vertical="center" wrapText="1" shrinkToFit="1"/>
    </xf>
    <xf numFmtId="166" fontId="6" fillId="0" borderId="1" xfId="0" applyNumberFormat="1" applyFont="1" applyBorder="1" applyAlignment="1">
      <alignment vertical="center" wrapText="1"/>
    </xf>
    <xf numFmtId="0" fontId="5" fillId="0" borderId="31" xfId="0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5" fillId="0" borderId="35" xfId="0" applyFont="1" applyBorder="1" applyAlignment="1">
      <alignment horizontal="left" vertical="center" wrapText="1" shrinkToFit="1"/>
    </xf>
    <xf numFmtId="0" fontId="6" fillId="0" borderId="4" xfId="0" applyFont="1" applyBorder="1" applyAlignment="1">
      <alignment horizontal="left" vertical="center" wrapText="1" shrinkToFit="1"/>
    </xf>
    <xf numFmtId="0" fontId="6" fillId="0" borderId="22" xfId="0" applyFont="1" applyBorder="1" applyAlignment="1">
      <alignment horizontal="left" vertical="center" wrapText="1" shrinkToFit="1"/>
    </xf>
    <xf numFmtId="0" fontId="11" fillId="2" borderId="10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5" fillId="0" borderId="21" xfId="0" applyFont="1" applyBorder="1" applyAlignment="1">
      <alignment horizontal="left" vertical="center" wrapText="1" shrinkToFit="1"/>
    </xf>
    <xf numFmtId="0" fontId="5" fillId="0" borderId="4" xfId="0" applyFont="1" applyBorder="1" applyAlignment="1">
      <alignment horizontal="left" vertical="center" wrapText="1" shrinkToFit="1"/>
    </xf>
    <xf numFmtId="0" fontId="6" fillId="0" borderId="28" xfId="0" applyFont="1" applyBorder="1" applyAlignment="1">
      <alignment horizontal="left" vertical="center" wrapText="1" shrinkToFit="1"/>
    </xf>
    <xf numFmtId="0" fontId="5" fillId="0" borderId="13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6" fillId="0" borderId="3" xfId="0" applyFont="1" applyBorder="1" applyAlignment="1"/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5" fillId="3" borderId="17" xfId="0" applyFont="1" applyFill="1" applyBorder="1" applyAlignment="1"/>
    <xf numFmtId="0" fontId="5" fillId="3" borderId="5" xfId="0" applyFont="1" applyFill="1" applyBorder="1" applyAlignment="1"/>
    <xf numFmtId="0" fontId="6" fillId="3" borderId="5" xfId="0" applyFont="1" applyFill="1" applyBorder="1" applyAlignment="1"/>
    <xf numFmtId="0" fontId="6" fillId="3" borderId="18" xfId="0" applyFont="1" applyFill="1" applyBorder="1" applyAlignment="1"/>
    <xf numFmtId="0" fontId="5" fillId="0" borderId="7" xfId="0" applyFont="1" applyBorder="1" applyAlignment="1">
      <alignment vertical="center" wrapText="1" shrinkToFit="1"/>
    </xf>
    <xf numFmtId="0" fontId="5" fillId="0" borderId="9" xfId="0" applyFont="1" applyBorder="1" applyAlignment="1">
      <alignment vertical="center" wrapText="1" shrinkToFit="1"/>
    </xf>
    <xf numFmtId="0" fontId="5" fillId="0" borderId="8" xfId="0" applyFont="1" applyBorder="1" applyAlignment="1">
      <alignment vertical="center" wrapText="1" shrinkToFit="1"/>
    </xf>
    <xf numFmtId="0" fontId="5" fillId="0" borderId="25" xfId="0" applyFont="1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0" fontId="3" fillId="0" borderId="25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30" xfId="0" applyFont="1" applyBorder="1" applyAlignment="1">
      <alignment horizontal="left" wrapText="1"/>
    </xf>
    <xf numFmtId="0" fontId="10" fillId="0" borderId="25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tabSelected="1" topLeftCell="A15" zoomScale="80" zoomScaleNormal="80" workbookViewId="0">
      <selection activeCell="B32" sqref="B32:D32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54.28515625" customWidth="1"/>
    <col min="5" max="5" width="14.57031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26.85546875" customWidth="1"/>
    <col min="15" max="15" width="0" hidden="1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15"/>
      <c r="J1" s="15" t="s">
        <v>12</v>
      </c>
      <c r="K1" s="15"/>
      <c r="L1" s="15"/>
    </row>
    <row r="2" spans="1:15" ht="20.25" customHeight="1" x14ac:dyDescent="0.2">
      <c r="B2" s="7"/>
      <c r="C2" s="7"/>
      <c r="D2" s="7"/>
      <c r="E2" s="7"/>
      <c r="F2" s="7"/>
      <c r="G2" s="7"/>
      <c r="H2" s="15"/>
      <c r="I2" s="15"/>
      <c r="J2" s="15" t="s">
        <v>13</v>
      </c>
      <c r="K2" s="15"/>
      <c r="L2" s="15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25">
      <c r="B4" s="48" t="s">
        <v>14</v>
      </c>
      <c r="C4" s="49"/>
      <c r="D4" s="50"/>
      <c r="E4" s="49"/>
      <c r="F4" s="49"/>
      <c r="G4" s="49"/>
      <c r="H4" s="49"/>
      <c r="I4" s="49"/>
      <c r="J4" s="49"/>
      <c r="K4" s="49"/>
      <c r="L4" s="51"/>
    </row>
    <row r="5" spans="1:15" ht="27" customHeight="1" x14ac:dyDescent="0.25">
      <c r="B5" s="55" t="s">
        <v>39</v>
      </c>
      <c r="C5" s="56"/>
      <c r="D5" s="57"/>
      <c r="E5" s="57"/>
      <c r="F5" s="57"/>
      <c r="G5" s="41" t="s">
        <v>40</v>
      </c>
      <c r="H5" s="42"/>
      <c r="I5" s="42"/>
      <c r="J5" s="42"/>
      <c r="K5" s="43" t="s">
        <v>46</v>
      </c>
      <c r="L5" s="44"/>
    </row>
    <row r="6" spans="1:15" ht="37.5" customHeight="1" x14ac:dyDescent="0.2">
      <c r="B6" s="52" t="s">
        <v>42</v>
      </c>
      <c r="C6" s="53"/>
      <c r="D6" s="46"/>
      <c r="E6" s="46"/>
      <c r="F6" s="54"/>
      <c r="G6" s="45" t="s">
        <v>41</v>
      </c>
      <c r="H6" s="46"/>
      <c r="I6" s="46"/>
      <c r="J6" s="46"/>
      <c r="K6" s="46"/>
      <c r="L6" s="47"/>
    </row>
    <row r="7" spans="1:15" ht="21" customHeight="1" x14ac:dyDescent="0.25">
      <c r="B7" s="63" t="s">
        <v>43</v>
      </c>
      <c r="C7" s="64"/>
      <c r="D7" s="65"/>
      <c r="E7" s="65"/>
      <c r="F7" s="65"/>
      <c r="G7" s="65"/>
      <c r="H7" s="65"/>
      <c r="I7" s="65"/>
      <c r="J7" s="65"/>
      <c r="K7" s="65"/>
      <c r="L7" s="66"/>
      <c r="O7" s="17" t="s">
        <v>21</v>
      </c>
    </row>
    <row r="8" spans="1:15" ht="22.5" customHeight="1" x14ac:dyDescent="0.25">
      <c r="A8" s="6" t="s">
        <v>3</v>
      </c>
      <c r="B8" s="19" t="s">
        <v>4</v>
      </c>
      <c r="C8" s="20"/>
      <c r="D8" s="21"/>
      <c r="E8" s="22" t="s">
        <v>48</v>
      </c>
      <c r="F8" s="23"/>
      <c r="G8" s="23"/>
      <c r="H8" s="23"/>
      <c r="I8" s="21" t="s">
        <v>47</v>
      </c>
      <c r="J8" s="23"/>
      <c r="K8" s="23"/>
      <c r="L8" s="24"/>
      <c r="O8" s="17" t="s">
        <v>22</v>
      </c>
    </row>
    <row r="9" spans="1:15" ht="12" customHeight="1" x14ac:dyDescent="0.25">
      <c r="B9" s="25"/>
      <c r="C9" s="26"/>
      <c r="D9" s="26"/>
      <c r="E9" s="26"/>
      <c r="F9" s="26"/>
      <c r="G9" s="26"/>
      <c r="H9" s="26"/>
      <c r="I9" s="26"/>
      <c r="J9" s="26"/>
      <c r="K9" s="26"/>
      <c r="L9" s="27"/>
      <c r="O9" s="17" t="s">
        <v>23</v>
      </c>
    </row>
    <row r="10" spans="1:15" s="3" customFormat="1" ht="40.5" customHeight="1" x14ac:dyDescent="0.2">
      <c r="A10" s="4"/>
      <c r="B10" s="88" t="s">
        <v>15</v>
      </c>
      <c r="C10" s="86" t="s">
        <v>7</v>
      </c>
      <c r="D10" s="58" t="s">
        <v>16</v>
      </c>
      <c r="E10" s="58" t="s">
        <v>36</v>
      </c>
      <c r="F10" s="58" t="s">
        <v>20</v>
      </c>
      <c r="G10" s="58" t="s">
        <v>32</v>
      </c>
      <c r="H10" s="79" t="s">
        <v>0</v>
      </c>
      <c r="I10" s="80"/>
      <c r="J10" s="58" t="s">
        <v>37</v>
      </c>
      <c r="K10" s="58" t="s">
        <v>17</v>
      </c>
      <c r="L10" s="81" t="s">
        <v>2</v>
      </c>
      <c r="M10" s="2"/>
      <c r="N10" s="2"/>
      <c r="O10" s="16" t="s">
        <v>24</v>
      </c>
    </row>
    <row r="11" spans="1:15" ht="54" customHeight="1" x14ac:dyDescent="0.2">
      <c r="A11" s="5"/>
      <c r="B11" s="89"/>
      <c r="C11" s="87"/>
      <c r="D11" s="59"/>
      <c r="E11" s="59"/>
      <c r="F11" s="59"/>
      <c r="G11" s="59"/>
      <c r="H11" s="18" t="s">
        <v>6</v>
      </c>
      <c r="I11" s="18" t="s">
        <v>1</v>
      </c>
      <c r="J11" s="59"/>
      <c r="K11" s="59"/>
      <c r="L11" s="82"/>
      <c r="M11" s="1"/>
      <c r="N11" s="1"/>
      <c r="O11" s="16" t="s">
        <v>25</v>
      </c>
    </row>
    <row r="12" spans="1:15" ht="30" x14ac:dyDescent="0.25">
      <c r="A12" s="5"/>
      <c r="B12" s="8">
        <v>1</v>
      </c>
      <c r="C12" s="9"/>
      <c r="D12" s="28" t="s">
        <v>44</v>
      </c>
      <c r="E12" s="38">
        <f>+E13</f>
        <v>85000</v>
      </c>
      <c r="F12" s="29"/>
      <c r="G12" s="29"/>
      <c r="H12" s="29"/>
      <c r="I12" s="29"/>
      <c r="J12" s="29"/>
      <c r="K12" s="29"/>
      <c r="L12" s="30"/>
      <c r="O12" s="17" t="s">
        <v>26</v>
      </c>
    </row>
    <row r="13" spans="1:15" ht="15" x14ac:dyDescent="0.25">
      <c r="A13" s="5"/>
      <c r="B13" s="10"/>
      <c r="C13" s="11"/>
      <c r="D13" s="28" t="s">
        <v>45</v>
      </c>
      <c r="E13" s="38">
        <f>+E14</f>
        <v>85000</v>
      </c>
      <c r="F13" s="29"/>
      <c r="G13" s="29"/>
      <c r="H13" s="29"/>
      <c r="I13" s="29"/>
      <c r="J13" s="29"/>
      <c r="K13" s="29"/>
      <c r="L13" s="30"/>
    </row>
    <row r="14" spans="1:15" ht="15" x14ac:dyDescent="0.25">
      <c r="A14" s="5"/>
      <c r="B14" s="10"/>
      <c r="C14" s="11"/>
      <c r="D14" s="28" t="s">
        <v>34</v>
      </c>
      <c r="E14" s="38">
        <f>+SUM(E15:E18)</f>
        <v>85000</v>
      </c>
      <c r="F14" s="29" t="s">
        <v>27</v>
      </c>
      <c r="G14" s="29" t="s">
        <v>30</v>
      </c>
      <c r="H14" s="33">
        <v>1</v>
      </c>
      <c r="I14" s="29"/>
      <c r="J14" s="29"/>
      <c r="K14" s="29"/>
      <c r="L14" s="30"/>
    </row>
    <row r="15" spans="1:15" ht="15" x14ac:dyDescent="0.25">
      <c r="A15" s="5"/>
      <c r="B15" s="10"/>
      <c r="C15" s="11"/>
      <c r="D15" s="29" t="s">
        <v>50</v>
      </c>
      <c r="E15" s="36">
        <v>27000</v>
      </c>
      <c r="F15" s="29" t="s">
        <v>27</v>
      </c>
      <c r="G15" s="29" t="s">
        <v>30</v>
      </c>
      <c r="H15" s="33">
        <v>1</v>
      </c>
      <c r="I15" s="29"/>
      <c r="J15" s="29">
        <v>2017</v>
      </c>
      <c r="K15" s="29"/>
      <c r="L15" s="30"/>
    </row>
    <row r="16" spans="1:15" ht="15" x14ac:dyDescent="0.25">
      <c r="A16" s="5"/>
      <c r="B16" s="10"/>
      <c r="C16" s="11"/>
      <c r="D16" s="29" t="s">
        <v>51</v>
      </c>
      <c r="E16" s="36">
        <v>21000</v>
      </c>
      <c r="F16" s="29" t="s">
        <v>27</v>
      </c>
      <c r="G16" s="29" t="s">
        <v>30</v>
      </c>
      <c r="H16" s="33">
        <v>1</v>
      </c>
      <c r="I16" s="29"/>
      <c r="J16" s="29">
        <v>2017</v>
      </c>
      <c r="K16" s="29"/>
      <c r="L16" s="30"/>
    </row>
    <row r="17" spans="1:15" ht="15" x14ac:dyDescent="0.25">
      <c r="A17" s="5"/>
      <c r="B17" s="10"/>
      <c r="C17" s="11"/>
      <c r="D17" s="29" t="s">
        <v>52</v>
      </c>
      <c r="E17" s="36">
        <v>21000</v>
      </c>
      <c r="F17" s="29" t="s">
        <v>27</v>
      </c>
      <c r="G17" s="29" t="s">
        <v>30</v>
      </c>
      <c r="H17" s="33">
        <v>1</v>
      </c>
      <c r="I17" s="29"/>
      <c r="J17" s="29">
        <v>2017</v>
      </c>
      <c r="K17" s="29"/>
      <c r="L17" s="30"/>
    </row>
    <row r="18" spans="1:15" ht="15" x14ac:dyDescent="0.25">
      <c r="A18" s="5"/>
      <c r="B18" s="10"/>
      <c r="C18" s="11"/>
      <c r="D18" s="29" t="s">
        <v>53</v>
      </c>
      <c r="E18" s="36">
        <v>16000</v>
      </c>
      <c r="F18" s="29" t="s">
        <v>27</v>
      </c>
      <c r="G18" s="29" t="s">
        <v>30</v>
      </c>
      <c r="H18" s="33">
        <v>1</v>
      </c>
      <c r="I18" s="29"/>
      <c r="J18" s="29">
        <v>2017</v>
      </c>
      <c r="K18" s="29"/>
      <c r="L18" s="30"/>
    </row>
    <row r="19" spans="1:15" ht="15" x14ac:dyDescent="0.25">
      <c r="A19" s="5"/>
      <c r="B19" s="10"/>
      <c r="C19" s="11"/>
      <c r="D19" s="29"/>
      <c r="E19" s="29"/>
      <c r="F19" s="29"/>
      <c r="G19" s="29"/>
      <c r="H19" s="29"/>
      <c r="I19" s="29"/>
      <c r="J19" s="29"/>
      <c r="K19" s="29"/>
      <c r="L19" s="30"/>
    </row>
    <row r="20" spans="1:15" ht="15" x14ac:dyDescent="0.25">
      <c r="A20" s="5"/>
      <c r="B20" s="8">
        <v>2</v>
      </c>
      <c r="C20" s="9"/>
      <c r="D20" s="28" t="s">
        <v>55</v>
      </c>
      <c r="E20" s="36">
        <f>+E21</f>
        <v>260000</v>
      </c>
      <c r="F20" s="29"/>
      <c r="G20" s="29"/>
      <c r="H20" s="29"/>
      <c r="I20" s="29"/>
      <c r="J20" s="29"/>
      <c r="K20" s="29"/>
      <c r="L20" s="30"/>
      <c r="O20" s="17" t="s">
        <v>29</v>
      </c>
    </row>
    <row r="21" spans="1:15" ht="30" x14ac:dyDescent="0.25">
      <c r="A21" s="5"/>
      <c r="B21" s="8"/>
      <c r="C21" s="9"/>
      <c r="D21" s="28" t="s">
        <v>54</v>
      </c>
      <c r="E21" s="38">
        <f>+E22+E26</f>
        <v>260000</v>
      </c>
      <c r="F21" s="29"/>
      <c r="G21" s="29"/>
      <c r="H21" s="29"/>
      <c r="I21" s="29"/>
      <c r="J21" s="29"/>
      <c r="K21" s="29"/>
      <c r="L21" s="30"/>
      <c r="O21" s="17"/>
    </row>
    <row r="22" spans="1:15" ht="15" x14ac:dyDescent="0.25">
      <c r="A22" s="5"/>
      <c r="B22" s="10"/>
      <c r="C22" s="11"/>
      <c r="D22" s="28" t="s">
        <v>35</v>
      </c>
      <c r="E22" s="36">
        <f>+E23+E24</f>
        <v>190000</v>
      </c>
      <c r="F22" s="29"/>
      <c r="G22" s="29"/>
      <c r="H22" s="29"/>
      <c r="I22" s="29"/>
      <c r="J22" s="29"/>
      <c r="K22" s="29"/>
      <c r="L22" s="30"/>
      <c r="O22" s="17"/>
    </row>
    <row r="23" spans="1:15" ht="30" x14ac:dyDescent="0.25">
      <c r="A23" s="5"/>
      <c r="B23" s="10"/>
      <c r="C23" s="11"/>
      <c r="D23" s="29" t="s">
        <v>56</v>
      </c>
      <c r="E23" s="36">
        <v>150000</v>
      </c>
      <c r="F23" s="29" t="s">
        <v>25</v>
      </c>
      <c r="G23" s="29" t="s">
        <v>30</v>
      </c>
      <c r="H23" s="33">
        <v>1</v>
      </c>
      <c r="I23" s="29"/>
      <c r="J23" s="29">
        <v>2017</v>
      </c>
      <c r="K23" s="29"/>
      <c r="L23" s="30"/>
      <c r="O23" s="17"/>
    </row>
    <row r="24" spans="1:15" ht="30" x14ac:dyDescent="0.25">
      <c r="A24" s="5"/>
      <c r="B24" s="10"/>
      <c r="C24" s="11"/>
      <c r="D24" s="29" t="s">
        <v>57</v>
      </c>
      <c r="E24" s="36">
        <v>40000</v>
      </c>
      <c r="F24" s="29" t="s">
        <v>25</v>
      </c>
      <c r="G24" s="29" t="s">
        <v>30</v>
      </c>
      <c r="H24" s="33">
        <v>1</v>
      </c>
      <c r="I24" s="29"/>
      <c r="J24" s="29">
        <v>2017</v>
      </c>
      <c r="K24" s="29"/>
      <c r="L24" s="30"/>
      <c r="O24" s="17"/>
    </row>
    <row r="25" spans="1:15" ht="15" x14ac:dyDescent="0.25">
      <c r="A25" s="5"/>
      <c r="B25" s="10"/>
      <c r="C25" s="11"/>
      <c r="D25" s="29"/>
      <c r="E25" s="29"/>
      <c r="F25" s="29"/>
      <c r="G25" s="29"/>
      <c r="H25" s="29"/>
      <c r="I25" s="29"/>
      <c r="J25" s="29"/>
      <c r="K25" s="29"/>
      <c r="L25" s="30"/>
      <c r="O25" s="17"/>
    </row>
    <row r="26" spans="1:15" ht="15" x14ac:dyDescent="0.25">
      <c r="A26" s="5"/>
      <c r="B26" s="10"/>
      <c r="C26" s="11"/>
      <c r="D26" s="28" t="s">
        <v>34</v>
      </c>
      <c r="E26" s="40">
        <f>+E27+E28</f>
        <v>70000</v>
      </c>
      <c r="F26" s="29"/>
      <c r="G26" s="29"/>
      <c r="H26" s="29"/>
      <c r="I26" s="29"/>
      <c r="J26" s="29"/>
      <c r="K26" s="29"/>
      <c r="L26" s="30"/>
      <c r="O26" s="17"/>
    </row>
    <row r="27" spans="1:15" ht="15" x14ac:dyDescent="0.25">
      <c r="A27" s="5"/>
      <c r="B27" s="10"/>
      <c r="C27" s="11"/>
      <c r="D27" s="29" t="s">
        <v>58</v>
      </c>
      <c r="E27" s="36">
        <v>43000</v>
      </c>
      <c r="F27" s="29" t="s">
        <v>27</v>
      </c>
      <c r="G27" s="29" t="s">
        <v>30</v>
      </c>
      <c r="H27" s="33">
        <v>1</v>
      </c>
      <c r="I27" s="29"/>
      <c r="J27" s="29">
        <v>2017</v>
      </c>
      <c r="K27" s="29"/>
      <c r="L27" s="30"/>
      <c r="O27" s="17" t="s">
        <v>30</v>
      </c>
    </row>
    <row r="28" spans="1:15" ht="15" x14ac:dyDescent="0.25">
      <c r="A28" s="5"/>
      <c r="B28" s="10"/>
      <c r="C28" s="11"/>
      <c r="D28" s="29" t="s">
        <v>59</v>
      </c>
      <c r="E28" s="36">
        <v>27000</v>
      </c>
      <c r="F28" s="29" t="s">
        <v>27</v>
      </c>
      <c r="G28" s="29" t="s">
        <v>30</v>
      </c>
      <c r="H28" s="33">
        <v>1</v>
      </c>
      <c r="I28" s="29"/>
      <c r="J28" s="29">
        <v>2017</v>
      </c>
      <c r="K28" s="29"/>
      <c r="L28" s="30"/>
      <c r="O28" s="17"/>
    </row>
    <row r="29" spans="1:15" ht="15" x14ac:dyDescent="0.25">
      <c r="A29" s="5"/>
      <c r="B29" s="10"/>
      <c r="C29" s="11"/>
      <c r="D29" s="29"/>
      <c r="E29" s="29"/>
      <c r="F29" s="29"/>
      <c r="G29" s="29"/>
      <c r="H29" s="29"/>
      <c r="I29" s="29"/>
      <c r="J29" s="29"/>
      <c r="K29" s="29"/>
      <c r="L29" s="30"/>
      <c r="O29" s="17"/>
    </row>
    <row r="30" spans="1:15" ht="15" x14ac:dyDescent="0.25">
      <c r="A30" s="5"/>
      <c r="B30" s="10">
        <v>3</v>
      </c>
      <c r="C30" s="11"/>
      <c r="D30" s="28" t="s">
        <v>8</v>
      </c>
      <c r="E30" s="29"/>
      <c r="F30" s="29"/>
      <c r="G30" s="29"/>
      <c r="H30" s="29"/>
      <c r="I30" s="29"/>
      <c r="J30" s="29"/>
      <c r="K30" s="29"/>
      <c r="L30" s="30"/>
      <c r="O30" s="17" t="s">
        <v>28</v>
      </c>
    </row>
    <row r="31" spans="1:15" ht="15.75" thickBot="1" x14ac:dyDescent="0.3">
      <c r="A31" s="5"/>
      <c r="B31" s="12"/>
      <c r="C31" s="13"/>
      <c r="D31" s="31" t="s">
        <v>60</v>
      </c>
      <c r="E31" s="37">
        <v>5000</v>
      </c>
      <c r="F31" s="32" t="s">
        <v>25</v>
      </c>
      <c r="G31" s="32" t="s">
        <v>30</v>
      </c>
      <c r="H31" s="33">
        <v>1</v>
      </c>
      <c r="I31" s="32"/>
      <c r="J31" s="32">
        <v>2017</v>
      </c>
      <c r="K31" s="32"/>
      <c r="L31" s="34"/>
    </row>
    <row r="32" spans="1:15" ht="45" customHeight="1" thickBot="1" x14ac:dyDescent="0.25">
      <c r="A32" s="5"/>
      <c r="B32" s="70" t="s">
        <v>5</v>
      </c>
      <c r="C32" s="71"/>
      <c r="D32" s="72"/>
      <c r="E32" s="39">
        <f>+E12+E20+E31</f>
        <v>350000</v>
      </c>
      <c r="F32" s="67" t="s">
        <v>38</v>
      </c>
      <c r="G32" s="68"/>
      <c r="H32" s="69"/>
      <c r="I32" s="67" t="s">
        <v>49</v>
      </c>
      <c r="J32" s="68"/>
      <c r="K32" s="69"/>
      <c r="L32" s="35"/>
    </row>
    <row r="33" spans="1:12" ht="58.5" customHeight="1" thickBot="1" x14ac:dyDescent="0.25">
      <c r="A33" s="5"/>
      <c r="B33" s="60" t="s">
        <v>18</v>
      </c>
      <c r="C33" s="61"/>
      <c r="D33" s="61"/>
      <c r="E33" s="61"/>
      <c r="F33" s="61"/>
      <c r="G33" s="61"/>
      <c r="H33" s="61"/>
      <c r="I33" s="61"/>
      <c r="J33" s="61"/>
      <c r="K33" s="61"/>
      <c r="L33" s="62"/>
    </row>
    <row r="34" spans="1:12" ht="21.75" customHeight="1" thickBot="1" x14ac:dyDescent="0.25">
      <c r="A34" s="5"/>
      <c r="B34" s="60" t="s">
        <v>9</v>
      </c>
      <c r="C34" s="61"/>
      <c r="D34" s="61"/>
      <c r="E34" s="61"/>
      <c r="F34" s="61"/>
      <c r="G34" s="61"/>
      <c r="H34" s="61"/>
      <c r="I34" s="61"/>
      <c r="J34" s="61"/>
      <c r="K34" s="61"/>
      <c r="L34" s="62"/>
    </row>
    <row r="35" spans="1:12" ht="39" customHeight="1" thickBot="1" x14ac:dyDescent="0.25">
      <c r="A35" s="5"/>
      <c r="B35" s="60" t="s">
        <v>10</v>
      </c>
      <c r="C35" s="61"/>
      <c r="D35" s="61"/>
      <c r="E35" s="61"/>
      <c r="F35" s="61"/>
      <c r="G35" s="61"/>
      <c r="H35" s="61"/>
      <c r="I35" s="61"/>
      <c r="J35" s="61"/>
      <c r="K35" s="61"/>
      <c r="L35" s="62"/>
    </row>
    <row r="36" spans="1:12" ht="26.25" customHeight="1" thickBot="1" x14ac:dyDescent="0.25">
      <c r="A36" s="5"/>
      <c r="B36" s="76" t="s">
        <v>19</v>
      </c>
      <c r="C36" s="77"/>
      <c r="D36" s="77"/>
      <c r="E36" s="77"/>
      <c r="F36" s="77"/>
      <c r="G36" s="77"/>
      <c r="H36" s="77"/>
      <c r="I36" s="77"/>
      <c r="J36" s="77"/>
      <c r="K36" s="77"/>
      <c r="L36" s="78"/>
    </row>
    <row r="37" spans="1:12" ht="26.25" customHeight="1" thickBot="1" x14ac:dyDescent="0.25">
      <c r="A37" s="5"/>
      <c r="B37" s="76" t="s">
        <v>33</v>
      </c>
      <c r="C37" s="77"/>
      <c r="D37" s="77"/>
      <c r="E37" s="77"/>
      <c r="F37" s="77"/>
      <c r="G37" s="77"/>
      <c r="H37" s="77"/>
      <c r="I37" s="77"/>
      <c r="J37" s="77"/>
      <c r="K37" s="77"/>
      <c r="L37" s="78"/>
    </row>
    <row r="38" spans="1:12" ht="29.25" customHeight="1" thickBot="1" x14ac:dyDescent="0.25">
      <c r="A38" s="5"/>
      <c r="B38" s="83" t="s">
        <v>31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2" ht="30" customHeight="1" thickBot="1" x14ac:dyDescent="0.25">
      <c r="A39" s="5"/>
      <c r="B39" s="73" t="s">
        <v>11</v>
      </c>
      <c r="C39" s="74"/>
      <c r="D39" s="74"/>
      <c r="E39" s="74"/>
      <c r="F39" s="74"/>
      <c r="G39" s="74"/>
      <c r="H39" s="74"/>
      <c r="I39" s="74"/>
      <c r="J39" s="74"/>
      <c r="K39" s="74"/>
      <c r="L39" s="75"/>
    </row>
    <row r="40" spans="1:12" ht="14.25" x14ac:dyDescent="0.2">
      <c r="A40" s="5"/>
      <c r="B40" s="7"/>
      <c r="C40" s="7"/>
      <c r="D40" s="14"/>
      <c r="E40" s="14"/>
      <c r="F40" s="14"/>
      <c r="G40" s="14"/>
      <c r="H40" s="14"/>
      <c r="I40" s="14"/>
      <c r="J40" s="14"/>
      <c r="K40" s="14"/>
      <c r="L40" s="14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ht="12.75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ht="15.75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ht="15.75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ht="15.75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ht="13.5" customHeight="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</sheetData>
  <mergeCells count="27">
    <mergeCell ref="B39:L39"/>
    <mergeCell ref="B35:L35"/>
    <mergeCell ref="B36:L36"/>
    <mergeCell ref="H10:I10"/>
    <mergeCell ref="K10:K11"/>
    <mergeCell ref="L10:L11"/>
    <mergeCell ref="B38:L38"/>
    <mergeCell ref="B33:L33"/>
    <mergeCell ref="C10:C11"/>
    <mergeCell ref="B37:L37"/>
    <mergeCell ref="B10:B11"/>
    <mergeCell ref="D10:D11"/>
    <mergeCell ref="E10:E11"/>
    <mergeCell ref="F10:F11"/>
    <mergeCell ref="G10:G11"/>
    <mergeCell ref="B34:L34"/>
    <mergeCell ref="B7:L7"/>
    <mergeCell ref="I32:K32"/>
    <mergeCell ref="F32:H32"/>
    <mergeCell ref="B32:D32"/>
    <mergeCell ref="J10:J11"/>
    <mergeCell ref="G5:J5"/>
    <mergeCell ref="K5:L5"/>
    <mergeCell ref="G6:L6"/>
    <mergeCell ref="B4:L4"/>
    <mergeCell ref="B6:F6"/>
    <mergeCell ref="B5:F5"/>
  </mergeCells>
  <phoneticPr fontId="0" type="noConversion"/>
  <dataValidations count="2">
    <dataValidation type="list" allowBlank="1" showInputMessage="1" showErrorMessage="1" sqref="F12:F31">
      <formula1>$O$7:$O$12</formula1>
    </dataValidation>
    <dataValidation type="list" allowBlank="1" showInputMessage="1" showErrorMessage="1" sqref="G12:G31">
      <formula1>$O$20:$O$30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02E704325BB2A419A1329392A977497" ma:contentTypeVersion="0" ma:contentTypeDescription="A content type to manage public (operations) IDB documents" ma:contentTypeScope="" ma:versionID="d7481471c750cc20189310d48bdf14b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0a765df3c0d8eef70487f6e4d8de550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31c22d9-a096-4662-9ca6-35d000523d01}" ma:internalName="TaxCatchAll" ma:showField="CatchAllData" ma:web="959670f7-4179-43a6-9c67-80ebcbad9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31c22d9-a096-4662-9ca6-35d000523d01}" ma:internalName="TaxCatchAllLabel" ma:readOnly="true" ma:showField="CatchAllDataLabel" ma:web="959670f7-4179-43a6-9c67-80ebcbad9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40703258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SCL/SPH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Sanchez, Mario Alberto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AR-T1161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SA-SER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8577BA6F-196C-474F-8192-F392D02EA78B}"/>
</file>

<file path=customXml/itemProps2.xml><?xml version="1.0" encoding="utf-8"?>
<ds:datastoreItem xmlns:ds="http://schemas.openxmlformats.org/officeDocument/2006/customXml" ds:itemID="{83E17FB7-E94A-46E9-B438-90072E18CE8A}"/>
</file>

<file path=customXml/itemProps3.xml><?xml version="1.0" encoding="utf-8"?>
<ds:datastoreItem xmlns:ds="http://schemas.openxmlformats.org/officeDocument/2006/customXml" ds:itemID="{680100DD-8774-402B-A887-1806DF861D80}"/>
</file>

<file path=customXml/itemProps4.xml><?xml version="1.0" encoding="utf-8"?>
<ds:datastoreItem xmlns:ds="http://schemas.openxmlformats.org/officeDocument/2006/customXml" ds:itemID="{6767A8AF-444A-46B4-A46E-0ECC25F2E3BC}"/>
</file>

<file path=customXml/itemProps5.xml><?xml version="1.0" encoding="utf-8"?>
<ds:datastoreItem xmlns:ds="http://schemas.openxmlformats.org/officeDocument/2006/customXml" ds:itemID="{CADEC286-7338-4FD2-AAE1-F658AEEB2B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Test</cp:lastModifiedBy>
  <cp:lastPrinted>2011-02-21T02:14:13Z</cp:lastPrinted>
  <dcterms:created xsi:type="dcterms:W3CDTF">2007-02-02T19:50:30Z</dcterms:created>
  <dcterms:modified xsi:type="dcterms:W3CDTF">2016-10-12T11:54:52Z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0x01010046CF21643EE8D14686A648AA6DAD089200C02E704325BB2A419A1329392A977497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  <property fmtid="{D5CDD505-2E9C-101B-9397-08002B2CF9AE}" pid="16" name="Sub-Sector">
    <vt:lpwstr/>
  </property>
</Properties>
</file>