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codeName="ThisWorkbook" autoCompressPictures="0"/>
  <mc:AlternateContent xmlns:mc="http://schemas.openxmlformats.org/markup-compatibility/2006">
    <mc:Choice Requires="x15">
      <x15ac:absPath xmlns:x15ac="http://schemas.microsoft.com/office/spreadsheetml/2010/11/ac" url="C:\Users\JDURANDISSE\Desktop\FOLDER OBLIGATOIRE\PPMs\PPM 2017\"/>
    </mc:Choice>
  </mc:AlternateContent>
  <bookViews>
    <workbookView xWindow="0" yWindow="0" windowWidth="23040" windowHeight="9108"/>
  </bookViews>
  <sheets>
    <sheet name="Plan de Passation de Marchés" sheetId="1" r:id="rId1"/>
  </sheet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14" i="1" l="1"/>
  <c r="F21" i="1"/>
  <c r="E66" i="1" l="1"/>
  <c r="F112" i="1"/>
  <c r="F90" i="1"/>
  <c r="E113" i="1" l="1"/>
</calcChain>
</file>

<file path=xl/comments1.xml><?xml version="1.0" encoding="utf-8"?>
<comments xmlns="http://schemas.openxmlformats.org/spreadsheetml/2006/main">
  <authors>
    <author>Orisme Roc Passard, Marie Marcelle</author>
  </authors>
  <commentList>
    <comment ref="A95" authorId="0" shapeId="0">
      <text>
        <r>
          <rPr>
            <b/>
            <sz val="11"/>
            <color indexed="81"/>
            <rFont val="Tahoma"/>
            <family val="2"/>
          </rPr>
          <t>Orisme Roc Passard, Marie Marcelle:</t>
        </r>
        <r>
          <rPr>
            <sz val="11"/>
            <color indexed="81"/>
            <rFont val="Tahoma"/>
            <family val="2"/>
          </rPr>
          <t xml:space="preserve">
Pour des renouvellements de contrats, listez les processus en octroyant un numéro de reference à chacun d'entre eux.</t>
        </r>
      </text>
    </comment>
    <comment ref="D95" authorId="0" shapeId="0">
      <text>
        <r>
          <rPr>
            <b/>
            <sz val="11"/>
            <color indexed="81"/>
            <rFont val="Tahoma"/>
            <family val="2"/>
          </rPr>
          <t>Orisme Roc Passard, Marie Marcelle:</t>
        </r>
        <r>
          <rPr>
            <sz val="11"/>
            <color indexed="81"/>
            <rFont val="Tahoma"/>
            <family val="2"/>
          </rPr>
          <t xml:space="preserve">
Pour les renouvellements, la methode appropriée devrait etre SED. Les nouveaux contrats QCIN
</t>
        </r>
      </text>
    </comment>
    <comment ref="C96" authorId="0" shapeId="0">
      <text>
        <r>
          <rPr>
            <b/>
            <sz val="11"/>
            <color indexed="81"/>
            <rFont val="Tahoma"/>
            <family val="2"/>
          </rPr>
          <t>Orisme Roc Passard, Marie Marcelle:</t>
        </r>
        <r>
          <rPr>
            <sz val="11"/>
            <color indexed="81"/>
            <rFont val="Tahoma"/>
            <family val="2"/>
          </rPr>
          <t xml:space="preserve">
Identifier clairement les processus découlant de cette description et lister les marchés.</t>
        </r>
      </text>
    </comment>
    <comment ref="D96" authorId="0" shapeId="0">
      <text>
        <r>
          <rPr>
            <b/>
            <sz val="11"/>
            <color indexed="81"/>
            <rFont val="Tahoma"/>
            <family val="2"/>
          </rPr>
          <t>Orisme Roc Passard, Marie Marcelle:</t>
        </r>
        <r>
          <rPr>
            <sz val="11"/>
            <color indexed="81"/>
            <rFont val="Tahoma"/>
            <family val="2"/>
          </rPr>
          <t xml:space="preserve">
Ajuster la methode en tenant compte des modifications de la colonne C.</t>
        </r>
      </text>
    </comment>
    <comment ref="A98" authorId="0" shapeId="0">
      <text>
        <r>
          <rPr>
            <b/>
            <sz val="11"/>
            <color indexed="81"/>
            <rFont val="Tahoma"/>
            <family val="2"/>
          </rPr>
          <t>Orisme Roc Passard, Marie Marcelle:</t>
        </r>
        <r>
          <rPr>
            <sz val="11"/>
            <color indexed="81"/>
            <rFont val="Tahoma"/>
            <family val="2"/>
          </rPr>
          <t xml:space="preserve">
QCIN ne devrait pas etre utilisée s'il a'agit d'une firme.</t>
        </r>
      </text>
    </comment>
    <comment ref="D98" authorId="0" shapeId="0">
      <text>
        <r>
          <rPr>
            <b/>
            <sz val="11"/>
            <color indexed="81"/>
            <rFont val="Tahoma"/>
            <family val="2"/>
          </rPr>
          <t>Orisme Roc Passard, Marie Marcelle:</t>
        </r>
        <r>
          <rPr>
            <sz val="11"/>
            <color indexed="81"/>
            <rFont val="Tahoma"/>
            <family val="2"/>
          </rPr>
          <t xml:space="preserve">
Incoherence entre la methode et le numero de reference du processus. Est ce une firme evenementielle qui sera recrutée ici??</t>
        </r>
      </text>
    </comment>
    <comment ref="A99" authorId="0" shapeId="0">
      <text>
        <r>
          <rPr>
            <b/>
            <sz val="11"/>
            <color indexed="81"/>
            <rFont val="Tahoma"/>
            <family val="2"/>
          </rPr>
          <t>Orisme Roc Passard, Marie Marcelle:</t>
        </r>
        <r>
          <rPr>
            <sz val="11"/>
            <color indexed="81"/>
            <rFont val="Tahoma"/>
            <family val="2"/>
          </rPr>
          <t xml:space="preserve">
 Les incitatifs ne sont pas des marchés, à enlever du PPM</t>
        </r>
      </text>
    </comment>
    <comment ref="A100" authorId="0" shapeId="0">
      <text>
        <r>
          <rPr>
            <b/>
            <sz val="11"/>
            <color indexed="81"/>
            <rFont val="Tahoma"/>
            <family val="2"/>
          </rPr>
          <t>Orisme Roc Passard, Marie Marcelle:</t>
        </r>
        <r>
          <rPr>
            <sz val="11"/>
            <color indexed="81"/>
            <rFont val="Tahoma"/>
            <family val="2"/>
          </rPr>
          <t xml:space="preserve">
quel genre de consultant qui sera recruté ici? Ce sont des couts administratifs relatifs au voyage???? </t>
        </r>
      </text>
    </comment>
    <comment ref="D100" authorId="0" shapeId="0">
      <text>
        <r>
          <rPr>
            <b/>
            <sz val="11"/>
            <color indexed="81"/>
            <rFont val="Tahoma"/>
            <family val="2"/>
          </rPr>
          <t>Orisme Roc Passard, Marie Marcelle:</t>
        </r>
        <r>
          <rPr>
            <sz val="11"/>
            <color indexed="81"/>
            <rFont val="Tahoma"/>
            <family val="2"/>
          </rPr>
          <t xml:space="preserve">
cette methode ne convient pas. </t>
        </r>
      </text>
    </comment>
    <comment ref="A109" authorId="0" shapeId="0">
      <text>
        <r>
          <rPr>
            <b/>
            <sz val="11"/>
            <color indexed="81"/>
            <rFont val="Tahoma"/>
            <family val="2"/>
          </rPr>
          <t>Orisme Roc Passard, Marie Marcelle:</t>
        </r>
        <r>
          <rPr>
            <sz val="11"/>
            <color indexed="81"/>
            <rFont val="Tahoma"/>
            <family val="2"/>
          </rPr>
          <t xml:space="preserve">
à enlever du PPM. Ce n'est pas un marché.</t>
        </r>
      </text>
    </comment>
    <comment ref="A110" authorId="0" shapeId="0">
      <text>
        <r>
          <rPr>
            <b/>
            <sz val="11"/>
            <color indexed="81"/>
            <rFont val="Tahoma"/>
            <family val="2"/>
          </rPr>
          <t>Orisme Roc Passard, Marie Marcelle:</t>
        </r>
        <r>
          <rPr>
            <sz val="11"/>
            <color indexed="81"/>
            <rFont val="Tahoma"/>
            <family val="2"/>
          </rPr>
          <t xml:space="preserve">
Ceci est un service non consultatif. Le numero de reference doit etre corrigé. En rouge le numero qui conviendrait</t>
        </r>
      </text>
    </comment>
  </commentList>
</comments>
</file>

<file path=xl/sharedStrings.xml><?xml version="1.0" encoding="utf-8"?>
<sst xmlns="http://schemas.openxmlformats.org/spreadsheetml/2006/main" count="756" uniqueCount="283">
  <si>
    <t>Goods</t>
  </si>
  <si>
    <t>Process Number:</t>
  </si>
  <si>
    <t>Planned</t>
  </si>
  <si>
    <t>Rejection of all Bids</t>
  </si>
  <si>
    <t>Re-Tendering</t>
  </si>
  <si>
    <t>Direct Contracting</t>
  </si>
  <si>
    <t>Prequalification</t>
  </si>
  <si>
    <t>Quality and Cost Based Selection</t>
  </si>
  <si>
    <t>Quality Based Selection</t>
  </si>
  <si>
    <t>Selection Based on the Consultants' Qualifications</t>
  </si>
  <si>
    <t>Selection under a Fixed Budget</t>
  </si>
  <si>
    <t>Single Source Selection</t>
  </si>
  <si>
    <t>Comparison of Qualifications - National Individual Consultant</t>
  </si>
  <si>
    <t>Turnkey</t>
  </si>
  <si>
    <t>Unit Prices</t>
  </si>
  <si>
    <t>Lump-Sum</t>
  </si>
  <si>
    <t>Works</t>
  </si>
  <si>
    <t>Non-Consulting Services</t>
  </si>
  <si>
    <t>Consulting Firms</t>
  </si>
  <si>
    <t>Lump-Sum + Reimbursable Expenses</t>
  </si>
  <si>
    <t>Time-Based</t>
  </si>
  <si>
    <t>Individual Consultants</t>
  </si>
  <si>
    <t>Procurement of Textbooks and Reading Materials</t>
  </si>
  <si>
    <t>Procurement of Health Sector Goods</t>
  </si>
  <si>
    <t>Technical Specifications</t>
  </si>
  <si>
    <t>Procurement of plant Design , Supply and Installation</t>
  </si>
  <si>
    <t>Price Comparison for Works</t>
  </si>
  <si>
    <t>Procurement for Works</t>
  </si>
  <si>
    <t>Procurement for Smaller Works</t>
  </si>
  <si>
    <t>Prequalification for Procurement of Works</t>
  </si>
  <si>
    <t>Price Comparison</t>
  </si>
  <si>
    <t>Ex-Post</t>
  </si>
  <si>
    <t>Ex-Ante</t>
  </si>
  <si>
    <t>National System</t>
  </si>
  <si>
    <t>Limited Competitive Bidding</t>
  </si>
  <si>
    <t>Two-envelope International Competitive Bidding</t>
  </si>
  <si>
    <t>International Competitive Bidding by Lots</t>
  </si>
  <si>
    <t>Least cost Selection</t>
  </si>
  <si>
    <t>Agence d'Exécution</t>
  </si>
  <si>
    <t>Unité d'Exécution</t>
  </si>
  <si>
    <t>Numéro et nom du programme</t>
  </si>
  <si>
    <t xml:space="preserve">Date de préparation </t>
  </si>
  <si>
    <t>Période couverte par le PPM</t>
  </si>
  <si>
    <t>Composante et Activité</t>
  </si>
  <si>
    <t>Description du marché</t>
  </si>
  <si>
    <t>Coût estimatif (USD):</t>
  </si>
  <si>
    <t xml:space="preserve"> % BID:</t>
  </si>
  <si>
    <t>% Contrepartie:</t>
  </si>
  <si>
    <t>Révision                              Ex Ante ou Ex Post</t>
  </si>
  <si>
    <t>Montant estimatif</t>
  </si>
  <si>
    <t>Date de signature du contrat</t>
  </si>
  <si>
    <t>Statut : En attente, en cours, adjugé, annulé, clôturé (4)</t>
  </si>
  <si>
    <t>Commentaires                       ((Pour ED/SED (3)  préciser nom de la firme et clause de justification tirée des politiques de passation de marchés de la BID))</t>
  </si>
  <si>
    <t>Méthode de de passation de marché (2)</t>
  </si>
  <si>
    <t>Numéro de référence du marché (1)</t>
  </si>
  <si>
    <t>TOTAL</t>
  </si>
  <si>
    <t>Date d'aprobation des TDR et de la grille d'évaluation</t>
  </si>
  <si>
    <t xml:space="preserve">Publication de l'avis spécifique (Biens - Travaux- SNC) ou de l'Appel à Manifestation d'intérêt   (Firmes) </t>
  </si>
  <si>
    <t>Publication de l'avis spécifique (Biens - Travaux- SNC) ou de l'Appel à Manifestation d'intérêt (Firmes )</t>
  </si>
  <si>
    <t xml:space="preserve">Publication de l'avis spécifique (Biens - Travaux- SNC) ou de l'Appel à Manifestation d'intérêt  (Firmes) </t>
  </si>
  <si>
    <t>BIENS ET SERVICES CONNEXES (B)</t>
  </si>
  <si>
    <t>TRAVAUX (T)</t>
  </si>
  <si>
    <t>SERVICES NON CONSULTATIFS (S)</t>
  </si>
  <si>
    <t xml:space="preserve">BUREAUX DE SERVICES-CONSEILS    (CF)                                                                                                                                            </t>
  </si>
  <si>
    <t xml:space="preserve">CONSULTANTS INDIVIDUELS         (CI)                                                                                                                                                              </t>
  </si>
  <si>
    <t>DÉPENSES OPÉRATIONNELLES  (DO)</t>
  </si>
  <si>
    <t>Date de lancememt du marché</t>
  </si>
  <si>
    <t>Dates estimatives</t>
  </si>
  <si>
    <t>Date de siganture du contrat</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</si>
  <si>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</si>
  <si>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</si>
  <si>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</si>
  <si>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</si>
  <si>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UCP</t>
  </si>
  <si>
    <t>3355/GR-HA-L1080</t>
  </si>
  <si>
    <t>Ex-ante</t>
  </si>
  <si>
    <t>En Attente</t>
  </si>
  <si>
    <t>En Cours</t>
  </si>
  <si>
    <t>Composante II, 2.2.3</t>
  </si>
  <si>
    <t>selection Based on the Consultants' Qualifications</t>
  </si>
  <si>
    <t>En attente</t>
  </si>
  <si>
    <t>Composante II, 1.6.1</t>
  </si>
  <si>
    <t>Composante IV, 5.1</t>
  </si>
  <si>
    <t>Avr 2017</t>
  </si>
  <si>
    <t>Formation, stages, ateliers (bureau central DDE)</t>
  </si>
  <si>
    <t>Mise en place des dispositifs nécessaires à l'organisation de l'évaluation nationale de 2017</t>
  </si>
  <si>
    <t>Ministère de l'Education Nationale et de la Formation Professionnel- MENFP</t>
  </si>
  <si>
    <t>20/01/2017</t>
  </si>
  <si>
    <t>Janvier 2017 à Juin 2018</t>
  </si>
  <si>
    <t>Extension et instalation de dispositif de Téléconférence en appui à la formation dans 3 EFACAP et à la DFP</t>
  </si>
  <si>
    <t>Composante II, 1.4</t>
  </si>
  <si>
    <t>N/A</t>
  </si>
  <si>
    <t>Fev 2017</t>
  </si>
  <si>
    <t>Mar 2017</t>
  </si>
  <si>
    <t>Mai 2017</t>
  </si>
  <si>
    <t>SFQC/3355/2017/001</t>
  </si>
  <si>
    <t>SFQC/3355/2017/002</t>
  </si>
  <si>
    <t>SFQC/3355/2017/022</t>
  </si>
  <si>
    <t>SFQC/3355/2017/003</t>
  </si>
  <si>
    <t>SFQC/3355/2017/004</t>
  </si>
  <si>
    <t>SFQC/3355/2017/005</t>
  </si>
  <si>
    <t>SFQC/3355/2017/006</t>
  </si>
  <si>
    <t>SFQC/3355/2017/007</t>
  </si>
  <si>
    <t>SFQC/3355/2017/008</t>
  </si>
  <si>
    <t>SFQC/3355/2017/009</t>
  </si>
  <si>
    <t>SFQC/3355/2017/010</t>
  </si>
  <si>
    <t>SFQC/3355/2017/011</t>
  </si>
  <si>
    <t>SFQC/3355/2017/012</t>
  </si>
  <si>
    <t>SFQC/3355/2017/013</t>
  </si>
  <si>
    <t>SFQC/3355/2017/014</t>
  </si>
  <si>
    <t>SFQC/3355/2017/015</t>
  </si>
  <si>
    <t>SMC/3355/2017/016</t>
  </si>
  <si>
    <t>SFQC/3355/2017/017</t>
  </si>
  <si>
    <t>SMC/3355/2017/019</t>
  </si>
  <si>
    <t>SMC/3355/2017/020</t>
  </si>
  <si>
    <t>SMC/3355/2017/021</t>
  </si>
  <si>
    <t>SFQC/3355/2017/023</t>
  </si>
  <si>
    <t>SFQC/3355/2017/024</t>
  </si>
  <si>
    <t>SFQC/3355/2017/025</t>
  </si>
  <si>
    <t>SFQC/3355/2017/026</t>
  </si>
  <si>
    <t>SFQC/3355/2017/027</t>
  </si>
  <si>
    <t>SFQC/3355/2017/028</t>
  </si>
  <si>
    <t>SFQC/3355/2017/029</t>
  </si>
  <si>
    <t>SMC/3355/2017/030</t>
  </si>
  <si>
    <t>SMC/3355/2017/031</t>
  </si>
  <si>
    <t>Organisation des sessions de formation à l'intention des directeurs et des enseignants (2000) sur la lecture, la gestion de la classe et sur les disciplines à partir de l'evaluation de l'IEA et stallings</t>
  </si>
  <si>
    <t>Formation de formateur de liaison avec les EFACAP de concentration sur la méthode  de la Main à la Pate avec l'équipe française T.E.H</t>
  </si>
  <si>
    <t>Formation de 400 formateurs de proximité</t>
  </si>
  <si>
    <t>Elaboration et transmission du rapport de l'evaluation des acquis 2016</t>
  </si>
  <si>
    <t>Organisation des sessions de formation de formateurs (400) de proximité répartis nationalement selon 4 lignes de spécialisation: lecture, préscolaires, STM, Français)</t>
  </si>
  <si>
    <t>Développement et adaptation de la plateforme de gestion des apprentissages THESS - ESIH</t>
  </si>
  <si>
    <t>Recrutement d'une firme pour la consultation des matériels de formation des enseignants du pré scolaire (BlueButterfly)</t>
  </si>
  <si>
    <t xml:space="preserve">Organisation des sessions de formation sur les méthodes du suivi et l'evaluation en liaison avec l'IPDET ( niveau 2 pour les personnes déja formés et niveau 1 pour les ressources départementales) </t>
  </si>
  <si>
    <t>Organisation des sessions de formation sur le PML et le PMA (PML pour les personnes ayant suivi le PMA et le groupe de PMA pour le réseau de gestionnaires, les DDE, SAP, ENI, CFEF)</t>
  </si>
  <si>
    <t>Assistance technique se rapportant à la formation</t>
  </si>
  <si>
    <t>Organisation des sessions de formation aux méthodes TLC (teach like a champion) à l'intention de 60 formateurs de formateurs</t>
  </si>
  <si>
    <t>étude des Suivis du Stallings (Type Timms Video)</t>
  </si>
  <si>
    <t>Mission en rapport à la Gouvernance (Regulation du système, mise en place des dispositifs nécessaires à l'organisation de l'evaluation nationale de 2017)</t>
  </si>
  <si>
    <t>Mission en rapport avec la renovation de l'enseignement superieur</t>
  </si>
  <si>
    <t>Appui au renforcement des inspections scolaires</t>
  </si>
  <si>
    <t>Consultation pour la traduction des documents des activité de coopération internationale</t>
  </si>
  <si>
    <t>Evaluation des acquis scolaires</t>
  </si>
  <si>
    <t>Recrutement d'une firme pour la saisie et la validation des données sur les institutions de formation</t>
  </si>
  <si>
    <t>Assistance technique pour elaboration manuels de procedures</t>
  </si>
  <si>
    <t>Mission en rapport avec la formation initiale et continue des agents intervenant dans le fondamental et le secondaire</t>
  </si>
  <si>
    <t>Développement et adoption des règles et standard de certification des enseignants</t>
  </si>
  <si>
    <t>Collecte d'informations complémentaires sur les IDF</t>
  </si>
  <si>
    <t>Formation des cadres de la DFP en anglais, bureautique et archivage</t>
  </si>
  <si>
    <t>Janv 2017</t>
  </si>
  <si>
    <t>Juil 2017</t>
  </si>
  <si>
    <t>Juin 2017</t>
  </si>
  <si>
    <t>Mars 2017</t>
  </si>
  <si>
    <t>Aout 2017</t>
  </si>
  <si>
    <t>Avril 2017</t>
  </si>
  <si>
    <t>Composante II, 1.11.3</t>
  </si>
  <si>
    <t>Composante II, 1.11.2</t>
  </si>
  <si>
    <t>Composante II, 1.9</t>
  </si>
  <si>
    <t>Composante II, 1.9.1</t>
  </si>
  <si>
    <t>Composante I, 1.8</t>
  </si>
  <si>
    <t>Composante III, 3.2.1.1</t>
  </si>
  <si>
    <t>Composante II, 1.11.1</t>
  </si>
  <si>
    <t>Composante II, 1.3</t>
  </si>
  <si>
    <t>Composante II, 1.12.2</t>
  </si>
  <si>
    <t>Composante III, 3.1.1.2</t>
  </si>
  <si>
    <t>Composante II, 1.12.3</t>
  </si>
  <si>
    <t>Composante III, 3.1.1.1</t>
  </si>
  <si>
    <t>Composante II, 1.12.1</t>
  </si>
  <si>
    <t>Composante II, 1.10.2</t>
  </si>
  <si>
    <t>Composante III, 3.3.1.1</t>
  </si>
  <si>
    <t>Composante III, 3.3.1.3</t>
  </si>
  <si>
    <t>Composante II, 1.13.11</t>
  </si>
  <si>
    <t>Composante II, 1.13.12</t>
  </si>
  <si>
    <t>Composante II, 2.1.10</t>
  </si>
  <si>
    <t>Composante III, 3.2.2.2</t>
  </si>
  <si>
    <t>Composante III, 3.2.2.1</t>
  </si>
  <si>
    <t>Composante II, 1.5.1</t>
  </si>
  <si>
    <t>Composante II, 1.1.4</t>
  </si>
  <si>
    <t>Composante III, 3.1.2.1</t>
  </si>
  <si>
    <t>Composante III, 3.3.1.2</t>
  </si>
  <si>
    <t>Composante II, 1.7.2</t>
  </si>
  <si>
    <t>Composante III, 3.3.2.1</t>
  </si>
  <si>
    <t>Composante II, 1.1.2</t>
  </si>
  <si>
    <t>Composante II, 1.13.2</t>
  </si>
  <si>
    <t>QCNI/3355/2017/CI-01</t>
  </si>
  <si>
    <t>QCNI/3355/2017/CI-02</t>
  </si>
  <si>
    <t>QCNI/3355/2017/CI-03</t>
  </si>
  <si>
    <t>QCNI/3355/2017/CI-04</t>
  </si>
  <si>
    <t>QCNI/3355/2017/CI-05</t>
  </si>
  <si>
    <t>QCNI/3355/2017/CI-06</t>
  </si>
  <si>
    <t>QCNI/3355/2017/CI-07</t>
  </si>
  <si>
    <t>QCNI/3355/2017/CI-08</t>
  </si>
  <si>
    <t>QCNI/3355/2017/CI-09</t>
  </si>
  <si>
    <t>QCNI/3355/2017/CI-10</t>
  </si>
  <si>
    <t>QCNI/3355/2017/CI-11</t>
  </si>
  <si>
    <t>QCNI/3355/2017/CI-12</t>
  </si>
  <si>
    <t>QCNI/3355/2017/CI-13</t>
  </si>
  <si>
    <t>QCNI/3355/2017/CI-14</t>
  </si>
  <si>
    <t>QCNI/3355/2017/CI-15</t>
  </si>
  <si>
    <t>QCNI/3355/2017/CI-16</t>
  </si>
  <si>
    <t>QCNI/3355/2017/CI-17</t>
  </si>
  <si>
    <t>QCNI/3355/2017/CI-18</t>
  </si>
  <si>
    <t>Recrutement d'un consultant sur le volet formation pour le préscolaires</t>
  </si>
  <si>
    <t xml:space="preserve">Recrutement d'un consultant en technologie chargé d'appuyer la DFP et l'USI dans le développement des applications informatisées pour les registres des IDF et le registre des enseignants en formation </t>
  </si>
  <si>
    <t>Consultant en enseignement du français et du créole</t>
  </si>
  <si>
    <t>Elaboration du premier module de formation presentant les 4 dimensions fondamentales  du préscolaire</t>
  </si>
  <si>
    <t>Distribution de l'ébauche du curriculum préscolaire aux écoles retenues</t>
  </si>
  <si>
    <t>Consultation pour la coordination de l'implémentation du nouveau curriculum</t>
  </si>
  <si>
    <t>Réalisation de 3 missions d'exploratoires dans les 3 départements: Nord, Nord'Est et le Centre</t>
  </si>
  <si>
    <t>Recrutement d'un consultant pour le suivi et evaluation</t>
  </si>
  <si>
    <t>Formation en planification, execution budgetaire aux administrateurs departementaux</t>
  </si>
  <si>
    <t>Recrutement d'un consultant en organisation</t>
  </si>
  <si>
    <t>Consultation pour l'elaboration du programme d'education parentale</t>
  </si>
  <si>
    <t>Diffusion et présentation du rapport au niveau des DDE</t>
  </si>
  <si>
    <t>Présentation du rapport aux agents des écoles du fondamental</t>
  </si>
  <si>
    <t>Lancement du projet pilote dans les départments retenus</t>
  </si>
  <si>
    <t>Réorganisatin de la DFP (diagniostic et référentiel de compétence)</t>
  </si>
  <si>
    <t>Elaboration des modules de formation en collaboration avec la DFP</t>
  </si>
  <si>
    <t>Elaborer le document de cadre pour le pilote et le faire valider</t>
  </si>
  <si>
    <t>Sept 2017</t>
  </si>
  <si>
    <t>Avrv 2017</t>
  </si>
  <si>
    <t>Salaires du personnel UCP/MENFP</t>
  </si>
  <si>
    <t>Frais de gestion</t>
  </si>
  <si>
    <t>Participation à des conférences internationales et voyages d'études</t>
  </si>
  <si>
    <t>Organisation des conférences et des évènements scientifiques (Deuxième sommet des institutions de formation et conférence internationale du réseau Caraibéen teacher task force: Jamaique, Trinidad, Barbades et le Mexique, BID)</t>
  </si>
  <si>
    <t>Incitatif des cadres de l'UPM</t>
  </si>
  <si>
    <t>Formation des cadres de la DFP à l'étranger</t>
  </si>
  <si>
    <t>Recrutement d'un consultant en appui à la gestion de la DFP</t>
  </si>
  <si>
    <t>Atelier de développement d'un nouveau manuel de procédures par la DFP</t>
  </si>
  <si>
    <t>Incitatif des cadre de la DPE</t>
  </si>
  <si>
    <t>Impression des Rapports</t>
  </si>
  <si>
    <t>Recrutement de deux consultants juniors en statistiques et planification</t>
  </si>
  <si>
    <t>Composante IV, 5.2</t>
  </si>
  <si>
    <t>Composante II, 1.14.1</t>
  </si>
  <si>
    <t>Composante II, 1.14.2</t>
  </si>
  <si>
    <t>Composante IV, 5.3</t>
  </si>
  <si>
    <t>Composante II, 1.13.10</t>
  </si>
  <si>
    <t>Composante II, 1.13.7</t>
  </si>
  <si>
    <t>Composante II, 1.13.3</t>
  </si>
  <si>
    <t>Composante II, 1.13.4</t>
  </si>
  <si>
    <t>Composante II, 1.13.6</t>
  </si>
  <si>
    <t>Composante II, 1.13.1</t>
  </si>
  <si>
    <t>Composante II, 1.5.2</t>
  </si>
  <si>
    <t>Composante II, 1.13.9</t>
  </si>
  <si>
    <t>Composante II, 2.1.11</t>
  </si>
  <si>
    <t>Composante III, 3.2.1.2</t>
  </si>
  <si>
    <t>Composante II, 1.13.8</t>
  </si>
  <si>
    <r>
      <rPr>
        <strike/>
        <sz val="10"/>
        <rFont val="Times New Roman"/>
        <family val="1"/>
      </rPr>
      <t>QCNI/3355/2017/CI-17</t>
    </r>
    <r>
      <rPr>
        <sz val="10"/>
        <rFont val="Times New Roman"/>
        <family val="1"/>
      </rPr>
      <t xml:space="preserve">  </t>
    </r>
    <r>
      <rPr>
        <b/>
        <sz val="10"/>
        <color rgb="FFFF0000"/>
        <rFont val="Times New Roman"/>
        <family val="1"/>
      </rPr>
      <t>CP/3355/2017/S-017</t>
    </r>
  </si>
  <si>
    <r>
      <rPr>
        <strike/>
        <sz val="10"/>
        <rFont val="Times New Roman"/>
        <family val="1"/>
      </rPr>
      <t xml:space="preserve">Selection under a Fixed Budget </t>
    </r>
    <r>
      <rPr>
        <sz val="10"/>
        <rFont val="Times New Roman"/>
        <family val="1"/>
      </rPr>
      <t xml:space="preserve"> </t>
    </r>
    <r>
      <rPr>
        <b/>
        <sz val="10"/>
        <color rgb="FFFF0000"/>
        <rFont val="Times New Roman"/>
        <family val="1"/>
      </rPr>
      <t>CP</t>
    </r>
  </si>
  <si>
    <t>AOI/3355/2017/001</t>
  </si>
  <si>
    <t>AOI</t>
  </si>
  <si>
    <t>AOI/3355/2017/002</t>
  </si>
  <si>
    <t>Composante II, 1.13.14, 3.1 3.1</t>
  </si>
  <si>
    <t>Acquisition d'équipements  informatiques et bureautiques pour le niveau central et le niveau décentralisé et de TIC</t>
  </si>
  <si>
    <t>Juillet 2017</t>
  </si>
  <si>
    <t>SMC</t>
  </si>
  <si>
    <t>Recrutement d'un consultant pour la formation des cadres de la DFP en anglais, bureautique et archivage</t>
  </si>
  <si>
    <t>Recrutement d'un consultant pour l'atelier de validation</t>
  </si>
  <si>
    <r>
      <t xml:space="preserve"> </t>
    </r>
    <r>
      <rPr>
        <b/>
        <sz val="10"/>
        <rFont val="Times New Roman"/>
        <family val="1"/>
      </rPr>
      <t>SMC</t>
    </r>
  </si>
  <si>
    <t>Consultant pour le developpement de la strategie d'education parentale pour l'implementation de la politique de la petite enfance en haiti</t>
  </si>
  <si>
    <t>SED</t>
  </si>
  <si>
    <r>
      <t xml:space="preserve">GN-2350-9; 3.10 (d)   </t>
    </r>
    <r>
      <rPr>
        <b/>
        <sz val="10"/>
        <color theme="1"/>
        <rFont val="Times New Roman"/>
        <family val="1"/>
      </rPr>
      <t>FONDATION TIPA TIPA</t>
    </r>
  </si>
  <si>
    <t>Composante II, 2.2.2</t>
  </si>
  <si>
    <t>Adjugé</t>
  </si>
  <si>
    <t>SED/3355/2017/043</t>
  </si>
  <si>
    <t>Recrutement d'une institution académique internationale pour l'accompagnement des institutions de formation.</t>
  </si>
  <si>
    <t>Réaliser une étude sur le profil pychologique de l'enfant haitien</t>
  </si>
  <si>
    <t>Suivi et evaluation du pilote  du Préscolaire</t>
  </si>
  <si>
    <t>Consultation internationale pour la definition du dispositif</t>
  </si>
  <si>
    <t>Mise en place de l'observatoire de la qualité de l'education</t>
  </si>
  <si>
    <t>Composante II, 1.11.7</t>
  </si>
  <si>
    <t>Recrutement d'un consultant international pour renforcer les UPRs dans la réforme de leur programme de formation</t>
  </si>
  <si>
    <t>Composante III</t>
  </si>
  <si>
    <t>Recrutement d'un consultant national en renforcement des capacités de gestion de l'éducation au niveau départemental</t>
  </si>
  <si>
    <t>SFQC</t>
  </si>
  <si>
    <t>QC</t>
  </si>
  <si>
    <t>Appui au renforcement académique et administratif des Etablissements publics de formation (ENI, CFEF,UPR )</t>
  </si>
  <si>
    <t xml:space="preserve">Activité 3.2.2.4 Achat de Labels  </t>
  </si>
  <si>
    <t>3.2.2.3</t>
  </si>
  <si>
    <t>3.2.2.4</t>
  </si>
  <si>
    <t>Activité 3.2.2.3 Duplication des tests pour l'evaluation Nationale</t>
  </si>
  <si>
    <t>CP/3355/2017/002</t>
  </si>
  <si>
    <t>CP/3355/2017/001</t>
  </si>
  <si>
    <t>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</si>
</sst>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 &quot;[$USD]* #,##0.00&quot; &quot;;&quot; &quot;[$USD]* \(#,##0.00\);&quot; &quot;[$USD]* &quot;-&quot;??&quot; &quot;"/>
  </numFmts>
  <fonts count="48"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sz val="11"/>
      <color theme="1"/>
      <name val="Calibri"/>
      <family val="2"/>
      <scheme val="minor"/>
    </font>
    <font>
      <sz val="11"/>
      <name val="Calibri"/>
      <family val="2"/>
      <scheme val="minor"/>
    </font>
    <font>
      <i/>
      <sz val="12"/>
      <color theme="1"/>
      <name val="Times New Roman"/>
      <family val="1"/>
    </font>
    <font>
      <sz val="11"/>
      <color theme="1"/>
      <name val="Times New Roman"/>
      <family val="1"/>
    </font>
    <font>
      <b/>
      <sz val="11"/>
      <color theme="1"/>
      <name val="Times New Roman"/>
      <family val="1"/>
    </font>
    <font>
      <b/>
      <sz val="11"/>
      <color indexed="9"/>
      <name val="Times New Roman"/>
      <family val="1"/>
    </font>
    <font>
      <sz val="11"/>
      <name val="Times New Roman"/>
      <family val="1"/>
    </font>
    <font>
      <sz val="11"/>
      <color indexed="9"/>
      <name val="Times New Roman"/>
      <family val="1"/>
    </font>
    <font>
      <b/>
      <sz val="11"/>
      <name val="Times New Roman"/>
      <family val="1"/>
    </font>
    <font>
      <sz val="10"/>
      <name val="Times New Roman"/>
      <family val="1"/>
    </font>
    <font>
      <sz val="10"/>
      <color theme="1"/>
      <name val="Calibri"/>
      <family val="2"/>
      <scheme val="minor"/>
    </font>
    <font>
      <sz val="10"/>
      <color theme="1"/>
      <name val="Times New Roman"/>
      <family val="1"/>
    </font>
    <font>
      <sz val="10"/>
      <color indexed="9"/>
      <name val="Times New Roman"/>
      <family val="1"/>
    </font>
    <font>
      <sz val="8"/>
      <name val="Times New Roman"/>
      <family val="1"/>
    </font>
    <font>
      <sz val="9"/>
      <name val="Times New Roman"/>
      <family val="1"/>
    </font>
    <font>
      <sz val="11"/>
      <color indexed="81"/>
      <name val="Tahoma"/>
      <family val="2"/>
    </font>
    <font>
      <b/>
      <sz val="11"/>
      <color indexed="81"/>
      <name val="Tahoma"/>
      <family val="2"/>
    </font>
    <font>
      <strike/>
      <sz val="10"/>
      <name val="Times New Roman"/>
      <family val="1"/>
    </font>
    <font>
      <b/>
      <sz val="10"/>
      <color rgb="FFFF0000"/>
      <name val="Times New Roman"/>
      <family val="1"/>
    </font>
    <font>
      <b/>
      <sz val="10"/>
      <name val="Times New Roman"/>
      <family val="1"/>
    </font>
    <font>
      <b/>
      <sz val="10"/>
      <color theme="1"/>
      <name val="Times New Roman"/>
      <family val="1"/>
    </font>
    <font>
      <sz val="8"/>
      <name val="Calibri"/>
      <family val="2"/>
      <scheme val="minor"/>
    </font>
    <font>
      <u/>
      <sz val="11"/>
      <color theme="10"/>
      <name val="Calibri"/>
      <family val="2"/>
      <scheme val="minor"/>
    </font>
    <font>
      <u/>
      <sz val="11"/>
      <color theme="11"/>
      <name val="Calibri"/>
      <family val="2"/>
      <scheme val="minor"/>
    </font>
    <font>
      <sz val="12"/>
      <color indexed="8"/>
      <name val="Verdana"/>
      <family val="2"/>
    </font>
    <font>
      <i/>
      <sz val="10"/>
      <name val="Calibri"/>
      <family val="2"/>
    </font>
    <font>
      <sz val="10"/>
      <name val="Calibri"/>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tint="-0.14999847407452621"/>
        <bgColor indexed="64"/>
      </patternFill>
    </fill>
    <fill>
      <patternFill patternType="solid">
        <fgColor rgb="FF92D050"/>
        <bgColor indexed="64"/>
      </patternFill>
    </fill>
    <fill>
      <patternFill patternType="solid">
        <fgColor rgb="FF0066FF"/>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s>
  <cellStyleXfs count="145">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4" fontId="21"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Protection="0">
      <alignment vertical="top" wrapText="1"/>
    </xf>
  </cellStyleXfs>
  <cellXfs count="213">
    <xf numFmtId="0" fontId="0" fillId="0" borderId="0" xfId="0"/>
    <xf numFmtId="0" fontId="2" fillId="0" borderId="0" xfId="38"/>
    <xf numFmtId="0" fontId="0" fillId="0" borderId="0" xfId="0"/>
    <xf numFmtId="0" fontId="20" fillId="0" borderId="15" xfId="38" applyFont="1" applyFill="1" applyBorder="1" applyAlignment="1">
      <alignment vertical="center" wrapText="1"/>
    </xf>
    <xf numFmtId="0" fontId="1" fillId="0" borderId="0" xfId="1"/>
    <xf numFmtId="0" fontId="20" fillId="0" borderId="19"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0" xfId="1" applyFont="1" applyBorder="1"/>
    <xf numFmtId="0" fontId="20" fillId="0" borderId="0" xfId="1" applyFont="1" applyFill="1" applyBorder="1" applyAlignment="1">
      <alignment vertical="center" wrapText="1"/>
    </xf>
    <xf numFmtId="0" fontId="20" fillId="0" borderId="0" xfId="38" applyFont="1" applyFill="1" applyBorder="1" applyAlignment="1">
      <alignment vertical="center" wrapText="1"/>
    </xf>
    <xf numFmtId="0" fontId="22" fillId="0" borderId="0" xfId="0" applyFont="1"/>
    <xf numFmtId="0" fontId="24" fillId="0" borderId="0" xfId="0" applyFont="1"/>
    <xf numFmtId="0" fontId="25" fillId="26" borderId="10" xfId="0" applyFont="1" applyFill="1" applyBorder="1"/>
    <xf numFmtId="0" fontId="25" fillId="26" borderId="10" xfId="0" applyFont="1" applyFill="1" applyBorder="1" applyAlignment="1">
      <alignment wrapText="1"/>
    </xf>
    <xf numFmtId="0" fontId="27" fillId="27" borderId="10" xfId="38" applyFont="1" applyFill="1" applyBorder="1"/>
    <xf numFmtId="0" fontId="28" fillId="24" borderId="17" xfId="38" applyFont="1" applyFill="1" applyBorder="1" applyAlignment="1">
      <alignment horizontal="center" vertical="center" wrapText="1"/>
    </xf>
    <xf numFmtId="0" fontId="28" fillId="24" borderId="10" xfId="38" applyFont="1" applyFill="1" applyBorder="1" applyAlignment="1">
      <alignment horizontal="center" vertical="center" wrapText="1"/>
    </xf>
    <xf numFmtId="0" fontId="27" fillId="0" borderId="14" xfId="38" applyFont="1" applyFill="1" applyBorder="1" applyAlignment="1">
      <alignment vertical="center" wrapText="1"/>
    </xf>
    <xf numFmtId="0" fontId="27" fillId="0" borderId="10" xfId="38" applyFont="1" applyFill="1" applyBorder="1" applyAlignment="1">
      <alignment vertical="center" wrapText="1"/>
    </xf>
    <xf numFmtId="0" fontId="27" fillId="0" borderId="18" xfId="38" applyFont="1" applyFill="1" applyBorder="1" applyAlignment="1">
      <alignment vertical="center" wrapText="1"/>
    </xf>
    <xf numFmtId="0" fontId="24" fillId="0" borderId="10" xfId="0" applyFont="1" applyBorder="1"/>
    <xf numFmtId="0" fontId="28" fillId="24" borderId="18" xfId="38" applyFont="1" applyFill="1" applyBorder="1" applyAlignment="1">
      <alignment horizontal="center" vertical="center" wrapText="1"/>
    </xf>
    <xf numFmtId="0" fontId="29" fillId="25" borderId="15" xfId="38" applyFont="1" applyFill="1" applyBorder="1" applyAlignment="1">
      <alignment vertical="center" wrapText="1"/>
    </xf>
    <xf numFmtId="0" fontId="27" fillId="25" borderId="0" xfId="38" applyFont="1" applyFill="1" applyBorder="1" applyAlignment="1">
      <alignment vertical="center" wrapText="1"/>
    </xf>
    <xf numFmtId="0" fontId="24" fillId="25" borderId="0" xfId="0" applyFont="1" applyFill="1"/>
    <xf numFmtId="0" fontId="28" fillId="24" borderId="10" xfId="38" applyFont="1" applyFill="1" applyBorder="1" applyAlignment="1">
      <alignment horizontal="center" vertical="center" wrapText="1"/>
    </xf>
    <xf numFmtId="0" fontId="30" fillId="0" borderId="10" xfId="38" applyFont="1" applyFill="1" applyBorder="1" applyAlignment="1">
      <alignment vertical="center" wrapText="1"/>
    </xf>
    <xf numFmtId="0" fontId="30" fillId="0" borderId="18" xfId="38" applyFont="1" applyFill="1" applyBorder="1" applyAlignment="1">
      <alignment vertical="center" wrapText="1"/>
    </xf>
    <xf numFmtId="0" fontId="30" fillId="0" borderId="10" xfId="38" applyFont="1" applyBorder="1"/>
    <xf numFmtId="0" fontId="1" fillId="0" borderId="0" xfId="38" applyFont="1"/>
    <xf numFmtId="0" fontId="31" fillId="0" borderId="0" xfId="0" applyFont="1"/>
    <xf numFmtId="44" fontId="30" fillId="0" borderId="10" xfId="131" applyFont="1" applyFill="1" applyBorder="1" applyAlignment="1">
      <alignment vertical="center" wrapText="1"/>
    </xf>
    <xf numFmtId="0" fontId="30" fillId="0" borderId="10" xfId="38" quotePrefix="1" applyFont="1" applyFill="1" applyBorder="1" applyAlignment="1">
      <alignment vertical="center" wrapText="1"/>
    </xf>
    <xf numFmtId="0" fontId="32" fillId="0" borderId="10" xfId="0" applyNumberFormat="1" applyFont="1" applyBorder="1" applyAlignment="1">
      <alignment horizontal="justify" vertical="distributed"/>
    </xf>
    <xf numFmtId="0" fontId="29" fillId="25" borderId="18" xfId="38" applyFont="1" applyFill="1" applyBorder="1" applyAlignment="1">
      <alignment vertical="center" wrapText="1"/>
    </xf>
    <xf numFmtId="0" fontId="27" fillId="25" borderId="20" xfId="38" applyFont="1" applyFill="1" applyBorder="1" applyAlignment="1">
      <alignment vertical="center" wrapText="1"/>
    </xf>
    <xf numFmtId="0" fontId="27" fillId="25" borderId="19" xfId="38" applyFont="1" applyFill="1" applyBorder="1" applyAlignment="1">
      <alignment vertical="center" wrapText="1"/>
    </xf>
    <xf numFmtId="44" fontId="29" fillId="25" borderId="20" xfId="38" applyNumberFormat="1" applyFont="1" applyFill="1" applyBorder="1" applyAlignment="1">
      <alignment vertical="center" wrapText="1"/>
    </xf>
    <xf numFmtId="0" fontId="25" fillId="25" borderId="18" xfId="0" applyFont="1" applyFill="1" applyBorder="1" applyAlignment="1"/>
    <xf numFmtId="0" fontId="25" fillId="25" borderId="20" xfId="0" applyFont="1" applyFill="1" applyBorder="1" applyAlignment="1"/>
    <xf numFmtId="0" fontId="25" fillId="25" borderId="19" xfId="0" applyFont="1" applyFill="1" applyBorder="1" applyAlignment="1"/>
    <xf numFmtId="44" fontId="25" fillId="25" borderId="20" xfId="0" applyNumberFormat="1" applyFont="1" applyFill="1" applyBorder="1" applyAlignment="1"/>
    <xf numFmtId="0" fontId="29" fillId="0" borderId="0" xfId="38" applyFont="1" applyFill="1" applyBorder="1" applyAlignment="1">
      <alignment vertical="center" wrapText="1"/>
    </xf>
    <xf numFmtId="0" fontId="27" fillId="0" borderId="0" xfId="38" applyFont="1" applyFill="1" applyBorder="1" applyAlignment="1">
      <alignment vertical="center" wrapText="1"/>
    </xf>
    <xf numFmtId="44" fontId="29" fillId="0" borderId="0" xfId="38" applyNumberFormat="1" applyFont="1" applyFill="1" applyBorder="1" applyAlignment="1">
      <alignment vertical="center" wrapText="1"/>
    </xf>
    <xf numFmtId="0" fontId="28" fillId="0" borderId="0" xfId="38" applyFont="1" applyFill="1" applyBorder="1" applyAlignment="1">
      <alignment horizontal="center" vertical="center" wrapText="1"/>
    </xf>
    <xf numFmtId="0" fontId="29" fillId="25" borderId="20" xfId="38" applyFont="1" applyFill="1" applyBorder="1" applyAlignment="1">
      <alignment vertical="center" wrapText="1"/>
    </xf>
    <xf numFmtId="0" fontId="29" fillId="25" borderId="19" xfId="38" applyFont="1" applyFill="1" applyBorder="1" applyAlignment="1">
      <alignment vertical="center" wrapText="1"/>
    </xf>
    <xf numFmtId="44" fontId="29" fillId="25" borderId="24" xfId="38" applyNumberFormat="1" applyFont="1" applyFill="1" applyBorder="1" applyAlignment="1">
      <alignment vertical="center" wrapText="1"/>
    </xf>
    <xf numFmtId="44" fontId="29" fillId="25" borderId="31" xfId="38" applyNumberFormat="1" applyFont="1" applyFill="1" applyBorder="1" applyAlignment="1">
      <alignment vertical="center" wrapText="1"/>
    </xf>
    <xf numFmtId="44" fontId="29" fillId="25" borderId="32" xfId="38" applyNumberFormat="1" applyFont="1" applyFill="1" applyBorder="1" applyAlignment="1">
      <alignment vertical="center" wrapText="1"/>
    </xf>
    <xf numFmtId="0" fontId="29" fillId="26" borderId="18" xfId="38" applyFont="1" applyFill="1" applyBorder="1" applyAlignment="1">
      <alignment vertical="center" wrapText="1"/>
    </xf>
    <xf numFmtId="0" fontId="26" fillId="26" borderId="20" xfId="38" applyFont="1" applyFill="1" applyBorder="1" applyAlignment="1">
      <alignment vertical="center" wrapText="1"/>
    </xf>
    <xf numFmtId="0" fontId="26" fillId="26" borderId="19" xfId="38" applyFont="1" applyFill="1" applyBorder="1" applyAlignment="1">
      <alignment vertical="center" wrapText="1"/>
    </xf>
    <xf numFmtId="0" fontId="32" fillId="0" borderId="10" xfId="0" applyFont="1" applyBorder="1" applyAlignment="1">
      <alignment horizontal="center"/>
    </xf>
    <xf numFmtId="0" fontId="32" fillId="0" borderId="10" xfId="0" applyFont="1" applyFill="1" applyBorder="1"/>
    <xf numFmtId="0" fontId="32" fillId="0" borderId="10" xfId="0" applyFont="1" applyFill="1" applyBorder="1" applyAlignment="1">
      <alignment horizontal="center"/>
    </xf>
    <xf numFmtId="0" fontId="20" fillId="0" borderId="35" xfId="0" applyNumberFormat="1" applyFont="1" applyFill="1" applyBorder="1" applyAlignment="1">
      <alignment horizontal="justify" vertical="center"/>
    </xf>
    <xf numFmtId="17" fontId="20" fillId="0" borderId="35" xfId="0" applyNumberFormat="1" applyFont="1" applyFill="1" applyBorder="1" applyAlignment="1">
      <alignment horizontal="justify" vertical="center"/>
    </xf>
    <xf numFmtId="0" fontId="20" fillId="0" borderId="0" xfId="0" applyNumberFormat="1" applyFont="1" applyBorder="1" applyAlignment="1">
      <alignment horizontal="center" vertical="center"/>
    </xf>
    <xf numFmtId="0" fontId="30" fillId="0" borderId="10" xfId="38" applyFont="1" applyFill="1" applyBorder="1" applyAlignment="1">
      <alignment horizontal="center" vertical="center" wrapText="1"/>
    </xf>
    <xf numFmtId="0" fontId="32" fillId="0" borderId="33" xfId="0" applyFont="1" applyFill="1" applyBorder="1"/>
    <xf numFmtId="0" fontId="32" fillId="0" borderId="10" xfId="0" applyFont="1" applyFill="1" applyBorder="1" applyAlignment="1">
      <alignment horizontal="center" vertical="center"/>
    </xf>
    <xf numFmtId="9" fontId="30" fillId="0" borderId="10" xfId="38" applyNumberFormat="1" applyFont="1" applyFill="1" applyBorder="1" applyAlignment="1">
      <alignment vertical="center" wrapText="1"/>
    </xf>
    <xf numFmtId="0" fontId="20" fillId="0" borderId="0" xfId="0" applyNumberFormat="1" applyFont="1" applyFill="1" applyBorder="1" applyAlignment="1">
      <alignment horizontal="center" vertical="center"/>
    </xf>
    <xf numFmtId="0" fontId="32" fillId="0" borderId="37" xfId="0" applyFont="1" applyFill="1" applyBorder="1" applyAlignment="1">
      <alignment horizontal="center" vertical="center"/>
    </xf>
    <xf numFmtId="0" fontId="33" fillId="24" borderId="10" xfId="38" applyFont="1" applyFill="1" applyBorder="1" applyAlignment="1">
      <alignment horizontal="center" vertical="center" wrapText="1"/>
    </xf>
    <xf numFmtId="0" fontId="30" fillId="0" borderId="33" xfId="0" applyNumberFormat="1" applyFont="1" applyFill="1" applyBorder="1" applyAlignment="1">
      <alignment horizontal="justify" vertical="center"/>
    </xf>
    <xf numFmtId="0" fontId="30" fillId="0" borderId="37" xfId="0" applyNumberFormat="1" applyFont="1" applyBorder="1" applyAlignment="1">
      <alignment vertical="center" wrapText="1"/>
    </xf>
    <xf numFmtId="0" fontId="30" fillId="0" borderId="33" xfId="0" applyNumberFormat="1" applyFont="1" applyBorder="1" applyAlignment="1">
      <alignment horizontal="justify" vertical="center"/>
    </xf>
    <xf numFmtId="0" fontId="30" fillId="0" borderId="14" xfId="0" applyNumberFormat="1" applyFont="1" applyFill="1" applyBorder="1" applyAlignment="1">
      <alignment horizontal="justify" vertical="center"/>
    </xf>
    <xf numFmtId="0" fontId="30" fillId="0" borderId="37" xfId="0" applyNumberFormat="1" applyFont="1" applyFill="1" applyBorder="1" applyAlignment="1">
      <alignment vertical="center" wrapText="1"/>
    </xf>
    <xf numFmtId="0" fontId="30" fillId="29" borderId="33" xfId="0" applyNumberFormat="1" applyFont="1" applyFill="1" applyBorder="1" applyAlignment="1">
      <alignment horizontal="left" vertical="center" wrapText="1"/>
    </xf>
    <xf numFmtId="0" fontId="30" fillId="0" borderId="33" xfId="0" applyNumberFormat="1" applyFont="1" applyFill="1" applyBorder="1" applyAlignment="1">
      <alignment vertical="center" wrapText="1"/>
    </xf>
    <xf numFmtId="44" fontId="30" fillId="0" borderId="33" xfId="131" applyFont="1" applyBorder="1" applyAlignment="1">
      <alignment horizontal="center" vertical="center"/>
    </xf>
    <xf numFmtId="44" fontId="30" fillId="0" borderId="33" xfId="131" applyFont="1" applyFill="1" applyBorder="1" applyAlignment="1">
      <alignment horizontal="center" vertical="center" wrapText="1"/>
    </xf>
    <xf numFmtId="9" fontId="30" fillId="0" borderId="33" xfId="0" applyNumberFormat="1" applyFont="1" applyBorder="1" applyAlignment="1">
      <alignment horizontal="center" vertical="center"/>
    </xf>
    <xf numFmtId="0" fontId="34" fillId="0" borderId="33" xfId="0" applyNumberFormat="1" applyFont="1" applyBorder="1" applyAlignment="1">
      <alignment horizontal="center" vertical="center" wrapText="1"/>
    </xf>
    <xf numFmtId="0" fontId="30" fillId="0" borderId="37" xfId="0" applyNumberFormat="1" applyFont="1" applyFill="1" applyBorder="1" applyAlignment="1">
      <alignment horizontal="center" vertical="center"/>
    </xf>
    <xf numFmtId="17" fontId="30" fillId="0" borderId="34" xfId="0" applyNumberFormat="1" applyFont="1" applyFill="1" applyBorder="1" applyAlignment="1">
      <alignment horizontal="center" vertical="center"/>
    </xf>
    <xf numFmtId="9" fontId="35" fillId="0" borderId="33" xfId="116" applyNumberFormat="1" applyFont="1" applyFill="1" applyBorder="1" applyAlignment="1">
      <alignment horizontal="center" vertical="center" wrapText="1"/>
    </xf>
    <xf numFmtId="17" fontId="30" fillId="0" borderId="37" xfId="0" applyNumberFormat="1" applyFont="1" applyFill="1" applyBorder="1" applyAlignment="1">
      <alignment horizontal="center" vertical="center"/>
    </xf>
    <xf numFmtId="17" fontId="30" fillId="0" borderId="34" xfId="0" quotePrefix="1" applyNumberFormat="1" applyFont="1" applyFill="1" applyBorder="1" applyAlignment="1">
      <alignment horizontal="center" vertical="center"/>
    </xf>
    <xf numFmtId="17" fontId="30" fillId="0" borderId="37" xfId="0" quotePrefix="1" applyNumberFormat="1" applyFont="1" applyFill="1" applyBorder="1" applyAlignment="1">
      <alignment horizontal="center" vertical="center"/>
    </xf>
    <xf numFmtId="0" fontId="20" fillId="0" borderId="35" xfId="1" applyFont="1" applyFill="1" applyBorder="1" applyAlignment="1">
      <alignment horizontal="left" vertical="center" wrapText="1"/>
    </xf>
    <xf numFmtId="44" fontId="29" fillId="0" borderId="0" xfId="38" applyNumberFormat="1" applyFont="1" applyFill="1" applyBorder="1" applyAlignment="1">
      <alignment horizontal="center" vertical="center" wrapText="1"/>
    </xf>
    <xf numFmtId="0" fontId="30" fillId="0" borderId="37" xfId="38" applyFont="1" applyFill="1" applyBorder="1" applyAlignment="1">
      <alignment vertical="center" wrapText="1"/>
    </xf>
    <xf numFmtId="44" fontId="30" fillId="0" borderId="37" xfId="131" applyFont="1" applyFill="1" applyBorder="1" applyAlignment="1">
      <alignment horizontal="center" vertical="center" wrapText="1"/>
    </xf>
    <xf numFmtId="44" fontId="30" fillId="0" borderId="37" xfId="131" applyFont="1" applyFill="1" applyBorder="1" applyAlignment="1">
      <alignment horizontal="center" vertical="center"/>
    </xf>
    <xf numFmtId="44" fontId="30" fillId="0" borderId="27" xfId="131" applyFont="1" applyBorder="1" applyAlignment="1">
      <alignment horizontal="center" vertical="center"/>
    </xf>
    <xf numFmtId="44" fontId="30" fillId="0" borderId="37" xfId="131" applyFont="1" applyBorder="1" applyAlignment="1">
      <alignment horizontal="center" vertical="center"/>
    </xf>
    <xf numFmtId="44" fontId="30" fillId="0" borderId="37" xfId="0" applyNumberFormat="1" applyFont="1" applyFill="1" applyBorder="1" applyAlignment="1">
      <alignment horizontal="center" vertical="center"/>
    </xf>
    <xf numFmtId="0" fontId="30" fillId="0" borderId="37" xfId="0" applyNumberFormat="1" applyFont="1" applyFill="1" applyBorder="1" applyAlignment="1">
      <alignment horizontal="justify" vertical="center"/>
    </xf>
    <xf numFmtId="0" fontId="30" fillId="0" borderId="37" xfId="0" applyNumberFormat="1" applyFont="1" applyBorder="1" applyAlignment="1">
      <alignment horizontal="justify" vertical="center"/>
    </xf>
    <xf numFmtId="0" fontId="30" fillId="29" borderId="27" xfId="0" applyNumberFormat="1" applyFont="1" applyFill="1" applyBorder="1" applyAlignment="1">
      <alignment horizontal="justify" vertical="center"/>
    </xf>
    <xf numFmtId="17" fontId="30" fillId="0" borderId="33" xfId="0" quotePrefix="1" applyNumberFormat="1" applyFont="1" applyFill="1" applyBorder="1" applyAlignment="1">
      <alignment horizontal="center" vertical="center"/>
    </xf>
    <xf numFmtId="17" fontId="30" fillId="0" borderId="38" xfId="0" applyNumberFormat="1" applyFont="1" applyFill="1" applyBorder="1" applyAlignment="1">
      <alignment horizontal="center" vertical="center"/>
    </xf>
    <xf numFmtId="17" fontId="30" fillId="0" borderId="38" xfId="0" quotePrefix="1" applyNumberFormat="1" applyFont="1" applyFill="1" applyBorder="1" applyAlignment="1">
      <alignment horizontal="center" vertical="center"/>
    </xf>
    <xf numFmtId="0" fontId="30" fillId="0" borderId="33" xfId="0" applyNumberFormat="1" applyFont="1" applyFill="1" applyBorder="1" applyAlignment="1">
      <alignment horizontal="center" vertical="center"/>
    </xf>
    <xf numFmtId="0" fontId="30" fillId="0" borderId="36" xfId="0" applyNumberFormat="1" applyFont="1" applyFill="1" applyBorder="1" applyAlignment="1">
      <alignment horizontal="center" vertical="center"/>
    </xf>
    <xf numFmtId="17" fontId="30" fillId="0" borderId="39" xfId="0" applyNumberFormat="1" applyFont="1" applyFill="1" applyBorder="1" applyAlignment="1">
      <alignment horizontal="center" vertical="center"/>
    </xf>
    <xf numFmtId="17" fontId="30" fillId="0" borderId="37" xfId="0" quotePrefix="1" applyNumberFormat="1" applyFont="1" applyFill="1" applyBorder="1" applyAlignment="1">
      <alignment horizontal="justify" vertical="center"/>
    </xf>
    <xf numFmtId="17" fontId="30" fillId="0" borderId="38" xfId="0" quotePrefix="1" applyNumberFormat="1" applyFont="1" applyFill="1" applyBorder="1" applyAlignment="1">
      <alignment horizontal="justify" vertical="center"/>
    </xf>
    <xf numFmtId="44" fontId="30" fillId="0" borderId="37" xfId="0" applyNumberFormat="1" applyFont="1" applyBorder="1" applyAlignment="1">
      <alignment horizontal="center" vertical="center"/>
    </xf>
    <xf numFmtId="0" fontId="30" fillId="0" borderId="37" xfId="0" quotePrefix="1" applyNumberFormat="1" applyFont="1" applyFill="1" applyBorder="1" applyAlignment="1">
      <alignment horizontal="center" vertical="center"/>
    </xf>
    <xf numFmtId="0" fontId="30" fillId="0" borderId="37" xfId="0" applyFont="1" applyFill="1" applyBorder="1" applyAlignment="1">
      <alignment horizontal="left" vertical="center" wrapText="1"/>
    </xf>
    <xf numFmtId="0" fontId="30" fillId="28" borderId="10" xfId="38" applyFont="1" applyFill="1" applyBorder="1" applyAlignment="1">
      <alignment vertical="center" wrapText="1"/>
    </xf>
    <xf numFmtId="0" fontId="30" fillId="28" borderId="37" xfId="0" applyNumberFormat="1" applyFont="1" applyFill="1" applyBorder="1" applyAlignment="1">
      <alignment horizontal="justify" vertical="center"/>
    </xf>
    <xf numFmtId="0" fontId="30" fillId="28" borderId="37" xfId="0" applyNumberFormat="1" applyFont="1" applyFill="1" applyBorder="1" applyAlignment="1">
      <alignment vertical="center" wrapText="1"/>
    </xf>
    <xf numFmtId="0" fontId="30" fillId="28" borderId="37" xfId="0" applyFont="1" applyFill="1" applyBorder="1" applyAlignment="1">
      <alignment horizontal="left" vertical="center" wrapText="1"/>
    </xf>
    <xf numFmtId="44" fontId="30" fillId="28" borderId="37" xfId="0" applyNumberFormat="1" applyFont="1" applyFill="1" applyBorder="1" applyAlignment="1">
      <alignment horizontal="center" vertical="center"/>
    </xf>
    <xf numFmtId="9" fontId="30" fillId="28" borderId="10" xfId="38" applyNumberFormat="1" applyFont="1" applyFill="1" applyBorder="1" applyAlignment="1">
      <alignment vertical="center" wrapText="1"/>
    </xf>
    <xf numFmtId="17" fontId="30" fillId="28" borderId="37" xfId="0" quotePrefix="1" applyNumberFormat="1" applyFont="1" applyFill="1" applyBorder="1" applyAlignment="1">
      <alignment horizontal="center" vertical="center"/>
    </xf>
    <xf numFmtId="17" fontId="30" fillId="28" borderId="38" xfId="0" applyNumberFormat="1" applyFont="1" applyFill="1" applyBorder="1" applyAlignment="1">
      <alignment horizontal="center" vertical="center"/>
    </xf>
    <xf numFmtId="0" fontId="32" fillId="28" borderId="10" xfId="0" applyFont="1" applyFill="1" applyBorder="1"/>
    <xf numFmtId="0" fontId="32" fillId="28" borderId="10" xfId="0" applyFont="1" applyFill="1" applyBorder="1" applyAlignment="1">
      <alignment horizontal="center"/>
    </xf>
    <xf numFmtId="44" fontId="30" fillId="26" borderId="10" xfId="131" applyFont="1" applyFill="1" applyBorder="1" applyAlignment="1">
      <alignment horizontal="left" vertical="center" wrapText="1"/>
    </xf>
    <xf numFmtId="0" fontId="38" fillId="28" borderId="10" xfId="38" applyFont="1" applyFill="1" applyBorder="1" applyAlignment="1">
      <alignment vertical="center" wrapText="1"/>
    </xf>
    <xf numFmtId="0" fontId="30" fillId="29" borderId="33" xfId="0" applyNumberFormat="1" applyFont="1" applyFill="1" applyBorder="1" applyAlignment="1">
      <alignment horizontal="justify" vertical="center"/>
    </xf>
    <xf numFmtId="0" fontId="30" fillId="29" borderId="10" xfId="38" applyFont="1" applyFill="1" applyBorder="1" applyAlignment="1" applyProtection="1">
      <alignment horizontal="center" vertical="center" wrapText="1"/>
      <protection locked="0"/>
    </xf>
    <xf numFmtId="0" fontId="30" fillId="29" borderId="10" xfId="38" applyFont="1" applyFill="1" applyBorder="1" applyAlignment="1">
      <alignment horizontal="center" vertical="center" wrapText="1"/>
    </xf>
    <xf numFmtId="0" fontId="30" fillId="29" borderId="37" xfId="0" applyNumberFormat="1" applyFont="1" applyFill="1" applyBorder="1" applyAlignment="1">
      <alignment vertical="center" wrapText="1"/>
    </xf>
    <xf numFmtId="0" fontId="30" fillId="29" borderId="33" xfId="0" applyNumberFormat="1" applyFont="1" applyFill="1" applyBorder="1" applyAlignment="1">
      <alignment vertical="center" wrapText="1"/>
    </xf>
    <xf numFmtId="0" fontId="30" fillId="29" borderId="10" xfId="38" applyFont="1" applyFill="1" applyBorder="1" applyAlignment="1">
      <alignment vertical="center" wrapText="1"/>
    </xf>
    <xf numFmtId="0" fontId="40" fillId="29" borderId="10" xfId="38" applyFont="1" applyFill="1" applyBorder="1" applyAlignment="1">
      <alignment horizontal="center" vertical="center" wrapText="1"/>
    </xf>
    <xf numFmtId="0" fontId="30" fillId="29" borderId="37" xfId="0" applyNumberFormat="1" applyFont="1" applyFill="1" applyBorder="1" applyAlignment="1">
      <alignment horizontal="justify" vertical="center"/>
    </xf>
    <xf numFmtId="44" fontId="30" fillId="29" borderId="37" xfId="131" applyFont="1" applyFill="1" applyBorder="1" applyAlignment="1">
      <alignment horizontal="center" vertical="center"/>
    </xf>
    <xf numFmtId="9" fontId="30" fillId="29" borderId="10" xfId="38" applyNumberFormat="1" applyFont="1" applyFill="1" applyBorder="1" applyAlignment="1">
      <alignment vertical="center" wrapText="1"/>
    </xf>
    <xf numFmtId="17" fontId="30" fillId="29" borderId="38" xfId="0" applyNumberFormat="1" applyFont="1" applyFill="1" applyBorder="1" applyAlignment="1">
      <alignment horizontal="center" vertical="center"/>
    </xf>
    <xf numFmtId="0" fontId="30" fillId="29" borderId="37" xfId="0" applyNumberFormat="1" applyFont="1" applyFill="1" applyBorder="1" applyAlignment="1">
      <alignment horizontal="center" vertical="center"/>
    </xf>
    <xf numFmtId="44" fontId="30" fillId="29" borderId="37" xfId="0" applyNumberFormat="1" applyFont="1" applyFill="1" applyBorder="1" applyAlignment="1">
      <alignment horizontal="center" vertical="center"/>
    </xf>
    <xf numFmtId="0" fontId="30" fillId="29" borderId="33" xfId="0" applyNumberFormat="1" applyFont="1" applyFill="1" applyBorder="1" applyAlignment="1">
      <alignment horizontal="center" vertical="center"/>
    </xf>
    <xf numFmtId="17" fontId="30" fillId="29" borderId="37" xfId="0" applyNumberFormat="1" applyFont="1" applyFill="1" applyBorder="1" applyAlignment="1">
      <alignment horizontal="center" vertical="center"/>
    </xf>
    <xf numFmtId="0" fontId="30" fillId="29" borderId="18" xfId="38" applyFont="1" applyFill="1" applyBorder="1" applyAlignment="1">
      <alignment vertical="center" wrapText="1"/>
    </xf>
    <xf numFmtId="0" fontId="32" fillId="29" borderId="10" xfId="0" applyFont="1" applyFill="1" applyBorder="1" applyAlignment="1">
      <alignment horizontal="center"/>
    </xf>
    <xf numFmtId="0" fontId="0" fillId="29" borderId="0" xfId="0" applyFill="1"/>
    <xf numFmtId="0" fontId="20" fillId="29" borderId="0" xfId="1" applyFont="1" applyFill="1" applyBorder="1" applyAlignment="1">
      <alignment horizontal="left" vertical="center" wrapText="1"/>
    </xf>
    <xf numFmtId="0" fontId="20" fillId="29" borderId="19" xfId="1" applyFont="1" applyFill="1" applyBorder="1" applyAlignment="1">
      <alignment horizontal="left" vertical="center" wrapText="1"/>
    </xf>
    <xf numFmtId="0" fontId="30" fillId="29" borderId="14" xfId="0" applyNumberFormat="1" applyFont="1" applyFill="1" applyBorder="1" applyAlignment="1">
      <alignment horizontal="justify" vertical="center"/>
    </xf>
    <xf numFmtId="44" fontId="30" fillId="29" borderId="33" xfId="131" applyFont="1" applyFill="1" applyBorder="1" applyAlignment="1">
      <alignment horizontal="center" vertical="center"/>
    </xf>
    <xf numFmtId="17" fontId="30" fillId="29" borderId="33" xfId="0" quotePrefix="1" applyNumberFormat="1" applyFont="1" applyFill="1" applyBorder="1" applyAlignment="1">
      <alignment horizontal="center" vertical="center"/>
    </xf>
    <xf numFmtId="0" fontId="32" fillId="29" borderId="10" xfId="0" applyFont="1" applyFill="1" applyBorder="1" applyAlignment="1">
      <alignment wrapText="1"/>
    </xf>
    <xf numFmtId="0" fontId="32" fillId="29" borderId="37" xfId="0" applyFont="1" applyFill="1" applyBorder="1" applyAlignment="1">
      <alignment horizontal="center" vertical="center"/>
    </xf>
    <xf numFmtId="0" fontId="20" fillId="29" borderId="0" xfId="0" applyNumberFormat="1" applyFont="1" applyFill="1" applyBorder="1" applyAlignment="1">
      <alignment horizontal="center" vertical="center"/>
    </xf>
    <xf numFmtId="0" fontId="20" fillId="29" borderId="0" xfId="1" applyFont="1" applyFill="1" applyBorder="1" applyAlignment="1">
      <alignment vertical="center" wrapText="1"/>
    </xf>
    <xf numFmtId="0" fontId="32" fillId="29" borderId="10" xfId="0" applyFont="1" applyFill="1" applyBorder="1"/>
    <xf numFmtId="44" fontId="32" fillId="29" borderId="33" xfId="131" applyFont="1" applyFill="1" applyBorder="1" applyAlignment="1">
      <alignment vertical="center"/>
    </xf>
    <xf numFmtId="0" fontId="30" fillId="29" borderId="36" xfId="0" applyNumberFormat="1" applyFont="1" applyFill="1" applyBorder="1" applyAlignment="1">
      <alignment horizontal="center" vertical="center"/>
    </xf>
    <xf numFmtId="17" fontId="30" fillId="29" borderId="39" xfId="0" applyNumberFormat="1" applyFont="1" applyFill="1" applyBorder="1" applyAlignment="1">
      <alignment horizontal="center" vertical="center"/>
    </xf>
    <xf numFmtId="0" fontId="32" fillId="29" borderId="33" xfId="0" applyFont="1" applyFill="1" applyBorder="1" applyAlignment="1">
      <alignment vertical="center" wrapText="1"/>
    </xf>
    <xf numFmtId="0" fontId="30" fillId="29" borderId="33" xfId="0" quotePrefix="1" applyNumberFormat="1" applyFont="1" applyFill="1" applyBorder="1" applyAlignment="1">
      <alignment horizontal="center" vertical="center"/>
    </xf>
    <xf numFmtId="17" fontId="30" fillId="29" borderId="38" xfId="0" quotePrefix="1" applyNumberFormat="1" applyFont="1" applyFill="1" applyBorder="1" applyAlignment="1">
      <alignment horizontal="center" vertical="center"/>
    </xf>
    <xf numFmtId="0" fontId="30" fillId="29" borderId="37" xfId="38" applyFont="1" applyFill="1" applyBorder="1" applyAlignment="1">
      <alignment vertical="center" wrapText="1"/>
    </xf>
    <xf numFmtId="9" fontId="30" fillId="29" borderId="37" xfId="38" applyNumberFormat="1" applyFont="1" applyFill="1" applyBorder="1" applyAlignment="1">
      <alignment vertical="center" wrapText="1"/>
    </xf>
    <xf numFmtId="0" fontId="30" fillId="29" borderId="37" xfId="38" applyFont="1" applyFill="1" applyBorder="1" applyAlignment="1">
      <alignment horizontal="center" vertical="center" wrapText="1"/>
    </xf>
    <xf numFmtId="0" fontId="32" fillId="29" borderId="37" xfId="0" applyFont="1" applyFill="1" applyBorder="1" applyAlignment="1">
      <alignment wrapText="1"/>
    </xf>
    <xf numFmtId="0" fontId="30" fillId="29" borderId="33" xfId="0" applyFont="1" applyFill="1" applyBorder="1" applyAlignment="1">
      <alignment horizontal="left" vertical="center" wrapText="1"/>
    </xf>
    <xf numFmtId="0" fontId="32" fillId="29" borderId="33" xfId="0" applyFont="1" applyFill="1" applyBorder="1"/>
    <xf numFmtId="44" fontId="30" fillId="29" borderId="33" xfId="131" applyFont="1" applyFill="1" applyBorder="1" applyAlignment="1">
      <alignment horizontal="center" vertical="center" wrapText="1"/>
    </xf>
    <xf numFmtId="0" fontId="20" fillId="29" borderId="0" xfId="0" applyNumberFormat="1" applyFont="1" applyFill="1" applyBorder="1" applyAlignment="1">
      <alignment horizontal="center" vertical="center" wrapText="1"/>
    </xf>
    <xf numFmtId="17" fontId="20" fillId="0" borderId="0" xfId="0" applyNumberFormat="1" applyFont="1" applyFill="1" applyBorder="1" applyAlignment="1">
      <alignment horizontal="justify" vertical="center"/>
    </xf>
    <xf numFmtId="0" fontId="30" fillId="0" borderId="41" xfId="0" applyNumberFormat="1" applyFont="1" applyBorder="1" applyAlignment="1">
      <alignment horizontal="justify" vertical="center"/>
    </xf>
    <xf numFmtId="0" fontId="30" fillId="0" borderId="41" xfId="38" applyFont="1" applyFill="1" applyBorder="1" applyAlignment="1">
      <alignment vertical="center" wrapText="1"/>
    </xf>
    <xf numFmtId="9" fontId="35" fillId="0" borderId="41" xfId="116" applyNumberFormat="1" applyFont="1" applyFill="1" applyBorder="1" applyAlignment="1">
      <alignment horizontal="center" vertical="center" wrapText="1"/>
    </xf>
    <xf numFmtId="0" fontId="46" fillId="0" borderId="40" xfId="144" applyNumberFormat="1" applyFont="1" applyFill="1" applyBorder="1" applyAlignment="1">
      <alignment horizontal="left" vertical="center" wrapText="1"/>
    </xf>
    <xf numFmtId="164" fontId="47" fillId="0" borderId="40" xfId="144" applyNumberFormat="1" applyFont="1" applyFill="1" applyBorder="1" applyAlignment="1">
      <alignment horizontal="left" vertical="center"/>
    </xf>
    <xf numFmtId="164" fontId="47" fillId="0" borderId="40" xfId="144" applyNumberFormat="1" applyFont="1" applyFill="1" applyBorder="1" applyAlignment="1">
      <alignment horizontal="center" vertical="center"/>
    </xf>
    <xf numFmtId="0" fontId="29" fillId="25" borderId="10" xfId="38" applyFont="1" applyFill="1" applyBorder="1" applyAlignment="1">
      <alignment vertical="center" wrapText="1"/>
    </xf>
    <xf numFmtId="0" fontId="28" fillId="24" borderId="10" xfId="38" applyFont="1" applyFill="1" applyBorder="1" applyAlignment="1">
      <alignment horizontal="center" vertical="center" wrapText="1"/>
    </xf>
    <xf numFmtId="0" fontId="28" fillId="0" borderId="0" xfId="38" applyFont="1" applyFill="1" applyBorder="1" applyAlignment="1">
      <alignment horizontal="center" vertical="center" wrapText="1"/>
    </xf>
    <xf numFmtId="0" fontId="28" fillId="0" borderId="0" xfId="38" applyFont="1" applyFill="1" applyBorder="1" applyAlignment="1">
      <alignment horizontal="center" vertical="center"/>
    </xf>
    <xf numFmtId="0" fontId="28" fillId="24" borderId="26" xfId="38" applyFont="1" applyFill="1" applyBorder="1" applyAlignment="1">
      <alignment horizontal="center" vertical="center" wrapText="1"/>
    </xf>
    <xf numFmtId="0" fontId="28" fillId="24" borderId="14" xfId="38" applyFont="1" applyFill="1" applyBorder="1" applyAlignment="1">
      <alignment horizontal="center" vertical="center" wrapText="1"/>
    </xf>
    <xf numFmtId="0" fontId="28" fillId="24" borderId="27" xfId="38" applyFont="1" applyFill="1" applyBorder="1" applyAlignment="1">
      <alignment horizontal="center" vertical="center" wrapText="1"/>
    </xf>
    <xf numFmtId="0" fontId="28" fillId="24" borderId="28" xfId="38" applyFont="1" applyFill="1" applyBorder="1" applyAlignment="1">
      <alignment horizontal="center" vertical="center" wrapText="1"/>
    </xf>
    <xf numFmtId="0" fontId="28" fillId="24" borderId="18" xfId="38" applyFont="1" applyFill="1" applyBorder="1" applyAlignment="1">
      <alignment horizontal="center" vertical="center" wrapText="1"/>
    </xf>
    <xf numFmtId="0" fontId="28" fillId="24" borderId="21" xfId="38" applyFont="1" applyFill="1" applyBorder="1" applyAlignment="1">
      <alignment horizontal="center" vertical="center" wrapText="1"/>
    </xf>
    <xf numFmtId="0" fontId="28" fillId="24" borderId="16" xfId="38" applyFont="1" applyFill="1" applyBorder="1" applyAlignment="1">
      <alignment horizontal="center" vertical="center" wrapText="1"/>
    </xf>
    <xf numFmtId="0" fontId="28" fillId="24" borderId="20" xfId="38" applyFont="1" applyFill="1" applyBorder="1" applyAlignment="1">
      <alignment horizontal="center" vertical="center"/>
    </xf>
    <xf numFmtId="0" fontId="28" fillId="24" borderId="19" xfId="38" applyFont="1" applyFill="1" applyBorder="1" applyAlignment="1">
      <alignment horizontal="center" vertical="center"/>
    </xf>
    <xf numFmtId="0" fontId="26" fillId="24" borderId="22" xfId="38" applyFont="1" applyFill="1" applyBorder="1" applyAlignment="1">
      <alignment horizontal="left" vertical="center" wrapText="1"/>
    </xf>
    <xf numFmtId="0" fontId="26" fillId="24" borderId="23" xfId="38" applyFont="1" applyFill="1" applyBorder="1" applyAlignment="1">
      <alignment horizontal="left" vertical="center" wrapText="1"/>
    </xf>
    <xf numFmtId="0" fontId="23" fillId="26" borderId="34" xfId="0" applyFont="1" applyFill="1" applyBorder="1" applyAlignment="1">
      <alignment horizontal="center" vertical="center"/>
    </xf>
    <xf numFmtId="0" fontId="23" fillId="26" borderId="20" xfId="0" applyFont="1" applyFill="1" applyBorder="1" applyAlignment="1">
      <alignment horizontal="center" vertical="center"/>
    </xf>
    <xf numFmtId="0" fontId="23" fillId="26" borderId="35" xfId="0" applyFont="1" applyFill="1" applyBorder="1" applyAlignment="1">
      <alignment horizontal="center" vertical="center"/>
    </xf>
    <xf numFmtId="0" fontId="23" fillId="26" borderId="34" xfId="0" applyFont="1" applyFill="1" applyBorder="1" applyAlignment="1">
      <alignment horizontal="center" vertical="center" wrapText="1"/>
    </xf>
    <xf numFmtId="0" fontId="23" fillId="26" borderId="20" xfId="0" applyFont="1" applyFill="1" applyBorder="1" applyAlignment="1">
      <alignment horizontal="center" vertical="center" wrapText="1"/>
    </xf>
    <xf numFmtId="0" fontId="23" fillId="26" borderId="35" xfId="0" applyFont="1" applyFill="1" applyBorder="1" applyAlignment="1">
      <alignment horizontal="center" vertical="center" wrapText="1"/>
    </xf>
    <xf numFmtId="0" fontId="26" fillId="24" borderId="10" xfId="38" applyFont="1" applyFill="1" applyBorder="1" applyAlignment="1">
      <alignment horizontal="left" vertical="center" wrapText="1"/>
    </xf>
    <xf numFmtId="0" fontId="26" fillId="24" borderId="18" xfId="38" applyFont="1" applyFill="1" applyBorder="1" applyAlignment="1">
      <alignment horizontal="left" vertical="center" wrapText="1"/>
    </xf>
    <xf numFmtId="0" fontId="33" fillId="24" borderId="28" xfId="38" applyFont="1" applyFill="1" applyBorder="1" applyAlignment="1">
      <alignment horizontal="center" vertical="center" wrapText="1"/>
    </xf>
    <xf numFmtId="0" fontId="33" fillId="24" borderId="18" xfId="38" applyFont="1" applyFill="1" applyBorder="1" applyAlignment="1">
      <alignment horizontal="center" vertical="center" wrapText="1"/>
    </xf>
    <xf numFmtId="0" fontId="28" fillId="24" borderId="29" xfId="38" applyFont="1" applyFill="1" applyBorder="1" applyAlignment="1">
      <alignment horizontal="center" vertical="center"/>
    </xf>
    <xf numFmtId="0" fontId="28" fillId="24" borderId="30" xfId="38" applyFont="1" applyFill="1" applyBorder="1" applyAlignment="1">
      <alignment horizontal="center" vertical="center"/>
    </xf>
    <xf numFmtId="0" fontId="26" fillId="24" borderId="11" xfId="38" applyFont="1" applyFill="1" applyBorder="1" applyAlignment="1">
      <alignment horizontal="left" vertical="center" wrapText="1"/>
    </xf>
    <xf numFmtId="0" fontId="26" fillId="24" borderId="12" xfId="38" applyFont="1" applyFill="1" applyBorder="1" applyAlignment="1">
      <alignment horizontal="left" vertical="center" wrapText="1"/>
    </xf>
    <xf numFmtId="0" fontId="26" fillId="24" borderId="13" xfId="38" applyFont="1" applyFill="1" applyBorder="1" applyAlignment="1">
      <alignment horizontal="left" vertical="center" wrapText="1"/>
    </xf>
    <xf numFmtId="0" fontId="26" fillId="24" borderId="25" xfId="38" applyFont="1" applyFill="1" applyBorder="1" applyAlignment="1">
      <alignment horizontal="left" vertical="center" wrapText="1"/>
    </xf>
    <xf numFmtId="0" fontId="28" fillId="24" borderId="18" xfId="38" applyFont="1" applyFill="1" applyBorder="1" applyAlignment="1">
      <alignment horizontal="center" vertical="center"/>
    </xf>
    <xf numFmtId="0" fontId="33" fillId="24" borderId="27" xfId="38" applyFont="1" applyFill="1" applyBorder="1" applyAlignment="1">
      <alignment horizontal="center" vertical="center" wrapText="1"/>
    </xf>
    <xf numFmtId="0" fontId="33" fillId="24" borderId="10" xfId="38" applyFont="1" applyFill="1" applyBorder="1" applyAlignment="1">
      <alignment horizontal="center" vertical="center" wrapText="1"/>
    </xf>
    <xf numFmtId="44" fontId="29" fillId="25" borderId="20" xfId="38" applyNumberFormat="1" applyFont="1" applyFill="1" applyBorder="1" applyAlignment="1">
      <alignment horizontal="center" vertical="center" wrapText="1"/>
    </xf>
    <xf numFmtId="0" fontId="23" fillId="26" borderId="38" xfId="0" applyFont="1" applyFill="1" applyBorder="1" applyAlignment="1">
      <alignment horizontal="center" vertical="top" wrapText="1"/>
    </xf>
    <xf numFmtId="0" fontId="0" fillId="0" borderId="20" xfId="0" applyBorder="1"/>
    <xf numFmtId="0" fontId="0" fillId="0" borderId="35" xfId="0" applyBorder="1"/>
    <xf numFmtId="44" fontId="29" fillId="26" borderId="20" xfId="38" applyNumberFormat="1" applyFont="1" applyFill="1" applyBorder="1" applyAlignment="1">
      <alignment horizontal="center" vertical="center" wrapText="1"/>
    </xf>
    <xf numFmtId="0" fontId="27" fillId="25" borderId="10" xfId="38" applyFont="1" applyFill="1" applyBorder="1" applyAlignment="1">
      <alignment horizontal="left" vertical="center" wrapText="1"/>
    </xf>
    <xf numFmtId="0" fontId="27" fillId="25" borderId="10" xfId="38" applyFont="1" applyFill="1" applyBorder="1" applyAlignment="1">
      <alignment vertical="center" wrapText="1"/>
    </xf>
    <xf numFmtId="0" fontId="27" fillId="25" borderId="18" xfId="38" applyFont="1" applyFill="1" applyBorder="1" applyAlignment="1">
      <alignment horizontal="center" vertical="center" wrapText="1"/>
    </xf>
    <xf numFmtId="0" fontId="27" fillId="25" borderId="20" xfId="38" applyFont="1" applyFill="1" applyBorder="1" applyAlignment="1">
      <alignment horizontal="center" vertical="center" wrapText="1"/>
    </xf>
    <xf numFmtId="0" fontId="27" fillId="25" borderId="19" xfId="38" applyFont="1" applyFill="1" applyBorder="1" applyAlignment="1">
      <alignment horizontal="center" vertical="center" wrapText="1"/>
    </xf>
    <xf numFmtId="0" fontId="27" fillId="25" borderId="10" xfId="38" applyFont="1" applyFill="1" applyBorder="1" applyAlignment="1">
      <alignment horizontal="center" vertical="center" wrapText="1"/>
    </xf>
    <xf numFmtId="0" fontId="28" fillId="24" borderId="28" xfId="38" applyFont="1" applyFill="1" applyBorder="1" applyAlignment="1">
      <alignment horizontal="center" vertical="center"/>
    </xf>
  </cellXfs>
  <cellStyles count="145">
    <cellStyle name="20% - Accent1 2" xfId="2"/>
    <cellStyle name="20% - Accent1 3" xfId="44"/>
    <cellStyle name="20% - Accent1 4" xfId="45"/>
    <cellStyle name="20% - Accent2 2" xfId="3"/>
    <cellStyle name="20% - Accent2 3" xfId="46"/>
    <cellStyle name="20% - Accent2 4" xfId="47"/>
    <cellStyle name="20% - Accent3 2" xfId="4"/>
    <cellStyle name="20% - Accent3 3" xfId="48"/>
    <cellStyle name="20% - Accent3 4" xfId="49"/>
    <cellStyle name="20% - Accent4 2" xfId="5"/>
    <cellStyle name="20% - Accent4 3" xfId="50"/>
    <cellStyle name="20% - Accent4 4" xfId="51"/>
    <cellStyle name="20% - Accent5 2" xfId="6"/>
    <cellStyle name="20% - Accent5 3" xfId="52"/>
    <cellStyle name="20% - Accent5 4" xfId="53"/>
    <cellStyle name="20% - Accent6 2" xfId="7"/>
    <cellStyle name="20% - Accent6 3" xfId="54"/>
    <cellStyle name="20% - Accent6 4" xfId="55"/>
    <cellStyle name="40% - Accent1 2" xfId="8"/>
    <cellStyle name="40% - Accent1 3" xfId="56"/>
    <cellStyle name="40% - Accent1 4" xfId="57"/>
    <cellStyle name="40% - Accent2 2" xfId="9"/>
    <cellStyle name="40% - Accent2 3" xfId="58"/>
    <cellStyle name="40% - Accent2 4" xfId="59"/>
    <cellStyle name="40% - Accent3 2" xfId="10"/>
    <cellStyle name="40% - Accent3 3" xfId="60"/>
    <cellStyle name="40% - Accent3 4" xfId="61"/>
    <cellStyle name="40% - Accent4 2" xfId="11"/>
    <cellStyle name="40% - Accent4 3" xfId="62"/>
    <cellStyle name="40% - Accent4 4" xfId="63"/>
    <cellStyle name="40% - Accent5 2" xfId="12"/>
    <cellStyle name="40% - Accent5 3" xfId="64"/>
    <cellStyle name="40% - Accent5 4" xfId="65"/>
    <cellStyle name="40% - Accent6 2" xfId="13"/>
    <cellStyle name="40% - Accent6 3" xfId="66"/>
    <cellStyle name="40% - Accent6 4" xfId="67"/>
    <cellStyle name="60% - Accent1 2" xfId="14"/>
    <cellStyle name="60% - Accent1 3" xfId="68"/>
    <cellStyle name="60% - Accent1 4" xfId="69"/>
    <cellStyle name="60% - Accent2 2" xfId="15"/>
    <cellStyle name="60% - Accent2 3" xfId="70"/>
    <cellStyle name="60% - Accent2 4" xfId="71"/>
    <cellStyle name="60% - Accent3 2" xfId="16"/>
    <cellStyle name="60% - Accent3 3" xfId="72"/>
    <cellStyle name="60% - Accent3 4" xfId="73"/>
    <cellStyle name="60% - Accent4 2" xfId="17"/>
    <cellStyle name="60% - Accent4 3" xfId="74"/>
    <cellStyle name="60% - Accent4 4" xfId="75"/>
    <cellStyle name="60% - Accent5 2" xfId="18"/>
    <cellStyle name="60% - Accent5 3" xfId="76"/>
    <cellStyle name="60% - Accent5 4" xfId="77"/>
    <cellStyle name="60% - Accent6 2" xfId="19"/>
    <cellStyle name="60% - Accent6 3" xfId="78"/>
    <cellStyle name="60% - Accent6 4" xfId="79"/>
    <cellStyle name="Accent1 2" xfId="20"/>
    <cellStyle name="Accent1 3" xfId="80"/>
    <cellStyle name="Accent1 4" xfId="81"/>
    <cellStyle name="Accent2 2" xfId="21"/>
    <cellStyle name="Accent2 3" xfId="82"/>
    <cellStyle name="Accent2 4" xfId="83"/>
    <cellStyle name="Accent3 2" xfId="22"/>
    <cellStyle name="Accent3 3" xfId="84"/>
    <cellStyle name="Accent3 4" xfId="85"/>
    <cellStyle name="Accent4 2" xfId="23"/>
    <cellStyle name="Accent4 3" xfId="86"/>
    <cellStyle name="Accent4 4" xfId="87"/>
    <cellStyle name="Accent5 2" xfId="24"/>
    <cellStyle name="Accent5 3" xfId="88"/>
    <cellStyle name="Accent5 4" xfId="89"/>
    <cellStyle name="Accent6 2" xfId="25"/>
    <cellStyle name="Accent6 3" xfId="90"/>
    <cellStyle name="Accent6 4" xfId="91"/>
    <cellStyle name="Bad 2" xfId="26"/>
    <cellStyle name="Bad 3" xfId="92"/>
    <cellStyle name="Bad 4" xfId="93"/>
    <cellStyle name="Calculation 2" xfId="27"/>
    <cellStyle name="Calculation 3" xfId="94"/>
    <cellStyle name="Calculation 4" xfId="95"/>
    <cellStyle name="Check Cell 2" xfId="28"/>
    <cellStyle name="Check Cell 3" xfId="96"/>
    <cellStyle name="Check Cell 4" xfId="97"/>
    <cellStyle name="Currency" xfId="131" builtinId="4"/>
    <cellStyle name="Explanatory Text 2" xfId="29"/>
    <cellStyle name="Explanatory Text 3" xfId="98"/>
    <cellStyle name="Explanatory Text 4" xfId="99"/>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Good 2" xfId="30"/>
    <cellStyle name="Good 3" xfId="100"/>
    <cellStyle name="Good 4" xfId="101"/>
    <cellStyle name="Heading 1 2" xfId="31"/>
    <cellStyle name="Heading 1 3" xfId="102"/>
    <cellStyle name="Heading 1 4" xfId="103"/>
    <cellStyle name="Heading 2 2" xfId="32"/>
    <cellStyle name="Heading 2 3" xfId="104"/>
    <cellStyle name="Heading 2 4" xfId="105"/>
    <cellStyle name="Heading 3 2" xfId="33"/>
    <cellStyle name="Heading 3 3" xfId="106"/>
    <cellStyle name="Heading 3 4" xfId="107"/>
    <cellStyle name="Heading 4 2" xfId="34"/>
    <cellStyle name="Heading 4 3" xfId="108"/>
    <cellStyle name="Heading 4 4" xfId="109"/>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Input 2" xfId="35"/>
    <cellStyle name="Input 3" xfId="110"/>
    <cellStyle name="Input 4" xfId="111"/>
    <cellStyle name="Linked Cell 2" xfId="36"/>
    <cellStyle name="Linked Cell 3" xfId="112"/>
    <cellStyle name="Linked Cell 4" xfId="113"/>
    <cellStyle name="Neutral 2" xfId="37"/>
    <cellStyle name="Neutral 3" xfId="114"/>
    <cellStyle name="Neutral 4" xfId="115"/>
    <cellStyle name="Normal" xfId="0" builtinId="0"/>
    <cellStyle name="Normal 2" xfId="38"/>
    <cellStyle name="Normal 2 2" xfId="116"/>
    <cellStyle name="Normal 2 3" xfId="117"/>
    <cellStyle name="Normal 2 4" xfId="118"/>
    <cellStyle name="Normal 3" xfId="1"/>
    <cellStyle name="Normal 3 2" xfId="119"/>
    <cellStyle name="Normal 4" xfId="120"/>
    <cellStyle name="Normal 5" xfId="144"/>
    <cellStyle name="Note 2" xfId="39"/>
    <cellStyle name="Note 3" xfId="121"/>
    <cellStyle name="Note 4" xfId="122"/>
    <cellStyle name="Output 2" xfId="40"/>
    <cellStyle name="Output 3" xfId="123"/>
    <cellStyle name="Output 4" xfId="124"/>
    <cellStyle name="Title 2" xfId="41"/>
    <cellStyle name="Title 3" xfId="125"/>
    <cellStyle name="Title 4" xfId="126"/>
    <cellStyle name="Total 2" xfId="42"/>
    <cellStyle name="Total 3" xfId="127"/>
    <cellStyle name="Total 4" xfId="128"/>
    <cellStyle name="Warning Text 2" xfId="43"/>
    <cellStyle name="Warning Text 3" xfId="129"/>
    <cellStyle name="Warning Text 4" xfId="13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G123"/>
  <sheetViews>
    <sheetView tabSelected="1" topLeftCell="A41" workbookViewId="0">
      <selection activeCell="C59" sqref="C59"/>
    </sheetView>
  </sheetViews>
  <sheetFormatPr defaultColWidth="8.77734375" defaultRowHeight="14.4" x14ac:dyDescent="0.3"/>
  <cols>
    <col min="1" max="1" width="22.77734375" customWidth="1"/>
    <col min="2" max="2" width="11.109375" customWidth="1"/>
    <col min="3" max="3" width="29.44140625" customWidth="1"/>
    <col min="4" max="4" width="17" customWidth="1"/>
    <col min="5" max="5" width="8.33203125" customWidth="1"/>
    <col min="6" max="6" width="15.44140625" bestFit="1" customWidth="1"/>
    <col min="7" max="7" width="16" style="2" customWidth="1"/>
    <col min="8" max="8" width="7.6640625" style="2" bestFit="1" customWidth="1"/>
    <col min="9" max="9" width="10.6640625" customWidth="1"/>
    <col min="10" max="10" width="9.44140625" bestFit="1" customWidth="1"/>
    <col min="11" max="11" width="14.109375" customWidth="1"/>
    <col min="12" max="12" width="17.44140625" customWidth="1"/>
    <col min="13" max="13" width="9.44140625" customWidth="1"/>
    <col min="14" max="14" width="44.109375" hidden="1" customWidth="1"/>
    <col min="15" max="15" width="20.33203125" hidden="1" customWidth="1"/>
  </cols>
  <sheetData>
    <row r="1" spans="1:33" s="2" customFormat="1" ht="36.75" customHeight="1" x14ac:dyDescent="0.3">
      <c r="A1" s="11"/>
      <c r="B1" s="11"/>
      <c r="C1" s="12" t="s">
        <v>38</v>
      </c>
      <c r="D1" s="202" t="s">
        <v>86</v>
      </c>
      <c r="E1" s="203"/>
      <c r="F1" s="204"/>
      <c r="G1" s="11"/>
      <c r="H1" s="11"/>
      <c r="I1" s="11"/>
      <c r="J1" s="11"/>
      <c r="K1" s="11"/>
      <c r="L1" s="11"/>
    </row>
    <row r="2" spans="1:33" s="2" customFormat="1" ht="26.25" customHeight="1" x14ac:dyDescent="0.3">
      <c r="A2" s="11"/>
      <c r="B2" s="11"/>
      <c r="C2" s="12" t="s">
        <v>39</v>
      </c>
      <c r="D2" s="182" t="s">
        <v>73</v>
      </c>
      <c r="E2" s="183"/>
      <c r="F2" s="184"/>
      <c r="G2" s="11"/>
      <c r="H2" s="11"/>
      <c r="I2" s="11"/>
      <c r="J2" s="11"/>
      <c r="K2" s="11"/>
      <c r="L2" s="11"/>
    </row>
    <row r="3" spans="1:33" s="2" customFormat="1" ht="28.5" customHeight="1" x14ac:dyDescent="0.3">
      <c r="A3" s="11"/>
      <c r="B3" s="11"/>
      <c r="C3" s="13" t="s">
        <v>40</v>
      </c>
      <c r="D3" s="185" t="s">
        <v>74</v>
      </c>
      <c r="E3" s="186"/>
      <c r="F3" s="187"/>
      <c r="G3" s="11"/>
      <c r="H3" s="11"/>
      <c r="I3" s="11"/>
      <c r="J3" s="11"/>
      <c r="K3" s="11"/>
      <c r="L3" s="11"/>
    </row>
    <row r="4" spans="1:33" s="2" customFormat="1" ht="21" customHeight="1" x14ac:dyDescent="0.3">
      <c r="A4" s="11"/>
      <c r="B4" s="11"/>
      <c r="C4" s="12" t="s">
        <v>41</v>
      </c>
      <c r="D4" s="182" t="s">
        <v>87</v>
      </c>
      <c r="E4" s="183"/>
      <c r="F4" s="184"/>
      <c r="G4" s="11"/>
      <c r="H4" s="11"/>
      <c r="I4" s="11"/>
      <c r="J4" s="11"/>
      <c r="K4" s="11"/>
      <c r="L4" s="11"/>
    </row>
    <row r="5" spans="1:33" s="2" customFormat="1" ht="24" customHeight="1" x14ac:dyDescent="0.3">
      <c r="A5" s="11"/>
      <c r="B5" s="11"/>
      <c r="C5" s="13" t="s">
        <v>42</v>
      </c>
      <c r="D5" s="182" t="s">
        <v>88</v>
      </c>
      <c r="E5" s="183"/>
      <c r="F5" s="184"/>
      <c r="G5" s="11"/>
      <c r="H5" s="11"/>
      <c r="I5" s="11"/>
      <c r="J5" s="11"/>
      <c r="K5" s="11"/>
      <c r="L5" s="11"/>
    </row>
    <row r="6" spans="1:33" s="2" customFormat="1" x14ac:dyDescent="0.3">
      <c r="A6" s="11"/>
      <c r="B6" s="11"/>
      <c r="C6" s="11"/>
      <c r="D6" s="11"/>
      <c r="E6" s="11"/>
      <c r="F6" s="11"/>
      <c r="G6" s="11"/>
      <c r="H6" s="11"/>
      <c r="I6" s="11"/>
      <c r="J6" s="11"/>
      <c r="K6" s="11"/>
      <c r="L6" s="11"/>
    </row>
    <row r="7" spans="1:33" x14ac:dyDescent="0.3">
      <c r="A7" s="188" t="s">
        <v>60</v>
      </c>
      <c r="B7" s="188"/>
      <c r="C7" s="188"/>
      <c r="D7" s="188"/>
      <c r="E7" s="188"/>
      <c r="F7" s="188"/>
      <c r="G7" s="188"/>
      <c r="H7" s="188"/>
      <c r="I7" s="188"/>
      <c r="J7" s="188"/>
      <c r="K7" s="189"/>
      <c r="L7" s="14"/>
      <c r="M7" s="1"/>
      <c r="N7" s="7" t="s">
        <v>33</v>
      </c>
      <c r="O7" s="1"/>
      <c r="P7" s="1"/>
      <c r="Q7" s="1"/>
      <c r="R7" s="2"/>
      <c r="S7" s="2"/>
      <c r="T7" s="2"/>
      <c r="U7" s="2"/>
      <c r="V7" s="2"/>
      <c r="W7" s="2"/>
      <c r="X7" s="2"/>
      <c r="Y7" s="2"/>
      <c r="Z7" s="2"/>
      <c r="AA7" s="2"/>
      <c r="AB7" s="2"/>
      <c r="AC7" s="2"/>
      <c r="AD7" s="2"/>
      <c r="AE7" s="2"/>
      <c r="AF7" s="2"/>
      <c r="AG7" s="2"/>
    </row>
    <row r="8" spans="1:33" ht="15" customHeight="1" x14ac:dyDescent="0.3">
      <c r="A8" s="171" t="s">
        <v>54</v>
      </c>
      <c r="B8" s="173" t="s">
        <v>43</v>
      </c>
      <c r="C8" s="173" t="s">
        <v>44</v>
      </c>
      <c r="D8" s="177" t="s">
        <v>53</v>
      </c>
      <c r="E8" s="173" t="s">
        <v>48</v>
      </c>
      <c r="F8" s="174" t="s">
        <v>49</v>
      </c>
      <c r="G8" s="192"/>
      <c r="H8" s="193"/>
      <c r="I8" s="175" t="s">
        <v>67</v>
      </c>
      <c r="J8" s="176"/>
      <c r="K8" s="190" t="s">
        <v>52</v>
      </c>
      <c r="L8" s="168" t="s">
        <v>51</v>
      </c>
      <c r="M8" s="1"/>
      <c r="N8" s="8" t="s">
        <v>31</v>
      </c>
      <c r="O8" s="1"/>
      <c r="P8" s="1"/>
      <c r="Q8" s="1"/>
      <c r="R8" s="2"/>
      <c r="S8" s="2"/>
      <c r="T8" s="2"/>
      <c r="U8" s="2"/>
      <c r="V8" s="2"/>
      <c r="W8" s="2"/>
      <c r="X8" s="2"/>
      <c r="Y8" s="2"/>
      <c r="Z8" s="2"/>
      <c r="AA8" s="2"/>
      <c r="AB8" s="2"/>
      <c r="AC8" s="2"/>
      <c r="AD8" s="2"/>
      <c r="AE8" s="2"/>
      <c r="AF8" s="2"/>
      <c r="AG8" s="2"/>
    </row>
    <row r="9" spans="1:33" ht="132" x14ac:dyDescent="0.3">
      <c r="A9" s="172"/>
      <c r="B9" s="168"/>
      <c r="C9" s="168"/>
      <c r="D9" s="177"/>
      <c r="E9" s="168"/>
      <c r="F9" s="15" t="s">
        <v>45</v>
      </c>
      <c r="G9" s="16" t="s">
        <v>46</v>
      </c>
      <c r="H9" s="16" t="s">
        <v>47</v>
      </c>
      <c r="I9" s="66" t="s">
        <v>59</v>
      </c>
      <c r="J9" s="16" t="s">
        <v>50</v>
      </c>
      <c r="K9" s="191"/>
      <c r="L9" s="168"/>
      <c r="M9" s="1"/>
      <c r="N9" s="8" t="s">
        <v>32</v>
      </c>
      <c r="O9" s="1"/>
      <c r="P9" s="1"/>
      <c r="Q9" s="1"/>
      <c r="R9" s="2"/>
      <c r="S9" s="2"/>
      <c r="T9" s="2"/>
      <c r="U9" s="2"/>
      <c r="V9" s="2"/>
      <c r="W9" s="2"/>
      <c r="X9" s="2"/>
      <c r="Y9" s="2"/>
      <c r="Z9" s="2"/>
      <c r="AA9" s="2"/>
      <c r="AB9" s="2"/>
      <c r="AC9" s="2"/>
      <c r="AD9" s="2"/>
      <c r="AE9" s="2"/>
      <c r="AF9" s="2"/>
      <c r="AG9" s="2"/>
    </row>
    <row r="10" spans="1:33" s="30" customFormat="1" ht="52.8" hidden="1" x14ac:dyDescent="0.3">
      <c r="A10" s="118" t="s">
        <v>248</v>
      </c>
      <c r="B10" s="26" t="s">
        <v>90</v>
      </c>
      <c r="C10" s="73" t="s">
        <v>89</v>
      </c>
      <c r="D10" s="119" t="s">
        <v>249</v>
      </c>
      <c r="E10" s="26" t="s">
        <v>75</v>
      </c>
      <c r="F10" s="75">
        <v>100000</v>
      </c>
      <c r="G10" s="76">
        <v>1</v>
      </c>
      <c r="H10" s="77" t="s">
        <v>91</v>
      </c>
      <c r="I10" s="78" t="s">
        <v>83</v>
      </c>
      <c r="J10" s="79" t="s">
        <v>94</v>
      </c>
      <c r="K10" s="76"/>
      <c r="L10" s="76" t="s">
        <v>76</v>
      </c>
      <c r="M10" s="59"/>
      <c r="N10" s="57" t="s">
        <v>83</v>
      </c>
      <c r="O10" s="29"/>
      <c r="P10" s="29"/>
      <c r="Q10" s="29"/>
    </row>
    <row r="11" spans="1:33" s="30" customFormat="1" ht="52.8" hidden="1" x14ac:dyDescent="0.3">
      <c r="A11" s="69" t="s">
        <v>250</v>
      </c>
      <c r="B11" s="26" t="s">
        <v>251</v>
      </c>
      <c r="C11" s="73" t="s">
        <v>252</v>
      </c>
      <c r="D11" s="120" t="s">
        <v>249</v>
      </c>
      <c r="E11" s="26" t="s">
        <v>75</v>
      </c>
      <c r="F11" s="74">
        <v>110000</v>
      </c>
      <c r="G11" s="80">
        <v>1</v>
      </c>
      <c r="H11" s="77" t="s">
        <v>91</v>
      </c>
      <c r="I11" s="81" t="s">
        <v>92</v>
      </c>
      <c r="J11" s="82" t="s">
        <v>93</v>
      </c>
      <c r="K11" s="76"/>
      <c r="L11" s="76" t="s">
        <v>76</v>
      </c>
      <c r="M11" s="59"/>
      <c r="N11" s="58" t="s">
        <v>92</v>
      </c>
      <c r="O11" s="29"/>
      <c r="P11" s="29"/>
      <c r="Q11" s="29"/>
    </row>
    <row r="13" spans="1:33" s="30" customFormat="1" ht="29.25" customHeight="1" x14ac:dyDescent="0.3">
      <c r="A13" s="161" t="s">
        <v>280</v>
      </c>
      <c r="B13" s="162" t="s">
        <v>278</v>
      </c>
      <c r="C13" s="164" t="s">
        <v>276</v>
      </c>
      <c r="D13" s="166" t="s">
        <v>282</v>
      </c>
      <c r="E13" s="165"/>
      <c r="F13" s="165">
        <v>10728</v>
      </c>
      <c r="G13" s="163">
        <v>1</v>
      </c>
      <c r="H13" s="120" t="s">
        <v>91</v>
      </c>
      <c r="I13" s="140" t="s">
        <v>153</v>
      </c>
      <c r="J13" s="128" t="s">
        <v>150</v>
      </c>
      <c r="K13" s="141"/>
      <c r="L13" s="142" t="s">
        <v>77</v>
      </c>
      <c r="M13" s="59"/>
      <c r="N13" s="160"/>
      <c r="O13" s="29"/>
      <c r="P13" s="29"/>
      <c r="Q13" s="29"/>
    </row>
    <row r="14" spans="1:33" s="3" customFormat="1" ht="16.5" customHeight="1" thickBot="1" x14ac:dyDescent="0.35">
      <c r="A14" s="34" t="s">
        <v>55</v>
      </c>
      <c r="B14" s="35"/>
      <c r="C14" s="35"/>
      <c r="D14" s="35"/>
      <c r="E14" s="35"/>
      <c r="F14" s="37">
        <f>SUM(F12:F13)</f>
        <v>10728</v>
      </c>
      <c r="G14" s="35"/>
      <c r="H14" s="35"/>
      <c r="I14" s="35"/>
      <c r="J14" s="35"/>
      <c r="K14" s="35"/>
      <c r="L14" s="36"/>
      <c r="M14" s="9"/>
      <c r="N14" s="9"/>
      <c r="O14" s="9"/>
      <c r="P14" s="9"/>
      <c r="Q14" s="9"/>
      <c r="R14" s="9"/>
      <c r="S14" s="9"/>
      <c r="T14" s="9"/>
      <c r="U14" s="9"/>
      <c r="V14" s="9"/>
      <c r="W14" s="9"/>
      <c r="X14" s="9"/>
      <c r="Y14" s="9"/>
      <c r="Z14" s="9"/>
      <c r="AA14" s="9"/>
      <c r="AB14" s="9"/>
      <c r="AC14" s="9"/>
      <c r="AD14" s="9"/>
      <c r="AE14" s="9"/>
      <c r="AF14" s="9"/>
      <c r="AG14" s="9"/>
    </row>
    <row r="15" spans="1:33" s="9" customFormat="1" ht="16.5" customHeight="1" thickBot="1" x14ac:dyDescent="0.35">
      <c r="A15" s="42"/>
      <c r="B15" s="43"/>
      <c r="C15" s="43"/>
      <c r="D15" s="43"/>
      <c r="E15" s="43"/>
      <c r="F15" s="44"/>
      <c r="G15" s="43"/>
      <c r="H15" s="43"/>
      <c r="I15" s="43"/>
      <c r="J15" s="43"/>
      <c r="K15" s="43"/>
      <c r="L15"/>
    </row>
    <row r="16" spans="1:33" ht="16.5" customHeight="1" x14ac:dyDescent="0.3">
      <c r="A16" s="194" t="s">
        <v>61</v>
      </c>
      <c r="B16" s="195"/>
      <c r="C16" s="195"/>
      <c r="D16" s="195"/>
      <c r="E16" s="195"/>
      <c r="F16" s="195"/>
      <c r="G16" s="195"/>
      <c r="H16" s="195"/>
      <c r="I16" s="195"/>
      <c r="J16" s="195"/>
      <c r="K16" s="197"/>
      <c r="L16" s="14"/>
      <c r="M16" s="1"/>
      <c r="N16" s="8" t="s">
        <v>2</v>
      </c>
      <c r="O16" s="1"/>
      <c r="P16" s="1"/>
      <c r="Q16" s="1"/>
      <c r="R16" s="2"/>
      <c r="S16" s="2"/>
      <c r="T16" s="2"/>
      <c r="U16" s="2"/>
      <c r="V16" s="2"/>
      <c r="W16" s="2"/>
      <c r="X16" s="2"/>
      <c r="Y16" s="2"/>
      <c r="Z16" s="2"/>
      <c r="AA16" s="2"/>
      <c r="AB16" s="2"/>
      <c r="AC16" s="2"/>
      <c r="AD16" s="2"/>
      <c r="AE16" s="2"/>
      <c r="AF16" s="2"/>
      <c r="AG16" s="2"/>
    </row>
    <row r="17" spans="1:33" ht="15" customHeight="1" x14ac:dyDescent="0.3">
      <c r="A17" s="171" t="s">
        <v>54</v>
      </c>
      <c r="B17" s="173" t="s">
        <v>43</v>
      </c>
      <c r="C17" s="173" t="s">
        <v>44</v>
      </c>
      <c r="D17" s="177" t="s">
        <v>53</v>
      </c>
      <c r="E17" s="173" t="s">
        <v>48</v>
      </c>
      <c r="F17" s="175" t="s">
        <v>49</v>
      </c>
      <c r="G17" s="178"/>
      <c r="H17" s="179"/>
      <c r="I17" s="175" t="s">
        <v>67</v>
      </c>
      <c r="J17" s="176"/>
      <c r="K17" s="190" t="s">
        <v>52</v>
      </c>
      <c r="L17" s="168" t="s">
        <v>51</v>
      </c>
      <c r="M17" s="1"/>
      <c r="N17" s="8" t="s">
        <v>3</v>
      </c>
      <c r="O17" s="1"/>
      <c r="P17" s="1"/>
      <c r="Q17" s="1"/>
      <c r="R17" s="2"/>
      <c r="S17" s="2"/>
      <c r="T17" s="2"/>
      <c r="U17" s="2"/>
      <c r="V17" s="2"/>
      <c r="W17" s="2"/>
      <c r="X17" s="2"/>
      <c r="Y17" s="2"/>
      <c r="Z17" s="2"/>
      <c r="AA17" s="2"/>
      <c r="AB17" s="2"/>
      <c r="AC17" s="2"/>
      <c r="AD17" s="2"/>
      <c r="AE17" s="2"/>
      <c r="AF17" s="2"/>
      <c r="AG17" s="2"/>
    </row>
    <row r="18" spans="1:33" ht="135.75" customHeight="1" x14ac:dyDescent="0.3">
      <c r="A18" s="172"/>
      <c r="B18" s="168"/>
      <c r="C18" s="168"/>
      <c r="D18" s="177"/>
      <c r="E18" s="168"/>
      <c r="F18" s="15" t="s">
        <v>45</v>
      </c>
      <c r="G18" s="16" t="s">
        <v>46</v>
      </c>
      <c r="H18" s="16" t="s">
        <v>47</v>
      </c>
      <c r="I18" s="66" t="s">
        <v>58</v>
      </c>
      <c r="J18" s="16" t="s">
        <v>50</v>
      </c>
      <c r="K18" s="191"/>
      <c r="L18" s="168"/>
      <c r="M18" s="1"/>
      <c r="N18" s="8" t="s">
        <v>4</v>
      </c>
      <c r="O18" s="1"/>
      <c r="P18" s="1"/>
      <c r="Q18" s="1"/>
      <c r="R18" s="2"/>
      <c r="S18" s="2"/>
      <c r="T18" s="2"/>
      <c r="U18" s="2"/>
      <c r="V18" s="2"/>
      <c r="W18" s="2"/>
      <c r="X18" s="2"/>
      <c r="Y18" s="2"/>
      <c r="Z18" s="2"/>
      <c r="AA18" s="2"/>
      <c r="AB18" s="2"/>
      <c r="AC18" s="2"/>
      <c r="AD18" s="2"/>
      <c r="AE18" s="2"/>
      <c r="AF18" s="2"/>
      <c r="AG18" s="2"/>
    </row>
    <row r="19" spans="1:33" s="30" customFormat="1" ht="36" customHeight="1" x14ac:dyDescent="0.3">
      <c r="A19" s="161" t="s">
        <v>281</v>
      </c>
      <c r="B19" s="162" t="s">
        <v>277</v>
      </c>
      <c r="C19" s="164" t="s">
        <v>279</v>
      </c>
      <c r="D19" s="166" t="s">
        <v>249</v>
      </c>
      <c r="E19" s="165"/>
      <c r="F19" s="165">
        <v>351188</v>
      </c>
      <c r="G19" s="163">
        <v>1</v>
      </c>
      <c r="H19" s="120" t="s">
        <v>91</v>
      </c>
      <c r="I19" s="140" t="s">
        <v>153</v>
      </c>
      <c r="J19" s="128" t="s">
        <v>150</v>
      </c>
      <c r="K19" s="141"/>
      <c r="L19" s="142" t="s">
        <v>77</v>
      </c>
      <c r="M19" s="59"/>
      <c r="N19" s="160"/>
      <c r="O19" s="29"/>
      <c r="P19" s="29"/>
      <c r="Q19" s="29"/>
    </row>
    <row r="20" spans="1:33" s="2" customFormat="1" x14ac:dyDescent="0.3">
      <c r="A20" s="26"/>
      <c r="B20" s="26"/>
      <c r="C20" s="33"/>
      <c r="D20" s="26"/>
      <c r="E20" s="26"/>
      <c r="F20" s="31"/>
      <c r="G20" s="26"/>
      <c r="H20" s="26"/>
      <c r="I20" s="32"/>
      <c r="J20" s="32"/>
      <c r="K20" s="26"/>
      <c r="L20" s="28"/>
      <c r="M20" s="1"/>
      <c r="N20" s="8"/>
      <c r="O20" s="1"/>
      <c r="P20" s="1"/>
      <c r="Q20" s="1"/>
    </row>
    <row r="21" spans="1:33" ht="19.5" customHeight="1" x14ac:dyDescent="0.3">
      <c r="A21" s="38"/>
      <c r="B21" s="39"/>
      <c r="C21" s="39"/>
      <c r="D21" s="39"/>
      <c r="E21" s="39"/>
      <c r="F21" s="41">
        <f>+F19</f>
        <v>351188</v>
      </c>
      <c r="G21" s="39"/>
      <c r="H21" s="39"/>
      <c r="I21" s="39"/>
      <c r="J21" s="39"/>
      <c r="K21" s="39"/>
      <c r="L21" s="40"/>
      <c r="M21" s="1"/>
      <c r="N21" s="8" t="s">
        <v>5</v>
      </c>
      <c r="O21" s="1"/>
      <c r="P21" s="1"/>
      <c r="Q21" s="1"/>
      <c r="R21" s="2"/>
      <c r="S21" s="2"/>
      <c r="T21" s="2"/>
      <c r="U21" s="2"/>
      <c r="V21" s="2"/>
      <c r="W21" s="2"/>
      <c r="X21" s="2"/>
      <c r="Y21" s="2"/>
      <c r="Z21" s="2"/>
      <c r="AA21" s="2"/>
      <c r="AB21" s="2"/>
      <c r="AC21" s="2"/>
      <c r="AD21" s="2"/>
      <c r="AE21" s="2"/>
      <c r="AF21" s="2"/>
      <c r="AG21" s="2"/>
    </row>
    <row r="22" spans="1:33" ht="15.75" customHeight="1" thickBot="1" x14ac:dyDescent="0.35">
      <c r="A22" s="11"/>
      <c r="B22" s="11"/>
      <c r="C22" s="11"/>
      <c r="D22" s="11"/>
      <c r="E22" s="11"/>
      <c r="F22" s="11"/>
      <c r="G22" s="11"/>
      <c r="H22" s="11"/>
      <c r="I22" s="11"/>
      <c r="J22" s="11"/>
      <c r="K22" s="11"/>
      <c r="L22" s="11"/>
      <c r="M22" s="2"/>
      <c r="N22" s="8" t="s">
        <v>33</v>
      </c>
      <c r="O22" s="2"/>
      <c r="P22" s="2"/>
      <c r="Q22" s="2"/>
      <c r="R22" s="2"/>
      <c r="S22" s="2"/>
      <c r="T22" s="2"/>
      <c r="U22" s="2"/>
      <c r="V22" s="2"/>
      <c r="W22" s="2"/>
      <c r="X22" s="2"/>
      <c r="Y22" s="2"/>
      <c r="Z22" s="2"/>
      <c r="AA22" s="2"/>
      <c r="AB22" s="2"/>
      <c r="AC22" s="2"/>
      <c r="AD22" s="2"/>
      <c r="AE22" s="2"/>
      <c r="AF22" s="2"/>
      <c r="AG22" s="2"/>
    </row>
    <row r="23" spans="1:33" ht="15.75" customHeight="1" x14ac:dyDescent="0.3">
      <c r="A23" s="194" t="s">
        <v>62</v>
      </c>
      <c r="B23" s="195"/>
      <c r="C23" s="195"/>
      <c r="D23" s="195"/>
      <c r="E23" s="195"/>
      <c r="F23" s="195"/>
      <c r="G23" s="195"/>
      <c r="H23" s="195"/>
      <c r="I23" s="195"/>
      <c r="J23" s="195"/>
      <c r="K23" s="196"/>
      <c r="L23" s="14"/>
      <c r="M23" s="2"/>
      <c r="N23" s="8" t="s">
        <v>34</v>
      </c>
      <c r="O23" s="2"/>
      <c r="P23" s="2"/>
      <c r="Q23" s="2"/>
      <c r="R23" s="2"/>
      <c r="S23" s="2"/>
      <c r="T23" s="2"/>
      <c r="U23" s="2"/>
      <c r="V23" s="2"/>
      <c r="W23" s="2"/>
      <c r="X23" s="2"/>
      <c r="Y23" s="2"/>
      <c r="Z23" s="2"/>
      <c r="AA23" s="2"/>
      <c r="AB23" s="2"/>
      <c r="AC23" s="2"/>
      <c r="AD23" s="2"/>
      <c r="AE23" s="2"/>
      <c r="AF23" s="2"/>
      <c r="AG23" s="2"/>
    </row>
    <row r="24" spans="1:33" ht="15" customHeight="1" x14ac:dyDescent="0.3">
      <c r="A24" s="171" t="s">
        <v>54</v>
      </c>
      <c r="B24" s="173" t="s">
        <v>43</v>
      </c>
      <c r="C24" s="173" t="s">
        <v>44</v>
      </c>
      <c r="D24" s="177" t="s">
        <v>53</v>
      </c>
      <c r="E24" s="173" t="s">
        <v>48</v>
      </c>
      <c r="F24" s="175" t="s">
        <v>49</v>
      </c>
      <c r="G24" s="178"/>
      <c r="H24" s="179"/>
      <c r="I24" s="175" t="s">
        <v>67</v>
      </c>
      <c r="J24" s="176"/>
      <c r="K24" s="174" t="s">
        <v>52</v>
      </c>
      <c r="L24" s="168" t="s">
        <v>51</v>
      </c>
      <c r="M24" s="2"/>
      <c r="N24" s="8" t="s">
        <v>6</v>
      </c>
      <c r="O24" s="2"/>
      <c r="P24" s="2"/>
      <c r="Q24" s="2"/>
      <c r="R24" s="2"/>
      <c r="S24" s="2"/>
      <c r="T24" s="2"/>
      <c r="U24" s="2"/>
      <c r="V24" s="2"/>
      <c r="W24" s="2"/>
      <c r="X24" s="2"/>
      <c r="Y24" s="2"/>
      <c r="Z24" s="2"/>
      <c r="AA24" s="2"/>
      <c r="AB24" s="2"/>
      <c r="AC24" s="2"/>
      <c r="AD24" s="2"/>
      <c r="AE24" s="2"/>
      <c r="AF24" s="2"/>
      <c r="AG24" s="2"/>
    </row>
    <row r="25" spans="1:33" ht="109.5" customHeight="1" x14ac:dyDescent="0.3">
      <c r="A25" s="172"/>
      <c r="B25" s="168"/>
      <c r="C25" s="168"/>
      <c r="D25" s="177"/>
      <c r="E25" s="168"/>
      <c r="F25" s="15" t="s">
        <v>45</v>
      </c>
      <c r="G25" s="16" t="s">
        <v>46</v>
      </c>
      <c r="H25" s="16" t="s">
        <v>47</v>
      </c>
      <c r="I25" s="16" t="s">
        <v>57</v>
      </c>
      <c r="J25" s="25" t="s">
        <v>50</v>
      </c>
      <c r="K25" s="175"/>
      <c r="L25" s="168"/>
      <c r="M25" s="2"/>
      <c r="N25" s="8" t="s">
        <v>35</v>
      </c>
      <c r="O25" s="2"/>
      <c r="P25" s="2"/>
      <c r="Q25" s="2"/>
      <c r="R25" s="2"/>
      <c r="S25" s="2"/>
      <c r="T25" s="2"/>
      <c r="U25" s="2"/>
      <c r="V25" s="2"/>
      <c r="W25" s="2"/>
      <c r="X25" s="2"/>
      <c r="Y25" s="2"/>
      <c r="Z25" s="2"/>
      <c r="AA25" s="2"/>
      <c r="AB25" s="2"/>
      <c r="AC25" s="2"/>
      <c r="AD25" s="2"/>
      <c r="AE25" s="2"/>
      <c r="AF25" s="2"/>
      <c r="AG25" s="2"/>
    </row>
    <row r="26" spans="1:33" x14ac:dyDescent="0.3">
      <c r="A26" s="17"/>
      <c r="B26" s="18"/>
      <c r="C26" s="18"/>
      <c r="D26" s="18"/>
      <c r="E26" s="18"/>
      <c r="F26" s="18"/>
      <c r="G26" s="18"/>
      <c r="H26" s="18"/>
      <c r="I26" s="18"/>
      <c r="J26" s="18"/>
      <c r="K26" s="19"/>
      <c r="L26" s="20"/>
      <c r="M26" s="2"/>
      <c r="N26" s="7" t="s">
        <v>36</v>
      </c>
      <c r="O26" s="2"/>
      <c r="P26" s="2"/>
      <c r="Q26" s="2"/>
      <c r="R26" s="2"/>
      <c r="S26" s="2"/>
      <c r="T26" s="2"/>
      <c r="U26" s="2"/>
      <c r="V26" s="2"/>
      <c r="W26" s="2"/>
      <c r="X26" s="2"/>
      <c r="Y26" s="2"/>
      <c r="Z26" s="2"/>
      <c r="AA26" s="2"/>
      <c r="AB26" s="2"/>
      <c r="AC26" s="2"/>
      <c r="AD26" s="2"/>
      <c r="AE26" s="2"/>
      <c r="AF26" s="2"/>
      <c r="AG26" s="2"/>
    </row>
    <row r="27" spans="1:33" ht="19.5" customHeight="1" x14ac:dyDescent="0.3">
      <c r="A27" s="17"/>
      <c r="B27" s="18"/>
      <c r="C27" s="18"/>
      <c r="D27" s="18"/>
      <c r="E27" s="18"/>
      <c r="F27" s="18"/>
      <c r="G27" s="18"/>
      <c r="H27" s="18"/>
      <c r="I27" s="18"/>
      <c r="J27" s="18"/>
      <c r="K27" s="19"/>
      <c r="L27" s="20"/>
      <c r="M27" s="2"/>
      <c r="N27" s="8" t="s">
        <v>7</v>
      </c>
      <c r="O27" s="2"/>
      <c r="P27" s="2"/>
      <c r="Q27" s="2"/>
      <c r="R27" s="2"/>
      <c r="S27" s="2"/>
      <c r="T27" s="2"/>
      <c r="U27" s="2"/>
      <c r="V27" s="2"/>
      <c r="W27" s="2"/>
      <c r="X27" s="2"/>
      <c r="Y27" s="2"/>
      <c r="Z27" s="2"/>
      <c r="AA27" s="2"/>
      <c r="AB27" s="2"/>
      <c r="AC27" s="2"/>
      <c r="AD27" s="2"/>
      <c r="AE27" s="2"/>
      <c r="AF27" s="2"/>
      <c r="AG27" s="2"/>
    </row>
    <row r="28" spans="1:33" ht="20.25" customHeight="1" x14ac:dyDescent="0.3">
      <c r="A28" s="167" t="s">
        <v>55</v>
      </c>
      <c r="B28" s="167"/>
      <c r="C28" s="167"/>
      <c r="D28" s="167"/>
      <c r="E28" s="167"/>
      <c r="F28" s="167"/>
      <c r="G28" s="167"/>
      <c r="H28" s="167"/>
      <c r="I28" s="167"/>
      <c r="J28" s="167"/>
      <c r="K28" s="167"/>
      <c r="L28" s="167"/>
      <c r="M28" s="2"/>
      <c r="N28" s="8" t="s">
        <v>8</v>
      </c>
      <c r="O28" s="2"/>
      <c r="P28" s="2"/>
      <c r="Q28" s="2"/>
      <c r="R28" s="2"/>
      <c r="S28" s="2"/>
      <c r="T28" s="2"/>
      <c r="U28" s="2"/>
      <c r="V28" s="2"/>
      <c r="W28" s="2"/>
      <c r="X28" s="2"/>
      <c r="Y28" s="2"/>
      <c r="Z28" s="2"/>
      <c r="AA28" s="2"/>
      <c r="AB28" s="2"/>
      <c r="AC28" s="2"/>
      <c r="AD28" s="2"/>
      <c r="AE28" s="2"/>
      <c r="AF28" s="2"/>
      <c r="AG28" s="2"/>
    </row>
    <row r="29" spans="1:33" ht="9" customHeight="1" thickBot="1" x14ac:dyDescent="0.35">
      <c r="A29" s="11"/>
      <c r="B29" s="11"/>
      <c r="C29" s="11"/>
      <c r="D29" s="11"/>
      <c r="E29" s="11"/>
      <c r="F29" s="11"/>
      <c r="G29" s="11"/>
      <c r="H29" s="11"/>
      <c r="I29" s="11"/>
      <c r="J29" s="11"/>
      <c r="K29" s="11"/>
      <c r="L29" s="11"/>
      <c r="M29" s="2"/>
      <c r="N29" s="8" t="s">
        <v>9</v>
      </c>
      <c r="O29" s="2"/>
      <c r="P29" s="2"/>
      <c r="Q29" s="2"/>
      <c r="R29" s="2"/>
      <c r="S29" s="2"/>
      <c r="T29" s="2"/>
      <c r="U29" s="2"/>
      <c r="V29" s="2"/>
      <c r="W29" s="2"/>
      <c r="X29" s="2"/>
      <c r="Y29" s="2"/>
      <c r="Z29" s="2"/>
      <c r="AA29" s="2"/>
      <c r="AB29" s="2"/>
      <c r="AC29" s="2"/>
      <c r="AD29" s="2"/>
      <c r="AE29" s="2"/>
      <c r="AF29" s="2"/>
      <c r="AG29" s="2"/>
    </row>
    <row r="30" spans="1:33" ht="18" customHeight="1" x14ac:dyDescent="0.3">
      <c r="A30" s="180" t="s">
        <v>63</v>
      </c>
      <c r="B30" s="181"/>
      <c r="C30" s="181"/>
      <c r="D30" s="181"/>
      <c r="E30" s="181"/>
      <c r="F30" s="181"/>
      <c r="G30" s="181"/>
      <c r="H30" s="181"/>
      <c r="I30" s="181"/>
      <c r="J30" s="188"/>
      <c r="K30" s="188"/>
      <c r="L30" s="188"/>
      <c r="M30" s="2"/>
      <c r="N30" s="8" t="s">
        <v>11</v>
      </c>
      <c r="O30" s="2"/>
      <c r="P30" s="2"/>
      <c r="Q30" s="2"/>
      <c r="R30" s="2"/>
      <c r="S30" s="2"/>
      <c r="T30" s="2"/>
      <c r="U30" s="2"/>
      <c r="V30" s="2"/>
      <c r="W30" s="2"/>
      <c r="X30" s="2"/>
      <c r="Y30" s="2"/>
      <c r="Z30" s="2"/>
      <c r="AA30" s="2"/>
      <c r="AB30" s="2"/>
      <c r="AC30" s="2"/>
      <c r="AD30" s="2"/>
      <c r="AE30" s="2"/>
      <c r="AF30" s="2"/>
      <c r="AG30" s="2"/>
    </row>
    <row r="31" spans="1:33" ht="24" customHeight="1" x14ac:dyDescent="0.3">
      <c r="A31" s="171" t="s">
        <v>54</v>
      </c>
      <c r="B31" s="173" t="s">
        <v>43</v>
      </c>
      <c r="C31" s="173" t="s">
        <v>44</v>
      </c>
      <c r="D31" s="177" t="s">
        <v>53</v>
      </c>
      <c r="E31" s="173" t="s">
        <v>48</v>
      </c>
      <c r="F31" s="175" t="s">
        <v>49</v>
      </c>
      <c r="G31" s="178"/>
      <c r="H31" s="179"/>
      <c r="I31" s="175" t="s">
        <v>67</v>
      </c>
      <c r="J31" s="176"/>
      <c r="K31" s="174" t="s">
        <v>52</v>
      </c>
      <c r="L31" s="168" t="s">
        <v>51</v>
      </c>
      <c r="M31" s="2"/>
      <c r="N31" s="8" t="s">
        <v>33</v>
      </c>
      <c r="O31" s="2"/>
      <c r="P31" s="2"/>
      <c r="Q31" s="2"/>
      <c r="R31" s="2"/>
      <c r="S31" s="2"/>
      <c r="T31" s="2"/>
      <c r="U31" s="2"/>
      <c r="V31" s="2"/>
      <c r="W31" s="2"/>
      <c r="X31" s="2"/>
      <c r="Y31" s="2"/>
      <c r="Z31" s="2"/>
      <c r="AA31" s="2"/>
      <c r="AB31" s="2"/>
      <c r="AC31" s="2"/>
      <c r="AD31" s="2"/>
      <c r="AE31" s="2"/>
      <c r="AF31" s="2"/>
      <c r="AG31" s="2"/>
    </row>
    <row r="32" spans="1:33" ht="226.05" customHeight="1" x14ac:dyDescent="0.3">
      <c r="A32" s="172"/>
      <c r="B32" s="168"/>
      <c r="C32" s="168"/>
      <c r="D32" s="177"/>
      <c r="E32" s="168"/>
      <c r="F32" s="15" t="s">
        <v>45</v>
      </c>
      <c r="G32" s="16" t="s">
        <v>46</v>
      </c>
      <c r="H32" s="16" t="s">
        <v>47</v>
      </c>
      <c r="I32" s="16" t="s">
        <v>57</v>
      </c>
      <c r="J32" s="16" t="s">
        <v>50</v>
      </c>
      <c r="K32" s="175"/>
      <c r="L32" s="168"/>
      <c r="M32" s="2"/>
      <c r="N32" s="8" t="s">
        <v>37</v>
      </c>
      <c r="O32" s="2"/>
      <c r="P32" s="2"/>
      <c r="Q32" s="2"/>
      <c r="R32" s="2"/>
      <c r="S32" s="2"/>
      <c r="T32" s="2"/>
      <c r="U32" s="2"/>
      <c r="V32" s="2"/>
      <c r="W32" s="2"/>
      <c r="X32" s="2"/>
      <c r="Y32" s="2"/>
      <c r="Z32" s="2"/>
      <c r="AA32" s="2"/>
      <c r="AB32" s="2"/>
      <c r="AC32" s="2"/>
      <c r="AD32" s="2"/>
      <c r="AE32" s="2"/>
      <c r="AF32" s="2"/>
      <c r="AG32" s="2"/>
    </row>
    <row r="33" spans="1:33" s="2" customFormat="1" ht="84" hidden="1" customHeight="1" x14ac:dyDescent="0.3">
      <c r="A33" s="67" t="s">
        <v>95</v>
      </c>
      <c r="B33" s="68" t="s">
        <v>154</v>
      </c>
      <c r="C33" s="69" t="s">
        <v>125</v>
      </c>
      <c r="D33" s="26" t="s">
        <v>9</v>
      </c>
      <c r="E33" s="26" t="s">
        <v>32</v>
      </c>
      <c r="F33" s="74">
        <v>800000</v>
      </c>
      <c r="G33" s="63">
        <v>1</v>
      </c>
      <c r="H33" s="60" t="s">
        <v>91</v>
      </c>
      <c r="I33" s="95" t="s">
        <v>153</v>
      </c>
      <c r="J33" s="96" t="s">
        <v>150</v>
      </c>
      <c r="K33" s="55"/>
      <c r="L33" s="65" t="s">
        <v>80</v>
      </c>
      <c r="M33" s="59"/>
      <c r="N33" s="8"/>
    </row>
    <row r="34" spans="1:33" ht="52.95" hidden="1" customHeight="1" x14ac:dyDescent="0.3">
      <c r="A34" s="67" t="s">
        <v>96</v>
      </c>
      <c r="B34" s="68" t="s">
        <v>155</v>
      </c>
      <c r="C34" s="69" t="s">
        <v>126</v>
      </c>
      <c r="D34" s="26" t="s">
        <v>9</v>
      </c>
      <c r="E34" s="26" t="s">
        <v>32</v>
      </c>
      <c r="F34" s="74">
        <v>600000</v>
      </c>
      <c r="G34" s="63">
        <v>1</v>
      </c>
      <c r="H34" s="60" t="s">
        <v>91</v>
      </c>
      <c r="I34" s="95" t="s">
        <v>153</v>
      </c>
      <c r="J34" s="96" t="s">
        <v>150</v>
      </c>
      <c r="K34" s="55"/>
      <c r="L34" s="65" t="s">
        <v>80</v>
      </c>
      <c r="M34" s="59"/>
      <c r="N34" s="8" t="s">
        <v>10</v>
      </c>
      <c r="O34" s="2"/>
      <c r="P34" s="2"/>
      <c r="Q34" s="2"/>
      <c r="R34" s="2"/>
      <c r="S34" s="2"/>
      <c r="T34" s="2"/>
      <c r="U34" s="2"/>
      <c r="V34" s="2"/>
      <c r="W34" s="2"/>
      <c r="X34" s="2"/>
      <c r="Y34" s="2"/>
      <c r="Z34" s="2"/>
      <c r="AA34" s="2"/>
      <c r="AB34" s="2"/>
      <c r="AC34" s="2"/>
      <c r="AD34" s="2"/>
      <c r="AE34" s="2"/>
      <c r="AF34" s="2"/>
      <c r="AG34" s="2"/>
    </row>
    <row r="35" spans="1:33" s="135" customFormat="1" ht="44.25" customHeight="1" x14ac:dyDescent="0.3">
      <c r="A35" s="138" t="s">
        <v>97</v>
      </c>
      <c r="B35" s="121" t="s">
        <v>156</v>
      </c>
      <c r="C35" s="118" t="s">
        <v>275</v>
      </c>
      <c r="D35" s="123" t="s">
        <v>273</v>
      </c>
      <c r="E35" s="123" t="s">
        <v>32</v>
      </c>
      <c r="F35" s="139">
        <v>525000</v>
      </c>
      <c r="G35" s="127">
        <v>1</v>
      </c>
      <c r="H35" s="120" t="s">
        <v>91</v>
      </c>
      <c r="I35" s="140" t="s">
        <v>94</v>
      </c>
      <c r="J35" s="128" t="s">
        <v>150</v>
      </c>
      <c r="K35" s="141"/>
      <c r="L35" s="142" t="s">
        <v>80</v>
      </c>
      <c r="M35" s="143"/>
      <c r="N35" s="144"/>
    </row>
    <row r="36" spans="1:33" s="135" customFormat="1" ht="42" customHeight="1" x14ac:dyDescent="0.3">
      <c r="A36" s="118" t="s">
        <v>98</v>
      </c>
      <c r="B36" s="121" t="s">
        <v>157</v>
      </c>
      <c r="C36" s="118" t="s">
        <v>264</v>
      </c>
      <c r="D36" s="123" t="s">
        <v>273</v>
      </c>
      <c r="E36" s="123" t="s">
        <v>32</v>
      </c>
      <c r="F36" s="139">
        <v>500000</v>
      </c>
      <c r="G36" s="127">
        <v>1</v>
      </c>
      <c r="H36" s="120" t="s">
        <v>91</v>
      </c>
      <c r="I36" s="140" t="s">
        <v>94</v>
      </c>
      <c r="J36" s="128" t="s">
        <v>152</v>
      </c>
      <c r="K36" s="145"/>
      <c r="L36" s="142" t="s">
        <v>80</v>
      </c>
      <c r="M36" s="143"/>
      <c r="N36" s="144"/>
    </row>
    <row r="37" spans="1:33" s="135" customFormat="1" ht="33" hidden="1" customHeight="1" x14ac:dyDescent="0.3">
      <c r="A37" s="118" t="s">
        <v>99</v>
      </c>
      <c r="B37" s="121" t="s">
        <v>158</v>
      </c>
      <c r="C37" s="118" t="s">
        <v>127</v>
      </c>
      <c r="D37" s="123" t="s">
        <v>9</v>
      </c>
      <c r="E37" s="123" t="s">
        <v>32</v>
      </c>
      <c r="F37" s="139">
        <v>400000</v>
      </c>
      <c r="G37" s="127">
        <v>1</v>
      </c>
      <c r="H37" s="120" t="s">
        <v>91</v>
      </c>
      <c r="I37" s="131" t="s">
        <v>94</v>
      </c>
      <c r="J37" s="128" t="s">
        <v>253</v>
      </c>
      <c r="K37" s="145"/>
      <c r="L37" s="142" t="s">
        <v>80</v>
      </c>
      <c r="M37" s="143"/>
      <c r="N37" s="144"/>
    </row>
    <row r="38" spans="1:33" s="135" customFormat="1" ht="36" hidden="1" customHeight="1" x14ac:dyDescent="0.3">
      <c r="A38" s="118" t="s">
        <v>100</v>
      </c>
      <c r="B38" s="121" t="s">
        <v>159</v>
      </c>
      <c r="C38" s="118" t="s">
        <v>128</v>
      </c>
      <c r="D38" s="123" t="s">
        <v>9</v>
      </c>
      <c r="E38" s="123" t="s">
        <v>32</v>
      </c>
      <c r="F38" s="139">
        <v>350000</v>
      </c>
      <c r="G38" s="127">
        <v>1</v>
      </c>
      <c r="H38" s="120" t="s">
        <v>91</v>
      </c>
      <c r="I38" s="131" t="s">
        <v>94</v>
      </c>
      <c r="J38" s="128" t="s">
        <v>253</v>
      </c>
      <c r="K38" s="145"/>
      <c r="L38" s="142" t="s">
        <v>80</v>
      </c>
      <c r="M38" s="143"/>
      <c r="N38" s="144"/>
    </row>
    <row r="39" spans="1:33" s="135" customFormat="1" ht="1.05" hidden="1" customHeight="1" x14ac:dyDescent="0.3">
      <c r="A39" s="118" t="s">
        <v>101</v>
      </c>
      <c r="B39" s="121" t="s">
        <v>78</v>
      </c>
      <c r="C39" s="118" t="s">
        <v>265</v>
      </c>
      <c r="D39" s="123" t="s">
        <v>9</v>
      </c>
      <c r="E39" s="123" t="s">
        <v>32</v>
      </c>
      <c r="F39" s="146">
        <v>300000</v>
      </c>
      <c r="G39" s="127">
        <v>1</v>
      </c>
      <c r="H39" s="120" t="s">
        <v>91</v>
      </c>
      <c r="I39" s="131" t="s">
        <v>94</v>
      </c>
      <c r="J39" s="128" t="s">
        <v>253</v>
      </c>
      <c r="K39" s="145"/>
      <c r="L39" s="142" t="s">
        <v>80</v>
      </c>
      <c r="M39" s="143"/>
      <c r="N39" s="144"/>
    </row>
    <row r="40" spans="1:33" s="135" customFormat="1" ht="58.95" hidden="1" customHeight="1" x14ac:dyDescent="0.3">
      <c r="A40" s="118" t="s">
        <v>102</v>
      </c>
      <c r="B40" s="121" t="s">
        <v>160</v>
      </c>
      <c r="C40" s="118" t="s">
        <v>129</v>
      </c>
      <c r="D40" s="123" t="s">
        <v>9</v>
      </c>
      <c r="E40" s="123" t="s">
        <v>32</v>
      </c>
      <c r="F40" s="139">
        <v>200000</v>
      </c>
      <c r="G40" s="127">
        <v>1</v>
      </c>
      <c r="H40" s="120" t="s">
        <v>91</v>
      </c>
      <c r="I40" s="147" t="s">
        <v>149</v>
      </c>
      <c r="J40" s="148">
        <v>42948</v>
      </c>
      <c r="K40" s="145"/>
      <c r="L40" s="142" t="s">
        <v>80</v>
      </c>
      <c r="M40" s="143"/>
      <c r="N40" s="144"/>
    </row>
    <row r="41" spans="1:33" s="135" customFormat="1" ht="45" customHeight="1" x14ac:dyDescent="0.3">
      <c r="A41" s="118" t="s">
        <v>103</v>
      </c>
      <c r="B41" s="121" t="s">
        <v>161</v>
      </c>
      <c r="C41" s="72" t="s">
        <v>130</v>
      </c>
      <c r="D41" s="123" t="s">
        <v>273</v>
      </c>
      <c r="E41" s="123" t="s">
        <v>32</v>
      </c>
      <c r="F41" s="139">
        <v>150000</v>
      </c>
      <c r="G41" s="127">
        <v>1</v>
      </c>
      <c r="H41" s="120" t="s">
        <v>91</v>
      </c>
      <c r="I41" s="140" t="s">
        <v>94</v>
      </c>
      <c r="J41" s="128" t="s">
        <v>150</v>
      </c>
      <c r="K41" s="145"/>
      <c r="L41" s="142" t="s">
        <v>80</v>
      </c>
      <c r="M41" s="143"/>
      <c r="N41" s="144"/>
    </row>
    <row r="42" spans="1:33" s="135" customFormat="1" ht="46.05" hidden="1" customHeight="1" x14ac:dyDescent="0.3">
      <c r="A42" s="118" t="s">
        <v>104</v>
      </c>
      <c r="B42" s="121" t="s">
        <v>81</v>
      </c>
      <c r="C42" s="72" t="s">
        <v>131</v>
      </c>
      <c r="D42" s="123" t="s">
        <v>9</v>
      </c>
      <c r="E42" s="123" t="s">
        <v>32</v>
      </c>
      <c r="F42" s="139">
        <v>150000</v>
      </c>
      <c r="G42" s="127">
        <v>1</v>
      </c>
      <c r="H42" s="120" t="s">
        <v>91</v>
      </c>
      <c r="I42" s="131" t="s">
        <v>94</v>
      </c>
      <c r="J42" s="128" t="s">
        <v>253</v>
      </c>
      <c r="K42" s="145"/>
      <c r="L42" s="142" t="s">
        <v>80</v>
      </c>
      <c r="M42" s="143"/>
      <c r="N42" s="144"/>
    </row>
    <row r="43" spans="1:33" s="135" customFormat="1" ht="3" hidden="1" customHeight="1" x14ac:dyDescent="0.3">
      <c r="A43" s="118" t="s">
        <v>105</v>
      </c>
      <c r="B43" s="121" t="s">
        <v>162</v>
      </c>
      <c r="C43" s="72" t="s">
        <v>132</v>
      </c>
      <c r="D43" s="123" t="s">
        <v>9</v>
      </c>
      <c r="E43" s="123" t="s">
        <v>32</v>
      </c>
      <c r="F43" s="139">
        <v>100000</v>
      </c>
      <c r="G43" s="127">
        <v>1</v>
      </c>
      <c r="H43" s="120" t="s">
        <v>91</v>
      </c>
      <c r="I43" s="131" t="s">
        <v>94</v>
      </c>
      <c r="J43" s="128" t="s">
        <v>253</v>
      </c>
      <c r="K43" s="145"/>
      <c r="L43" s="142" t="s">
        <v>80</v>
      </c>
      <c r="M43" s="143"/>
      <c r="N43" s="144"/>
    </row>
    <row r="44" spans="1:33" s="135" customFormat="1" ht="1.05" hidden="1" customHeight="1" x14ac:dyDescent="0.3">
      <c r="A44" s="118" t="s">
        <v>106</v>
      </c>
      <c r="B44" s="121" t="s">
        <v>163</v>
      </c>
      <c r="C44" s="118" t="s">
        <v>84</v>
      </c>
      <c r="D44" s="123" t="s">
        <v>9</v>
      </c>
      <c r="E44" s="123" t="s">
        <v>32</v>
      </c>
      <c r="F44" s="139">
        <v>100000</v>
      </c>
      <c r="G44" s="127">
        <v>1</v>
      </c>
      <c r="H44" s="120" t="s">
        <v>91</v>
      </c>
      <c r="I44" s="140" t="s">
        <v>153</v>
      </c>
      <c r="J44" s="128" t="s">
        <v>150</v>
      </c>
      <c r="K44" s="145"/>
      <c r="L44" s="142" t="s">
        <v>80</v>
      </c>
      <c r="M44" s="143"/>
      <c r="N44" s="144"/>
    </row>
    <row r="45" spans="1:33" s="135" customFormat="1" ht="79.2" hidden="1" x14ac:dyDescent="0.3">
      <c r="A45" s="118" t="s">
        <v>107</v>
      </c>
      <c r="B45" s="121" t="s">
        <v>164</v>
      </c>
      <c r="C45" s="118" t="s">
        <v>133</v>
      </c>
      <c r="D45" s="123" t="s">
        <v>9</v>
      </c>
      <c r="E45" s="123" t="s">
        <v>32</v>
      </c>
      <c r="F45" s="139">
        <v>75000</v>
      </c>
      <c r="G45" s="127">
        <v>1</v>
      </c>
      <c r="H45" s="120" t="s">
        <v>91</v>
      </c>
      <c r="I45" s="140" t="s">
        <v>153</v>
      </c>
      <c r="J45" s="128" t="s">
        <v>150</v>
      </c>
      <c r="K45" s="145"/>
      <c r="L45" s="142" t="s">
        <v>80</v>
      </c>
      <c r="M45" s="143"/>
      <c r="N45" s="144"/>
    </row>
    <row r="46" spans="1:33" s="135" customFormat="1" ht="34.950000000000003" hidden="1" customHeight="1" x14ac:dyDescent="0.3">
      <c r="A46" s="118" t="s">
        <v>108</v>
      </c>
      <c r="B46" s="121" t="s">
        <v>165</v>
      </c>
      <c r="C46" s="149" t="s">
        <v>134</v>
      </c>
      <c r="D46" s="123" t="s">
        <v>79</v>
      </c>
      <c r="E46" s="123" t="s">
        <v>32</v>
      </c>
      <c r="F46" s="146">
        <v>75000</v>
      </c>
      <c r="G46" s="127">
        <v>1</v>
      </c>
      <c r="H46" s="120" t="s">
        <v>91</v>
      </c>
      <c r="I46" s="140" t="s">
        <v>153</v>
      </c>
      <c r="J46" s="128" t="s">
        <v>150</v>
      </c>
      <c r="K46" s="145"/>
      <c r="L46" s="142" t="s">
        <v>80</v>
      </c>
      <c r="M46" s="143"/>
      <c r="N46" s="144"/>
    </row>
    <row r="47" spans="1:33" s="135" customFormat="1" ht="1.05" hidden="1" customHeight="1" x14ac:dyDescent="0.3">
      <c r="A47" s="118" t="s">
        <v>109</v>
      </c>
      <c r="B47" s="121" t="s">
        <v>166</v>
      </c>
      <c r="C47" s="118" t="s">
        <v>135</v>
      </c>
      <c r="D47" s="123" t="s">
        <v>9</v>
      </c>
      <c r="E47" s="123" t="s">
        <v>32</v>
      </c>
      <c r="F47" s="139">
        <v>60000</v>
      </c>
      <c r="G47" s="127">
        <v>1</v>
      </c>
      <c r="H47" s="120" t="s">
        <v>91</v>
      </c>
      <c r="I47" s="150" t="s">
        <v>93</v>
      </c>
      <c r="J47" s="151" t="s">
        <v>83</v>
      </c>
      <c r="K47" s="145"/>
      <c r="L47" s="142" t="s">
        <v>80</v>
      </c>
      <c r="M47" s="143"/>
      <c r="N47" s="144"/>
    </row>
    <row r="48" spans="1:33" s="135" customFormat="1" ht="1.05" hidden="1" customHeight="1" x14ac:dyDescent="0.3">
      <c r="A48" s="138" t="s">
        <v>110</v>
      </c>
      <c r="B48" s="121" t="s">
        <v>167</v>
      </c>
      <c r="C48" s="118" t="s">
        <v>136</v>
      </c>
      <c r="D48" s="123" t="s">
        <v>79</v>
      </c>
      <c r="E48" s="123" t="s">
        <v>32</v>
      </c>
      <c r="F48" s="139">
        <v>50000</v>
      </c>
      <c r="G48" s="127">
        <v>1</v>
      </c>
      <c r="H48" s="120" t="s">
        <v>91</v>
      </c>
      <c r="I48" s="131" t="s">
        <v>150</v>
      </c>
      <c r="J48" s="132" t="s">
        <v>149</v>
      </c>
      <c r="K48" s="145"/>
      <c r="L48" s="142" t="s">
        <v>80</v>
      </c>
      <c r="M48" s="143"/>
      <c r="N48" s="144"/>
    </row>
    <row r="49" spans="1:14" s="135" customFormat="1" ht="79.95" hidden="1" customHeight="1" x14ac:dyDescent="0.3">
      <c r="A49" s="138" t="s">
        <v>111</v>
      </c>
      <c r="B49" s="121" t="s">
        <v>168</v>
      </c>
      <c r="C49" s="118" t="s">
        <v>137</v>
      </c>
      <c r="D49" s="123" t="s">
        <v>9</v>
      </c>
      <c r="E49" s="123" t="s">
        <v>32</v>
      </c>
      <c r="F49" s="139">
        <v>50000</v>
      </c>
      <c r="G49" s="127">
        <v>1</v>
      </c>
      <c r="H49" s="120" t="s">
        <v>91</v>
      </c>
      <c r="I49" s="131" t="s">
        <v>94</v>
      </c>
      <c r="J49" s="128" t="s">
        <v>253</v>
      </c>
      <c r="K49" s="145"/>
      <c r="L49" s="142" t="s">
        <v>80</v>
      </c>
      <c r="M49" s="143"/>
      <c r="N49" s="144"/>
    </row>
    <row r="50" spans="1:14" s="135" customFormat="1" ht="1.05" hidden="1" customHeight="1" x14ac:dyDescent="0.3">
      <c r="A50" s="138" t="s">
        <v>263</v>
      </c>
      <c r="B50" s="121" t="s">
        <v>261</v>
      </c>
      <c r="C50" s="125" t="s">
        <v>258</v>
      </c>
      <c r="D50" s="152" t="s">
        <v>259</v>
      </c>
      <c r="E50" s="152" t="s">
        <v>32</v>
      </c>
      <c r="F50" s="126">
        <v>40000</v>
      </c>
      <c r="G50" s="153">
        <v>1</v>
      </c>
      <c r="H50" s="154" t="s">
        <v>91</v>
      </c>
      <c r="I50" s="150" t="s">
        <v>148</v>
      </c>
      <c r="J50" s="151" t="s">
        <v>92</v>
      </c>
      <c r="K50" s="155" t="s">
        <v>260</v>
      </c>
      <c r="L50" s="142" t="s">
        <v>262</v>
      </c>
      <c r="M50" s="143"/>
      <c r="N50" s="144"/>
    </row>
    <row r="51" spans="1:14" s="135" customFormat="1" ht="40.950000000000003" hidden="1" customHeight="1" x14ac:dyDescent="0.3">
      <c r="A51" s="138" t="s">
        <v>112</v>
      </c>
      <c r="B51" s="121" t="s">
        <v>169</v>
      </c>
      <c r="C51" s="118" t="s">
        <v>138</v>
      </c>
      <c r="D51" s="123" t="s">
        <v>79</v>
      </c>
      <c r="E51" s="123" t="s">
        <v>32</v>
      </c>
      <c r="F51" s="139">
        <v>50000</v>
      </c>
      <c r="G51" s="127">
        <v>1</v>
      </c>
      <c r="H51" s="120" t="s">
        <v>91</v>
      </c>
      <c r="I51" s="140" t="s">
        <v>153</v>
      </c>
      <c r="J51" s="128" t="s">
        <v>150</v>
      </c>
      <c r="K51" s="145"/>
      <c r="L51" s="142" t="s">
        <v>80</v>
      </c>
      <c r="M51" s="143"/>
      <c r="N51" s="144"/>
    </row>
    <row r="52" spans="1:14" s="135" customFormat="1" ht="45" hidden="1" customHeight="1" x14ac:dyDescent="0.3">
      <c r="A52" s="138" t="s">
        <v>118</v>
      </c>
      <c r="B52" s="121" t="s">
        <v>269</v>
      </c>
      <c r="C52" s="156" t="s">
        <v>139</v>
      </c>
      <c r="D52" s="123" t="s">
        <v>9</v>
      </c>
      <c r="E52" s="123" t="s">
        <v>32</v>
      </c>
      <c r="F52" s="139">
        <v>50000</v>
      </c>
      <c r="G52" s="127">
        <v>1</v>
      </c>
      <c r="H52" s="120" t="s">
        <v>91</v>
      </c>
      <c r="I52" s="140" t="s">
        <v>153</v>
      </c>
      <c r="J52" s="128" t="s">
        <v>150</v>
      </c>
      <c r="K52" s="145"/>
      <c r="L52" s="142" t="s">
        <v>80</v>
      </c>
      <c r="M52" s="143"/>
      <c r="N52" s="144"/>
    </row>
    <row r="53" spans="1:14" s="135" customFormat="1" ht="49.95" hidden="1" customHeight="1" x14ac:dyDescent="0.3">
      <c r="A53" s="118" t="s">
        <v>113</v>
      </c>
      <c r="B53" s="121" t="s">
        <v>170</v>
      </c>
      <c r="C53" s="122" t="s">
        <v>270</v>
      </c>
      <c r="D53" s="123" t="s">
        <v>79</v>
      </c>
      <c r="E53" s="123" t="s">
        <v>32</v>
      </c>
      <c r="F53" s="139">
        <v>70000</v>
      </c>
      <c r="G53" s="127">
        <v>1</v>
      </c>
      <c r="H53" s="120" t="s">
        <v>91</v>
      </c>
      <c r="I53" s="131" t="s">
        <v>94</v>
      </c>
      <c r="J53" s="128" t="s">
        <v>253</v>
      </c>
      <c r="K53" s="145"/>
      <c r="L53" s="142" t="s">
        <v>80</v>
      </c>
      <c r="M53" s="143"/>
      <c r="N53" s="144"/>
    </row>
    <row r="54" spans="1:14" s="135" customFormat="1" ht="44.25" hidden="1" customHeight="1" x14ac:dyDescent="0.3">
      <c r="A54" s="118" t="s">
        <v>114</v>
      </c>
      <c r="B54" s="121" t="s">
        <v>171</v>
      </c>
      <c r="C54" s="122" t="s">
        <v>140</v>
      </c>
      <c r="D54" s="123" t="s">
        <v>257</v>
      </c>
      <c r="E54" s="123" t="s">
        <v>32</v>
      </c>
      <c r="F54" s="139">
        <v>50000</v>
      </c>
      <c r="G54" s="127">
        <v>1</v>
      </c>
      <c r="H54" s="120" t="s">
        <v>91</v>
      </c>
      <c r="I54" s="131" t="s">
        <v>94</v>
      </c>
      <c r="J54" s="128" t="s">
        <v>253</v>
      </c>
      <c r="K54" s="145"/>
      <c r="L54" s="142" t="s">
        <v>80</v>
      </c>
      <c r="M54" s="143"/>
      <c r="N54" s="144"/>
    </row>
    <row r="55" spans="1:14" s="135" customFormat="1" ht="58.95" hidden="1" customHeight="1" x14ac:dyDescent="0.3">
      <c r="A55" s="118" t="s">
        <v>115</v>
      </c>
      <c r="B55" s="121" t="s">
        <v>172</v>
      </c>
      <c r="C55" s="122" t="s">
        <v>266</v>
      </c>
      <c r="D55" s="123" t="s">
        <v>257</v>
      </c>
      <c r="E55" s="123" t="s">
        <v>32</v>
      </c>
      <c r="F55" s="139">
        <v>50000</v>
      </c>
      <c r="G55" s="127">
        <v>1</v>
      </c>
      <c r="H55" s="120" t="s">
        <v>91</v>
      </c>
      <c r="I55" s="140" t="s">
        <v>153</v>
      </c>
      <c r="J55" s="128" t="s">
        <v>150</v>
      </c>
      <c r="K55" s="157"/>
      <c r="L55" s="142" t="s">
        <v>80</v>
      </c>
      <c r="M55" s="143"/>
      <c r="N55" s="144"/>
    </row>
    <row r="56" spans="1:14" s="135" customFormat="1" ht="1.05" hidden="1" customHeight="1" x14ac:dyDescent="0.3">
      <c r="A56" s="118" t="s">
        <v>97</v>
      </c>
      <c r="B56" s="121" t="s">
        <v>174</v>
      </c>
      <c r="C56" s="118" t="s">
        <v>141</v>
      </c>
      <c r="D56" s="123" t="s">
        <v>9</v>
      </c>
      <c r="E56" s="123" t="s">
        <v>32</v>
      </c>
      <c r="F56" s="139">
        <v>50000</v>
      </c>
      <c r="G56" s="127">
        <v>1</v>
      </c>
      <c r="H56" s="120" t="s">
        <v>91</v>
      </c>
      <c r="I56" s="147" t="s">
        <v>149</v>
      </c>
      <c r="J56" s="148">
        <v>42948</v>
      </c>
      <c r="K56" s="157"/>
      <c r="L56" s="142" t="s">
        <v>80</v>
      </c>
      <c r="M56" s="143"/>
      <c r="N56" s="144"/>
    </row>
    <row r="57" spans="1:14" s="135" customFormat="1" ht="44.25" hidden="1" customHeight="1" x14ac:dyDescent="0.3">
      <c r="A57" s="118" t="s">
        <v>116</v>
      </c>
      <c r="B57" s="121" t="s">
        <v>173</v>
      </c>
      <c r="C57" s="118" t="s">
        <v>85</v>
      </c>
      <c r="D57" s="123" t="s">
        <v>79</v>
      </c>
      <c r="E57" s="123" t="s">
        <v>32</v>
      </c>
      <c r="F57" s="139">
        <v>50000</v>
      </c>
      <c r="G57" s="127">
        <v>1</v>
      </c>
      <c r="H57" s="120" t="s">
        <v>91</v>
      </c>
      <c r="I57" s="147" t="s">
        <v>149</v>
      </c>
      <c r="J57" s="148">
        <v>42948</v>
      </c>
      <c r="K57" s="157"/>
      <c r="L57" s="142" t="s">
        <v>80</v>
      </c>
      <c r="M57" s="143"/>
      <c r="N57" s="144"/>
    </row>
    <row r="58" spans="1:14" s="135" customFormat="1" ht="1.05" hidden="1" customHeight="1" x14ac:dyDescent="0.3">
      <c r="A58" s="118" t="s">
        <v>117</v>
      </c>
      <c r="B58" s="121" t="s">
        <v>175</v>
      </c>
      <c r="C58" s="122" t="s">
        <v>267</v>
      </c>
      <c r="D58" s="123" t="s">
        <v>9</v>
      </c>
      <c r="E58" s="123" t="s">
        <v>32</v>
      </c>
      <c r="F58" s="158">
        <v>40000</v>
      </c>
      <c r="G58" s="127">
        <v>1</v>
      </c>
      <c r="H58" s="120" t="s">
        <v>91</v>
      </c>
      <c r="I58" s="140" t="s">
        <v>153</v>
      </c>
      <c r="J58" s="128" t="s">
        <v>150</v>
      </c>
      <c r="K58" s="157"/>
      <c r="L58" s="142" t="s">
        <v>80</v>
      </c>
      <c r="M58" s="159"/>
      <c r="N58" s="144"/>
    </row>
    <row r="59" spans="1:14" s="135" customFormat="1" ht="37.950000000000003" customHeight="1" x14ac:dyDescent="0.3">
      <c r="A59" s="138" t="s">
        <v>118</v>
      </c>
      <c r="B59" s="121" t="s">
        <v>176</v>
      </c>
      <c r="C59" s="118" t="s">
        <v>142</v>
      </c>
      <c r="D59" s="123" t="s">
        <v>274</v>
      </c>
      <c r="E59" s="123" t="s">
        <v>32</v>
      </c>
      <c r="F59" s="139">
        <v>20000</v>
      </c>
      <c r="G59" s="127">
        <v>1</v>
      </c>
      <c r="H59" s="120" t="s">
        <v>91</v>
      </c>
      <c r="I59" s="140" t="s">
        <v>94</v>
      </c>
      <c r="J59" s="128" t="s">
        <v>150</v>
      </c>
      <c r="K59" s="157"/>
      <c r="L59" s="142" t="s">
        <v>80</v>
      </c>
      <c r="M59" s="143"/>
      <c r="N59" s="144"/>
    </row>
    <row r="60" spans="1:14" s="2" customFormat="1" ht="1.05" hidden="1" customHeight="1" x14ac:dyDescent="0.3">
      <c r="A60" s="67" t="s">
        <v>119</v>
      </c>
      <c r="B60" s="71" t="s">
        <v>177</v>
      </c>
      <c r="C60" s="69" t="s">
        <v>143</v>
      </c>
      <c r="D60" s="26" t="s">
        <v>9</v>
      </c>
      <c r="E60" s="26" t="s">
        <v>32</v>
      </c>
      <c r="F60" s="74">
        <v>40000</v>
      </c>
      <c r="G60" s="63">
        <v>1</v>
      </c>
      <c r="H60" s="60" t="s">
        <v>91</v>
      </c>
      <c r="I60" s="95" t="s">
        <v>153</v>
      </c>
      <c r="J60" s="96" t="s">
        <v>150</v>
      </c>
      <c r="K60" s="61"/>
      <c r="L60" s="65" t="s">
        <v>80</v>
      </c>
      <c r="M60" s="64"/>
      <c r="N60" s="8"/>
    </row>
    <row r="61" spans="1:14" s="2" customFormat="1" ht="4.05" hidden="1" customHeight="1" x14ac:dyDescent="0.3">
      <c r="A61" s="70" t="s">
        <v>120</v>
      </c>
      <c r="B61" s="71" t="s">
        <v>178</v>
      </c>
      <c r="C61" s="69" t="s">
        <v>144</v>
      </c>
      <c r="D61" s="26" t="s">
        <v>79</v>
      </c>
      <c r="E61" s="26" t="s">
        <v>32</v>
      </c>
      <c r="F61" s="74">
        <v>30000</v>
      </c>
      <c r="G61" s="63">
        <v>1</v>
      </c>
      <c r="H61" s="60" t="s">
        <v>91</v>
      </c>
      <c r="I61" s="99" t="s">
        <v>149</v>
      </c>
      <c r="J61" s="100">
        <v>42948</v>
      </c>
      <c r="K61" s="61"/>
      <c r="L61" s="65" t="s">
        <v>80</v>
      </c>
      <c r="M61" s="59"/>
      <c r="N61" s="8"/>
    </row>
    <row r="62" spans="1:14" s="2" customFormat="1" ht="1.05" hidden="1" customHeight="1" x14ac:dyDescent="0.3">
      <c r="A62" s="70" t="s">
        <v>121</v>
      </c>
      <c r="B62" s="68" t="s">
        <v>179</v>
      </c>
      <c r="C62" s="69" t="s">
        <v>145</v>
      </c>
      <c r="D62" s="26" t="s">
        <v>9</v>
      </c>
      <c r="E62" s="26" t="s">
        <v>32</v>
      </c>
      <c r="F62" s="74">
        <v>25000</v>
      </c>
      <c r="G62" s="63">
        <v>1</v>
      </c>
      <c r="H62" s="60" t="s">
        <v>91</v>
      </c>
      <c r="I62" s="98" t="s">
        <v>150</v>
      </c>
      <c r="J62" s="81" t="s">
        <v>149</v>
      </c>
      <c r="K62" s="61"/>
      <c r="L62" s="65" t="s">
        <v>80</v>
      </c>
      <c r="M62" s="59"/>
      <c r="N62" s="8"/>
    </row>
    <row r="63" spans="1:14" s="2" customFormat="1" ht="4.05" hidden="1" customHeight="1" x14ac:dyDescent="0.3">
      <c r="A63" s="67" t="s">
        <v>122</v>
      </c>
      <c r="B63" s="71" t="s">
        <v>180</v>
      </c>
      <c r="C63" s="69" t="s">
        <v>268</v>
      </c>
      <c r="D63" s="26" t="s">
        <v>79</v>
      </c>
      <c r="E63" s="26" t="s">
        <v>32</v>
      </c>
      <c r="F63" s="74">
        <v>25000</v>
      </c>
      <c r="G63" s="63">
        <v>1</v>
      </c>
      <c r="H63" s="60" t="s">
        <v>91</v>
      </c>
      <c r="I63" s="98" t="s">
        <v>150</v>
      </c>
      <c r="J63" s="81" t="s">
        <v>149</v>
      </c>
      <c r="K63" s="61"/>
      <c r="L63" s="65" t="s">
        <v>80</v>
      </c>
      <c r="M63" s="59"/>
      <c r="N63" s="8"/>
    </row>
    <row r="64" spans="1:14" s="2" customFormat="1" ht="43.95" hidden="1" customHeight="1" x14ac:dyDescent="0.3">
      <c r="A64" s="67" t="s">
        <v>123</v>
      </c>
      <c r="B64" s="68" t="s">
        <v>181</v>
      </c>
      <c r="C64" s="69" t="s">
        <v>146</v>
      </c>
      <c r="D64" s="124" t="s">
        <v>254</v>
      </c>
      <c r="E64" s="26" t="s">
        <v>32</v>
      </c>
      <c r="F64" s="74">
        <v>15000</v>
      </c>
      <c r="G64" s="63">
        <v>1</v>
      </c>
      <c r="H64" s="60" t="s">
        <v>91</v>
      </c>
      <c r="I64" s="99" t="s">
        <v>149</v>
      </c>
      <c r="J64" s="100">
        <v>42948</v>
      </c>
      <c r="K64" s="61"/>
      <c r="L64" s="65" t="s">
        <v>80</v>
      </c>
      <c r="M64" s="59"/>
      <c r="N64" s="8"/>
    </row>
    <row r="65" spans="1:33" s="2" customFormat="1" ht="43.95" hidden="1" customHeight="1" x14ac:dyDescent="0.3">
      <c r="A65" s="67" t="s">
        <v>124</v>
      </c>
      <c r="B65" s="68" t="s">
        <v>182</v>
      </c>
      <c r="C65" s="69" t="s">
        <v>147</v>
      </c>
      <c r="D65" s="124" t="s">
        <v>254</v>
      </c>
      <c r="E65" s="26" t="s">
        <v>32</v>
      </c>
      <c r="F65" s="74">
        <v>15000</v>
      </c>
      <c r="G65" s="63">
        <v>1</v>
      </c>
      <c r="H65" s="60" t="s">
        <v>91</v>
      </c>
      <c r="I65" s="99" t="s">
        <v>149</v>
      </c>
      <c r="J65" s="100">
        <v>42948</v>
      </c>
      <c r="K65" s="61"/>
      <c r="L65" s="65" t="s">
        <v>80</v>
      </c>
      <c r="M65" s="59"/>
      <c r="N65" s="8"/>
    </row>
    <row r="66" spans="1:33" ht="21.75" customHeight="1" x14ac:dyDescent="0.3">
      <c r="A66" s="34" t="s">
        <v>55</v>
      </c>
      <c r="B66" s="46"/>
      <c r="C66" s="46"/>
      <c r="D66" s="46"/>
      <c r="E66" s="201">
        <f>F35+F36+F41+F59</f>
        <v>1195000</v>
      </c>
      <c r="F66" s="201"/>
      <c r="G66" s="46"/>
      <c r="H66" s="46"/>
      <c r="I66" s="46"/>
      <c r="J66" s="46"/>
      <c r="K66" s="46"/>
      <c r="L66" s="47"/>
      <c r="M66" s="2"/>
      <c r="N66" s="6" t="s">
        <v>13</v>
      </c>
      <c r="O66" s="5" t="s">
        <v>0</v>
      </c>
      <c r="P66" s="2"/>
      <c r="Q66" s="2"/>
      <c r="R66" s="2"/>
      <c r="S66" s="2"/>
      <c r="T66" s="2"/>
      <c r="U66" s="2"/>
      <c r="V66" s="2"/>
      <c r="W66" s="2"/>
      <c r="X66" s="2"/>
      <c r="Y66" s="2"/>
      <c r="Z66" s="2"/>
      <c r="AA66" s="2"/>
      <c r="AB66" s="2"/>
      <c r="AC66" s="2"/>
      <c r="AD66" s="2"/>
      <c r="AE66" s="2"/>
      <c r="AF66" s="2"/>
      <c r="AG66" s="2"/>
    </row>
    <row r="67" spans="1:33" s="2" customFormat="1" ht="21.75" customHeight="1" x14ac:dyDescent="0.3">
      <c r="A67" s="42"/>
      <c r="B67" s="42"/>
      <c r="C67" s="42"/>
      <c r="D67" s="42"/>
      <c r="E67" s="85"/>
      <c r="F67" s="85"/>
      <c r="G67" s="42"/>
      <c r="H67" s="42"/>
      <c r="I67" s="42"/>
      <c r="J67" s="42"/>
      <c r="K67" s="42"/>
      <c r="L67" s="42"/>
      <c r="N67" s="6"/>
      <c r="O67" s="84"/>
    </row>
    <row r="68" spans="1:33" ht="23.25" customHeight="1" x14ac:dyDescent="0.3">
      <c r="A68" s="11"/>
      <c r="B68" s="11"/>
      <c r="C68" s="11"/>
      <c r="D68" s="11"/>
      <c r="E68" s="11"/>
      <c r="F68" s="11"/>
      <c r="G68" s="11"/>
      <c r="H68" s="11"/>
      <c r="I68" s="11"/>
      <c r="J68" s="11"/>
      <c r="K68" s="11"/>
      <c r="L68" s="11"/>
      <c r="M68" s="2"/>
      <c r="N68" s="6" t="s">
        <v>14</v>
      </c>
      <c r="O68" s="5" t="s">
        <v>0</v>
      </c>
      <c r="P68" s="2"/>
      <c r="Q68" s="2"/>
      <c r="R68" s="2"/>
      <c r="S68" s="2"/>
      <c r="T68" s="2"/>
      <c r="U68" s="2"/>
      <c r="V68" s="2"/>
      <c r="W68" s="2"/>
      <c r="X68" s="2"/>
      <c r="Y68" s="2"/>
      <c r="Z68" s="2"/>
      <c r="AA68" s="2"/>
      <c r="AB68" s="2"/>
      <c r="AC68" s="2"/>
      <c r="AD68" s="2"/>
      <c r="AE68" s="2"/>
      <c r="AF68" s="2"/>
      <c r="AG68" s="2"/>
    </row>
    <row r="69" spans="1:33" ht="15.75" customHeight="1" x14ac:dyDescent="0.3">
      <c r="A69" s="188" t="s">
        <v>64</v>
      </c>
      <c r="B69" s="188"/>
      <c r="C69" s="188"/>
      <c r="D69" s="188"/>
      <c r="E69" s="188"/>
      <c r="F69" s="188"/>
      <c r="G69" s="188"/>
      <c r="H69" s="188"/>
      <c r="I69" s="188"/>
      <c r="J69" s="188"/>
      <c r="K69" s="188"/>
      <c r="L69" s="188"/>
      <c r="M69" s="2"/>
      <c r="N69" s="6" t="s">
        <v>15</v>
      </c>
      <c r="O69" s="5" t="s">
        <v>0</v>
      </c>
      <c r="P69" s="2"/>
      <c r="Q69" s="2"/>
      <c r="R69" s="2"/>
      <c r="S69" s="2"/>
      <c r="T69" s="2"/>
      <c r="U69" s="2"/>
      <c r="V69" s="2"/>
      <c r="W69" s="2"/>
      <c r="X69" s="2"/>
      <c r="Y69" s="2"/>
      <c r="Z69" s="2"/>
      <c r="AA69" s="2"/>
      <c r="AB69" s="2"/>
      <c r="AC69" s="2"/>
      <c r="AD69" s="2"/>
      <c r="AE69" s="2"/>
      <c r="AF69" s="2"/>
      <c r="AG69" s="2"/>
    </row>
    <row r="70" spans="1:33" ht="15" customHeight="1" x14ac:dyDescent="0.3">
      <c r="A70" s="171" t="s">
        <v>54</v>
      </c>
      <c r="B70" s="173" t="s">
        <v>43</v>
      </c>
      <c r="C70" s="173" t="s">
        <v>44</v>
      </c>
      <c r="D70" s="177" t="s">
        <v>53</v>
      </c>
      <c r="E70" s="173" t="s">
        <v>48</v>
      </c>
      <c r="F70" s="198" t="s">
        <v>49</v>
      </c>
      <c r="G70" s="178"/>
      <c r="H70" s="179"/>
      <c r="I70" s="168" t="s">
        <v>67</v>
      </c>
      <c r="J70" s="168"/>
      <c r="K70" s="174" t="s">
        <v>52</v>
      </c>
      <c r="L70" s="168" t="s">
        <v>51</v>
      </c>
      <c r="M70" s="2"/>
      <c r="N70" s="6" t="s">
        <v>13</v>
      </c>
      <c r="O70" s="5" t="s">
        <v>16</v>
      </c>
      <c r="P70" s="2"/>
      <c r="Q70" s="2"/>
      <c r="R70" s="2"/>
      <c r="S70" s="2"/>
      <c r="T70" s="2"/>
      <c r="U70" s="2"/>
      <c r="V70" s="2"/>
      <c r="W70" s="2"/>
      <c r="X70" s="2"/>
      <c r="Y70" s="2"/>
      <c r="Z70" s="2"/>
      <c r="AA70" s="2"/>
      <c r="AB70" s="2"/>
      <c r="AC70" s="2"/>
      <c r="AD70" s="2"/>
      <c r="AE70" s="2"/>
      <c r="AF70" s="2"/>
      <c r="AG70" s="2"/>
    </row>
    <row r="71" spans="1:33" ht="75" customHeight="1" x14ac:dyDescent="0.3">
      <c r="A71" s="172"/>
      <c r="B71" s="168"/>
      <c r="C71" s="168"/>
      <c r="D71" s="177"/>
      <c r="E71" s="168"/>
      <c r="F71" s="15" t="s">
        <v>45</v>
      </c>
      <c r="G71" s="16" t="s">
        <v>46</v>
      </c>
      <c r="H71" s="16" t="s">
        <v>47</v>
      </c>
      <c r="I71" s="16" t="s">
        <v>56</v>
      </c>
      <c r="J71" s="21" t="s">
        <v>68</v>
      </c>
      <c r="K71" s="175"/>
      <c r="L71" s="168"/>
      <c r="M71" s="2"/>
      <c r="N71" s="6" t="s">
        <v>14</v>
      </c>
      <c r="O71" s="5" t="s">
        <v>16</v>
      </c>
      <c r="P71" s="2"/>
      <c r="Q71" s="2"/>
      <c r="R71" s="2"/>
      <c r="S71" s="2"/>
      <c r="T71" s="2"/>
      <c r="U71" s="2"/>
      <c r="V71" s="2"/>
      <c r="W71" s="2"/>
      <c r="X71" s="2"/>
      <c r="Y71" s="2"/>
      <c r="Z71" s="2"/>
      <c r="AA71" s="2"/>
      <c r="AB71" s="2"/>
      <c r="AC71" s="2"/>
      <c r="AD71" s="2"/>
      <c r="AE71" s="2"/>
      <c r="AF71" s="2"/>
      <c r="AG71" s="2"/>
    </row>
    <row r="72" spans="1:33" s="2" customFormat="1" ht="70.05" hidden="1" customHeight="1" x14ac:dyDescent="0.3">
      <c r="A72" s="92" t="s">
        <v>183</v>
      </c>
      <c r="B72" s="26" t="s">
        <v>271</v>
      </c>
      <c r="C72" s="93" t="s">
        <v>272</v>
      </c>
      <c r="D72" s="26" t="s">
        <v>12</v>
      </c>
      <c r="E72" s="26" t="s">
        <v>75</v>
      </c>
      <c r="F72" s="87">
        <v>40000</v>
      </c>
      <c r="G72" s="63">
        <v>1</v>
      </c>
      <c r="H72" s="26">
        <v>0</v>
      </c>
      <c r="I72" s="95">
        <v>42856</v>
      </c>
      <c r="J72" s="96">
        <v>42887</v>
      </c>
      <c r="K72" s="27"/>
      <c r="L72" s="56" t="s">
        <v>76</v>
      </c>
      <c r="N72" s="6"/>
      <c r="O72" s="5"/>
    </row>
    <row r="73" spans="1:33" s="135" customFormat="1" ht="58.05" hidden="1" customHeight="1" x14ac:dyDescent="0.3">
      <c r="A73" s="125" t="s">
        <v>184</v>
      </c>
      <c r="B73" s="123"/>
      <c r="C73" s="125" t="s">
        <v>201</v>
      </c>
      <c r="D73" s="123" t="s">
        <v>12</v>
      </c>
      <c r="E73" s="123" t="s">
        <v>75</v>
      </c>
      <c r="F73" s="126">
        <v>40000</v>
      </c>
      <c r="G73" s="127">
        <v>1</v>
      </c>
      <c r="H73" s="123">
        <v>0</v>
      </c>
      <c r="I73" s="131" t="s">
        <v>150</v>
      </c>
      <c r="J73" s="132" t="s">
        <v>149</v>
      </c>
      <c r="K73" s="133"/>
      <c r="L73" s="134" t="s">
        <v>76</v>
      </c>
      <c r="N73" s="136"/>
      <c r="O73" s="137"/>
    </row>
    <row r="74" spans="1:33" s="2" customFormat="1" ht="3" hidden="1" customHeight="1" x14ac:dyDescent="0.3">
      <c r="A74" s="92" t="s">
        <v>185</v>
      </c>
      <c r="B74" s="26"/>
      <c r="C74" s="94" t="s">
        <v>202</v>
      </c>
      <c r="D74" s="26" t="s">
        <v>12</v>
      </c>
      <c r="E74" s="26" t="s">
        <v>75</v>
      </c>
      <c r="F74" s="89">
        <v>36000</v>
      </c>
      <c r="G74" s="63">
        <v>1</v>
      </c>
      <c r="H74" s="26">
        <v>0</v>
      </c>
      <c r="I74" s="98" t="s">
        <v>94</v>
      </c>
      <c r="J74" s="96" t="s">
        <v>150</v>
      </c>
      <c r="K74" s="27"/>
      <c r="L74" s="56" t="s">
        <v>76</v>
      </c>
      <c r="N74" s="6"/>
      <c r="O74" s="5"/>
    </row>
    <row r="75" spans="1:33" ht="1.95" hidden="1" customHeight="1" x14ac:dyDescent="0.3">
      <c r="A75" s="92" t="s">
        <v>186</v>
      </c>
      <c r="B75" s="26"/>
      <c r="C75" s="71" t="s">
        <v>203</v>
      </c>
      <c r="D75" s="26" t="s">
        <v>12</v>
      </c>
      <c r="E75" s="26" t="s">
        <v>75</v>
      </c>
      <c r="F75" s="88">
        <v>35000</v>
      </c>
      <c r="G75" s="63">
        <v>1</v>
      </c>
      <c r="H75" s="26">
        <v>0</v>
      </c>
      <c r="I75" s="98" t="s">
        <v>150</v>
      </c>
      <c r="J75" s="81" t="s">
        <v>149</v>
      </c>
      <c r="K75" s="27"/>
      <c r="L75" s="56" t="s">
        <v>76</v>
      </c>
      <c r="M75" s="2"/>
      <c r="N75" s="6" t="s">
        <v>15</v>
      </c>
      <c r="O75" s="5" t="s">
        <v>16</v>
      </c>
      <c r="P75" s="2"/>
      <c r="Q75" s="2"/>
      <c r="R75" s="2"/>
      <c r="S75" s="2"/>
      <c r="T75" s="2"/>
      <c r="U75" s="2"/>
      <c r="V75" s="2"/>
      <c r="W75" s="2"/>
      <c r="X75" s="2"/>
      <c r="Y75" s="2"/>
      <c r="Z75" s="2"/>
      <c r="AA75" s="2"/>
      <c r="AB75" s="2"/>
      <c r="AC75" s="2"/>
      <c r="AD75" s="2"/>
      <c r="AE75" s="2"/>
      <c r="AF75" s="2"/>
      <c r="AG75" s="2"/>
    </row>
    <row r="76" spans="1:33" s="2" customFormat="1" ht="58.05" hidden="1" customHeight="1" x14ac:dyDescent="0.3">
      <c r="A76" s="92" t="s">
        <v>187</v>
      </c>
      <c r="B76" s="26"/>
      <c r="C76" s="71" t="s">
        <v>204</v>
      </c>
      <c r="D76" s="26" t="s">
        <v>12</v>
      </c>
      <c r="E76" s="26" t="s">
        <v>75</v>
      </c>
      <c r="F76" s="88">
        <v>35000</v>
      </c>
      <c r="G76" s="63">
        <v>1</v>
      </c>
      <c r="H76" s="26">
        <v>0</v>
      </c>
      <c r="I76" s="102" t="s">
        <v>83</v>
      </c>
      <c r="J76" s="101" t="s">
        <v>94</v>
      </c>
      <c r="K76" s="27"/>
      <c r="L76" s="56" t="s">
        <v>76</v>
      </c>
      <c r="N76" s="6"/>
      <c r="O76" s="5"/>
    </row>
    <row r="77" spans="1:33" s="2" customFormat="1" ht="52.8" hidden="1" x14ac:dyDescent="0.3">
      <c r="A77" s="92" t="s">
        <v>188</v>
      </c>
      <c r="B77" s="26"/>
      <c r="C77" s="93" t="s">
        <v>205</v>
      </c>
      <c r="D77" s="26" t="s">
        <v>12</v>
      </c>
      <c r="E77" s="26" t="s">
        <v>75</v>
      </c>
      <c r="F77" s="90">
        <v>30000</v>
      </c>
      <c r="G77" s="63">
        <v>1</v>
      </c>
      <c r="H77" s="26">
        <v>0</v>
      </c>
      <c r="I77" s="98" t="s">
        <v>150</v>
      </c>
      <c r="J77" s="81" t="s">
        <v>149</v>
      </c>
      <c r="K77" s="27"/>
      <c r="L77" s="56" t="s">
        <v>76</v>
      </c>
      <c r="N77" s="6"/>
      <c r="O77" s="5"/>
    </row>
    <row r="78" spans="1:33" s="2" customFormat="1" ht="55.95" hidden="1" customHeight="1" x14ac:dyDescent="0.3">
      <c r="A78" s="92" t="s">
        <v>189</v>
      </c>
      <c r="B78" s="26"/>
      <c r="C78" s="71" t="s">
        <v>206</v>
      </c>
      <c r="D78" s="26" t="s">
        <v>12</v>
      </c>
      <c r="E78" s="26" t="s">
        <v>75</v>
      </c>
      <c r="F78" s="88">
        <v>30000</v>
      </c>
      <c r="G78" s="63">
        <v>1</v>
      </c>
      <c r="H78" s="26">
        <v>0</v>
      </c>
      <c r="I78" s="102" t="s">
        <v>83</v>
      </c>
      <c r="J78" s="101" t="s">
        <v>94</v>
      </c>
      <c r="K78" s="27"/>
      <c r="L78" s="56" t="s">
        <v>76</v>
      </c>
      <c r="N78" s="6"/>
      <c r="O78" s="5"/>
    </row>
    <row r="79" spans="1:33" s="2" customFormat="1" ht="1.05" hidden="1" customHeight="1" x14ac:dyDescent="0.3">
      <c r="A79" s="92" t="s">
        <v>190</v>
      </c>
      <c r="B79" s="86"/>
      <c r="C79" s="93" t="s">
        <v>207</v>
      </c>
      <c r="D79" s="26" t="s">
        <v>12</v>
      </c>
      <c r="E79" s="26" t="s">
        <v>75</v>
      </c>
      <c r="F79" s="90">
        <v>30000</v>
      </c>
      <c r="G79" s="63">
        <v>1</v>
      </c>
      <c r="H79" s="26">
        <v>0</v>
      </c>
      <c r="I79" s="98" t="s">
        <v>94</v>
      </c>
      <c r="J79" s="96" t="s">
        <v>150</v>
      </c>
      <c r="K79" s="27"/>
      <c r="L79" s="56" t="s">
        <v>76</v>
      </c>
      <c r="N79" s="6"/>
      <c r="O79" s="84"/>
    </row>
    <row r="80" spans="1:33" s="2" customFormat="1" ht="55.95" hidden="1" customHeight="1" x14ac:dyDescent="0.3">
      <c r="A80" s="92" t="s">
        <v>191</v>
      </c>
      <c r="B80" s="86"/>
      <c r="C80" s="92" t="s">
        <v>208</v>
      </c>
      <c r="D80" s="26" t="s">
        <v>12</v>
      </c>
      <c r="E80" s="26" t="s">
        <v>75</v>
      </c>
      <c r="F80" s="91">
        <v>25000</v>
      </c>
      <c r="G80" s="63">
        <v>1</v>
      </c>
      <c r="H80" s="26">
        <v>0</v>
      </c>
      <c r="I80" s="98" t="s">
        <v>150</v>
      </c>
      <c r="J80" s="81" t="s">
        <v>149</v>
      </c>
      <c r="K80" s="27"/>
      <c r="L80" s="56" t="s">
        <v>76</v>
      </c>
      <c r="N80" s="6"/>
      <c r="O80" s="84"/>
    </row>
    <row r="81" spans="1:33" s="2" customFormat="1" ht="1.05" hidden="1" customHeight="1" x14ac:dyDescent="0.3">
      <c r="A81" s="92" t="s">
        <v>192</v>
      </c>
      <c r="B81" s="86"/>
      <c r="C81" s="92" t="s">
        <v>209</v>
      </c>
      <c r="D81" s="26" t="s">
        <v>12</v>
      </c>
      <c r="E81" s="26" t="s">
        <v>75</v>
      </c>
      <c r="F81" s="90">
        <v>25000</v>
      </c>
      <c r="G81" s="63">
        <v>1</v>
      </c>
      <c r="H81" s="26">
        <v>0</v>
      </c>
      <c r="I81" s="98" t="s">
        <v>150</v>
      </c>
      <c r="J81" s="81" t="s">
        <v>149</v>
      </c>
      <c r="K81" s="27"/>
      <c r="L81" s="56" t="s">
        <v>76</v>
      </c>
      <c r="N81" s="6"/>
      <c r="O81" s="84"/>
    </row>
    <row r="82" spans="1:33" s="2" customFormat="1" ht="1.05" hidden="1" customHeight="1" x14ac:dyDescent="0.3">
      <c r="A82" s="92" t="s">
        <v>193</v>
      </c>
      <c r="B82" s="86"/>
      <c r="C82" s="71" t="s">
        <v>210</v>
      </c>
      <c r="D82" s="26" t="s">
        <v>12</v>
      </c>
      <c r="E82" s="26" t="s">
        <v>75</v>
      </c>
      <c r="F82" s="88">
        <v>20000</v>
      </c>
      <c r="G82" s="63">
        <v>1</v>
      </c>
      <c r="H82" s="26">
        <v>0</v>
      </c>
      <c r="I82" s="98" t="s">
        <v>94</v>
      </c>
      <c r="J82" s="96" t="s">
        <v>150</v>
      </c>
      <c r="K82" s="27"/>
      <c r="L82" s="56" t="s">
        <v>76</v>
      </c>
      <c r="N82" s="6"/>
      <c r="O82" s="84"/>
    </row>
    <row r="83" spans="1:33" s="2" customFormat="1" ht="57" hidden="1" customHeight="1" x14ac:dyDescent="0.3">
      <c r="A83" s="92" t="s">
        <v>194</v>
      </c>
      <c r="B83" s="86"/>
      <c r="C83" s="93" t="s">
        <v>211</v>
      </c>
      <c r="D83" s="26" t="s">
        <v>12</v>
      </c>
      <c r="E83" s="26" t="s">
        <v>75</v>
      </c>
      <c r="F83" s="90">
        <v>20000</v>
      </c>
      <c r="G83" s="63">
        <v>1</v>
      </c>
      <c r="H83" s="26">
        <v>0</v>
      </c>
      <c r="I83" s="98" t="s">
        <v>94</v>
      </c>
      <c r="J83" s="96" t="s">
        <v>150</v>
      </c>
      <c r="K83" s="27"/>
      <c r="L83" s="56" t="s">
        <v>76</v>
      </c>
      <c r="N83" s="6"/>
      <c r="O83" s="84"/>
    </row>
    <row r="84" spans="1:33" s="2" customFormat="1" ht="43.95" hidden="1" customHeight="1" x14ac:dyDescent="0.3">
      <c r="A84" s="92" t="s">
        <v>195</v>
      </c>
      <c r="B84" s="26"/>
      <c r="C84" s="93" t="s">
        <v>212</v>
      </c>
      <c r="D84" s="26" t="s">
        <v>12</v>
      </c>
      <c r="E84" s="26" t="s">
        <v>75</v>
      </c>
      <c r="F84" s="90">
        <v>20000</v>
      </c>
      <c r="G84" s="63">
        <v>1</v>
      </c>
      <c r="H84" s="26">
        <v>0</v>
      </c>
      <c r="I84" s="102" t="s">
        <v>149</v>
      </c>
      <c r="J84" s="101" t="s">
        <v>218</v>
      </c>
      <c r="K84" s="27"/>
      <c r="L84" s="56" t="s">
        <v>76</v>
      </c>
      <c r="N84" s="6"/>
      <c r="O84" s="5"/>
    </row>
    <row r="85" spans="1:33" s="2" customFormat="1" ht="1.05" hidden="1" customHeight="1" x14ac:dyDescent="0.3">
      <c r="A85" s="92" t="s">
        <v>196</v>
      </c>
      <c r="B85" s="26"/>
      <c r="C85" s="93" t="s">
        <v>213</v>
      </c>
      <c r="D85" s="26" t="s">
        <v>12</v>
      </c>
      <c r="E85" s="26" t="s">
        <v>75</v>
      </c>
      <c r="F85" s="90">
        <v>20000</v>
      </c>
      <c r="G85" s="63">
        <v>1</v>
      </c>
      <c r="H85" s="26">
        <v>0</v>
      </c>
      <c r="I85" s="102" t="s">
        <v>149</v>
      </c>
      <c r="J85" s="101" t="s">
        <v>218</v>
      </c>
      <c r="K85" s="27"/>
      <c r="L85" s="56" t="s">
        <v>76</v>
      </c>
      <c r="N85" s="6"/>
      <c r="O85" s="5"/>
    </row>
    <row r="86" spans="1:33" s="2" customFormat="1" ht="55.95" hidden="1" customHeight="1" x14ac:dyDescent="0.3">
      <c r="A86" s="92" t="s">
        <v>197</v>
      </c>
      <c r="B86" s="26"/>
      <c r="C86" s="71" t="s">
        <v>214</v>
      </c>
      <c r="D86" s="26" t="s">
        <v>12</v>
      </c>
      <c r="E86" s="26" t="s">
        <v>75</v>
      </c>
      <c r="F86" s="88">
        <v>15000</v>
      </c>
      <c r="G86" s="63">
        <v>1</v>
      </c>
      <c r="H86" s="26">
        <v>0</v>
      </c>
      <c r="I86" s="102" t="s">
        <v>83</v>
      </c>
      <c r="J86" s="101" t="s">
        <v>94</v>
      </c>
      <c r="K86" s="27"/>
      <c r="L86" s="56" t="s">
        <v>76</v>
      </c>
      <c r="N86" s="6"/>
      <c r="O86" s="5"/>
    </row>
    <row r="87" spans="1:33" s="2" customFormat="1" ht="56.25" hidden="1" customHeight="1" x14ac:dyDescent="0.3">
      <c r="A87" s="92" t="s">
        <v>198</v>
      </c>
      <c r="B87" s="26"/>
      <c r="C87" s="93" t="s">
        <v>215</v>
      </c>
      <c r="D87" s="26" t="s">
        <v>12</v>
      </c>
      <c r="E87" s="26" t="s">
        <v>75</v>
      </c>
      <c r="F87" s="90">
        <v>12000</v>
      </c>
      <c r="G87" s="63">
        <v>1</v>
      </c>
      <c r="H87" s="26">
        <v>0</v>
      </c>
      <c r="I87" s="102" t="s">
        <v>219</v>
      </c>
      <c r="J87" s="101" t="s">
        <v>149</v>
      </c>
      <c r="K87" s="27"/>
      <c r="L87" s="56" t="s">
        <v>76</v>
      </c>
      <c r="N87" s="6"/>
      <c r="O87" s="5"/>
    </row>
    <row r="88" spans="1:33" s="2" customFormat="1" ht="54" hidden="1" customHeight="1" x14ac:dyDescent="0.3">
      <c r="A88" s="92" t="s">
        <v>199</v>
      </c>
      <c r="B88" s="26"/>
      <c r="C88" s="71" t="s">
        <v>216</v>
      </c>
      <c r="D88" s="26" t="s">
        <v>12</v>
      </c>
      <c r="E88" s="26" t="s">
        <v>75</v>
      </c>
      <c r="F88" s="88">
        <v>5000</v>
      </c>
      <c r="G88" s="63">
        <v>1</v>
      </c>
      <c r="H88" s="26">
        <v>0</v>
      </c>
      <c r="I88" s="102" t="s">
        <v>83</v>
      </c>
      <c r="J88" s="101" t="s">
        <v>94</v>
      </c>
      <c r="K88" s="27"/>
      <c r="L88" s="56" t="s">
        <v>76</v>
      </c>
      <c r="N88" s="6"/>
      <c r="O88" s="5"/>
    </row>
    <row r="89" spans="1:33" s="2" customFormat="1" ht="55.05" hidden="1" customHeight="1" x14ac:dyDescent="0.3">
      <c r="A89" s="92" t="s">
        <v>200</v>
      </c>
      <c r="B89" s="26"/>
      <c r="C89" s="71" t="s">
        <v>217</v>
      </c>
      <c r="D89" s="26" t="s">
        <v>12</v>
      </c>
      <c r="E89" s="26" t="s">
        <v>75</v>
      </c>
      <c r="F89" s="88">
        <v>2500</v>
      </c>
      <c r="G89" s="63">
        <v>1</v>
      </c>
      <c r="H89" s="26">
        <v>0</v>
      </c>
      <c r="I89" s="102" t="s">
        <v>83</v>
      </c>
      <c r="J89" s="101" t="s">
        <v>94</v>
      </c>
      <c r="K89" s="27"/>
      <c r="L89" s="56" t="s">
        <v>76</v>
      </c>
      <c r="N89" s="6"/>
      <c r="O89" s="5"/>
    </row>
    <row r="90" spans="1:33" ht="15.75" customHeight="1" x14ac:dyDescent="0.3">
      <c r="A90" s="34" t="s">
        <v>55</v>
      </c>
      <c r="B90" s="46"/>
      <c r="C90" s="46"/>
      <c r="D90" s="46"/>
      <c r="E90" s="46"/>
      <c r="F90" s="37">
        <f>SUM(F72:F89)</f>
        <v>440500</v>
      </c>
      <c r="G90" s="46"/>
      <c r="H90" s="46"/>
      <c r="I90" s="46"/>
      <c r="J90" s="46"/>
      <c r="K90" s="46"/>
      <c r="L90" s="47"/>
      <c r="M90" s="2"/>
      <c r="N90" s="6" t="s">
        <v>15</v>
      </c>
      <c r="O90" s="5" t="s">
        <v>18</v>
      </c>
      <c r="P90" s="2"/>
      <c r="Q90" s="2"/>
      <c r="R90" s="2"/>
      <c r="S90" s="2"/>
      <c r="T90" s="2"/>
      <c r="U90" s="2"/>
      <c r="V90" s="2"/>
      <c r="W90" s="2"/>
      <c r="X90" s="2"/>
      <c r="Y90" s="2"/>
      <c r="Z90" s="2"/>
      <c r="AA90" s="2"/>
      <c r="AB90" s="2"/>
      <c r="AC90" s="2"/>
      <c r="AD90" s="2"/>
      <c r="AE90" s="2"/>
      <c r="AF90" s="2"/>
      <c r="AG90" s="2"/>
    </row>
    <row r="91" spans="1:33" ht="30" customHeight="1" x14ac:dyDescent="0.3">
      <c r="A91" s="11"/>
      <c r="B91" s="11"/>
      <c r="C91" s="11"/>
      <c r="D91" s="11"/>
      <c r="E91" s="11"/>
      <c r="F91" s="11"/>
      <c r="G91" s="11"/>
      <c r="H91" s="11"/>
      <c r="I91" s="11"/>
      <c r="J91" s="11"/>
      <c r="K91" s="11"/>
      <c r="L91" s="11"/>
      <c r="M91" s="2"/>
      <c r="N91" s="6" t="s">
        <v>19</v>
      </c>
      <c r="O91" s="5" t="s">
        <v>18</v>
      </c>
      <c r="P91" s="2"/>
      <c r="Q91" s="2"/>
      <c r="R91" s="2"/>
      <c r="S91" s="2"/>
      <c r="T91" s="2"/>
      <c r="U91" s="2"/>
      <c r="V91" s="2"/>
      <c r="W91" s="2"/>
      <c r="X91" s="2"/>
      <c r="Y91" s="2"/>
      <c r="Z91" s="2"/>
      <c r="AA91" s="2"/>
      <c r="AB91" s="2"/>
      <c r="AC91" s="2"/>
      <c r="AD91" s="2"/>
      <c r="AE91" s="2"/>
      <c r="AF91" s="2"/>
      <c r="AG91" s="2"/>
    </row>
    <row r="92" spans="1:33" ht="25.5" customHeight="1" x14ac:dyDescent="0.3">
      <c r="A92" s="188" t="s">
        <v>65</v>
      </c>
      <c r="B92" s="188"/>
      <c r="C92" s="188"/>
      <c r="D92" s="188"/>
      <c r="E92" s="188"/>
      <c r="F92" s="188"/>
      <c r="G92" s="188"/>
      <c r="H92" s="188"/>
      <c r="I92" s="188"/>
      <c r="J92" s="188"/>
      <c r="K92" s="188"/>
      <c r="L92" s="188"/>
      <c r="M92" s="2"/>
      <c r="N92" s="6" t="s">
        <v>20</v>
      </c>
      <c r="O92" s="5" t="s">
        <v>18</v>
      </c>
      <c r="P92" s="2"/>
      <c r="Q92" s="2"/>
      <c r="R92" s="2"/>
      <c r="S92" s="2"/>
      <c r="T92" s="2"/>
      <c r="U92" s="2"/>
      <c r="V92" s="2"/>
      <c r="W92" s="2"/>
      <c r="X92" s="2"/>
      <c r="Y92" s="2"/>
      <c r="Z92" s="2"/>
      <c r="AA92" s="2"/>
      <c r="AB92" s="2"/>
      <c r="AC92" s="2"/>
      <c r="AD92" s="2"/>
      <c r="AE92" s="2"/>
      <c r="AF92" s="2"/>
      <c r="AG92" s="2"/>
    </row>
    <row r="93" spans="1:33" ht="20.25" customHeight="1" x14ac:dyDescent="0.3">
      <c r="A93" s="171" t="s">
        <v>54</v>
      </c>
      <c r="B93" s="173" t="s">
        <v>43</v>
      </c>
      <c r="C93" s="173" t="s">
        <v>44</v>
      </c>
      <c r="D93" s="177" t="s">
        <v>53</v>
      </c>
      <c r="E93" s="177" t="s">
        <v>1</v>
      </c>
      <c r="F93" s="212" t="s">
        <v>49</v>
      </c>
      <c r="G93" s="192"/>
      <c r="H93" s="193"/>
      <c r="I93" s="168" t="s">
        <v>67</v>
      </c>
      <c r="J93" s="168"/>
      <c r="K93" s="199" t="s">
        <v>52</v>
      </c>
      <c r="L93" s="173" t="s">
        <v>51</v>
      </c>
      <c r="M93" s="2"/>
      <c r="N93" s="6"/>
      <c r="O93" s="5" t="s">
        <v>21</v>
      </c>
      <c r="P93" s="2"/>
      <c r="Q93" s="2"/>
      <c r="R93" s="2"/>
      <c r="S93" s="2"/>
      <c r="T93" s="2"/>
      <c r="U93" s="2"/>
      <c r="V93" s="2"/>
      <c r="W93" s="2"/>
      <c r="X93" s="2"/>
      <c r="Y93" s="2"/>
      <c r="Z93" s="2"/>
      <c r="AA93" s="2"/>
      <c r="AB93" s="2"/>
      <c r="AC93" s="2"/>
      <c r="AD93" s="2"/>
      <c r="AE93" s="2"/>
      <c r="AF93" s="2"/>
      <c r="AG93" s="2"/>
    </row>
    <row r="94" spans="1:33" ht="76.05" customHeight="1" x14ac:dyDescent="0.3">
      <c r="A94" s="172"/>
      <c r="B94" s="168"/>
      <c r="C94" s="168"/>
      <c r="D94" s="177"/>
      <c r="E94" s="177"/>
      <c r="F94" s="15" t="s">
        <v>45</v>
      </c>
      <c r="G94" s="16" t="s">
        <v>46</v>
      </c>
      <c r="H94" s="16" t="s">
        <v>47</v>
      </c>
      <c r="I94" s="16" t="s">
        <v>66</v>
      </c>
      <c r="J94" s="21" t="s">
        <v>68</v>
      </c>
      <c r="K94" s="200"/>
      <c r="L94" s="168"/>
      <c r="M94" s="2"/>
      <c r="N94" s="6"/>
      <c r="O94" s="5" t="s">
        <v>21</v>
      </c>
      <c r="Q94" s="2"/>
      <c r="R94" s="2"/>
      <c r="S94" s="2"/>
      <c r="T94" s="2"/>
      <c r="U94" s="2"/>
      <c r="V94" s="2"/>
      <c r="W94" s="2"/>
      <c r="X94" s="2"/>
      <c r="Y94" s="2"/>
      <c r="Z94" s="2"/>
      <c r="AA94" s="2"/>
      <c r="AB94" s="2"/>
      <c r="AC94" s="2"/>
      <c r="AD94" s="2"/>
      <c r="AE94" s="2"/>
      <c r="AF94" s="2"/>
      <c r="AG94" s="2"/>
    </row>
    <row r="95" spans="1:33" ht="0.45" hidden="1" customHeight="1" x14ac:dyDescent="0.3">
      <c r="A95" s="107" t="s">
        <v>183</v>
      </c>
      <c r="B95" s="108" t="s">
        <v>82</v>
      </c>
      <c r="C95" s="109" t="s">
        <v>220</v>
      </c>
      <c r="D95" s="116" t="s">
        <v>9</v>
      </c>
      <c r="E95" s="106" t="s">
        <v>75</v>
      </c>
      <c r="F95" s="110">
        <v>437500</v>
      </c>
      <c r="G95" s="111">
        <v>1</v>
      </c>
      <c r="H95" s="106">
        <v>0</v>
      </c>
      <c r="I95" s="112" t="s">
        <v>148</v>
      </c>
      <c r="J95" s="113" t="s">
        <v>151</v>
      </c>
      <c r="K95" s="114"/>
      <c r="L95" s="115" t="s">
        <v>77</v>
      </c>
      <c r="M95" s="2"/>
      <c r="N95" s="7"/>
      <c r="O95" s="4"/>
      <c r="Q95" s="2"/>
      <c r="R95" s="2"/>
      <c r="S95" s="2"/>
      <c r="T95" s="2"/>
      <c r="U95" s="2"/>
      <c r="V95" s="2"/>
      <c r="W95" s="2"/>
      <c r="X95" s="2"/>
      <c r="Y95" s="2"/>
      <c r="Z95" s="2"/>
      <c r="AA95" s="2"/>
      <c r="AB95" s="2"/>
      <c r="AC95" s="2"/>
      <c r="AD95" s="2"/>
      <c r="AE95" s="2"/>
      <c r="AF95" s="2"/>
      <c r="AG95" s="2"/>
    </row>
    <row r="96" spans="1:33" s="2" customFormat="1" ht="0.45" customHeight="1" x14ac:dyDescent="0.3">
      <c r="A96" s="92" t="s">
        <v>184</v>
      </c>
      <c r="B96" s="71" t="s">
        <v>231</v>
      </c>
      <c r="C96" s="109" t="s">
        <v>221</v>
      </c>
      <c r="D96" s="106" t="s">
        <v>37</v>
      </c>
      <c r="E96" s="26" t="s">
        <v>32</v>
      </c>
      <c r="F96" s="103">
        <v>105000</v>
      </c>
      <c r="G96" s="63">
        <v>1</v>
      </c>
      <c r="H96" s="26">
        <v>0</v>
      </c>
      <c r="I96" s="83" t="s">
        <v>148</v>
      </c>
      <c r="J96" s="96" t="s">
        <v>151</v>
      </c>
      <c r="K96" s="55"/>
      <c r="L96" s="56" t="s">
        <v>77</v>
      </c>
      <c r="N96" s="7"/>
      <c r="O96" s="4"/>
      <c r="P96"/>
    </row>
    <row r="97" spans="1:33" ht="0.45" customHeight="1" x14ac:dyDescent="0.3">
      <c r="A97" s="92" t="s">
        <v>185</v>
      </c>
      <c r="B97" s="68" t="s">
        <v>233</v>
      </c>
      <c r="C97" s="105" t="s">
        <v>222</v>
      </c>
      <c r="D97" s="26" t="s">
        <v>8</v>
      </c>
      <c r="E97" s="26" t="s">
        <v>75</v>
      </c>
      <c r="F97" s="103">
        <v>100000</v>
      </c>
      <c r="G97" s="63">
        <v>1</v>
      </c>
      <c r="H97" s="26">
        <v>0</v>
      </c>
      <c r="I97" s="83" t="s">
        <v>148</v>
      </c>
      <c r="J97" s="96" t="s">
        <v>151</v>
      </c>
      <c r="K97" s="55"/>
      <c r="L97" s="56" t="s">
        <v>76</v>
      </c>
      <c r="M97" s="2"/>
      <c r="N97" s="6" t="s">
        <v>22</v>
      </c>
      <c r="O97" s="5" t="s">
        <v>0</v>
      </c>
      <c r="Q97" s="2"/>
      <c r="R97" s="2"/>
      <c r="S97" s="2"/>
      <c r="T97" s="2"/>
      <c r="U97" s="2"/>
      <c r="V97" s="2"/>
      <c r="W97" s="2"/>
      <c r="X97" s="2"/>
      <c r="Y97" s="2"/>
      <c r="Z97" s="2"/>
      <c r="AA97" s="2"/>
      <c r="AB97" s="2"/>
      <c r="AC97" s="2"/>
      <c r="AD97" s="2"/>
      <c r="AE97" s="2"/>
      <c r="AF97" s="2"/>
      <c r="AG97" s="2"/>
    </row>
    <row r="98" spans="1:33" s="2" customFormat="1" ht="92.55" hidden="1" customHeight="1" x14ac:dyDescent="0.3">
      <c r="A98" s="107" t="s">
        <v>186</v>
      </c>
      <c r="B98" s="68" t="s">
        <v>232</v>
      </c>
      <c r="C98" s="105" t="s">
        <v>223</v>
      </c>
      <c r="D98" s="106" t="s">
        <v>37</v>
      </c>
      <c r="E98" s="26" t="s">
        <v>75</v>
      </c>
      <c r="F98" s="103">
        <v>70000</v>
      </c>
      <c r="G98" s="63">
        <v>1</v>
      </c>
      <c r="H98" s="26">
        <v>0</v>
      </c>
      <c r="I98" s="83" t="s">
        <v>148</v>
      </c>
      <c r="J98" s="96" t="s">
        <v>151</v>
      </c>
      <c r="K98" s="27"/>
      <c r="L98" s="56" t="s">
        <v>76</v>
      </c>
      <c r="N98" s="6"/>
      <c r="O98" s="5"/>
      <c r="P98"/>
    </row>
    <row r="99" spans="1:33" s="2" customFormat="1" ht="1.2" hidden="1" customHeight="1" x14ac:dyDescent="0.3">
      <c r="A99" s="107" t="s">
        <v>187</v>
      </c>
      <c r="B99" s="108" t="s">
        <v>234</v>
      </c>
      <c r="C99" s="109" t="s">
        <v>224</v>
      </c>
      <c r="D99" s="106" t="s">
        <v>9</v>
      </c>
      <c r="E99" s="26" t="s">
        <v>75</v>
      </c>
      <c r="F99" s="103">
        <v>64800</v>
      </c>
      <c r="G99" s="63">
        <v>1</v>
      </c>
      <c r="H99" s="26">
        <v>0</v>
      </c>
      <c r="I99" s="83" t="s">
        <v>148</v>
      </c>
      <c r="J99" s="96" t="s">
        <v>151</v>
      </c>
      <c r="K99" s="55"/>
      <c r="L99" s="62" t="s">
        <v>76</v>
      </c>
      <c r="N99" s="6"/>
      <c r="O99" s="5"/>
      <c r="P99"/>
    </row>
    <row r="100" spans="1:33" s="2" customFormat="1" ht="26.4" hidden="1" x14ac:dyDescent="0.3">
      <c r="A100" s="107" t="s">
        <v>188</v>
      </c>
      <c r="B100" s="108" t="s">
        <v>235</v>
      </c>
      <c r="C100" s="109" t="s">
        <v>225</v>
      </c>
      <c r="D100" s="117" t="s">
        <v>10</v>
      </c>
      <c r="E100" s="26" t="s">
        <v>75</v>
      </c>
      <c r="F100" s="103">
        <v>50000</v>
      </c>
      <c r="G100" s="63">
        <v>1</v>
      </c>
      <c r="H100" s="26">
        <v>0</v>
      </c>
      <c r="I100" s="104" t="s">
        <v>150</v>
      </c>
      <c r="J100" s="97" t="s">
        <v>149</v>
      </c>
      <c r="K100" s="55"/>
      <c r="L100" s="56" t="s">
        <v>76</v>
      </c>
      <c r="N100" s="6"/>
      <c r="O100" s="5"/>
      <c r="P100"/>
    </row>
    <row r="101" spans="1:33" s="2" customFormat="1" ht="1.95" hidden="1" customHeight="1" x14ac:dyDescent="0.3">
      <c r="A101" s="92" t="s">
        <v>189</v>
      </c>
      <c r="B101" s="68" t="s">
        <v>236</v>
      </c>
      <c r="C101" s="71" t="s">
        <v>226</v>
      </c>
      <c r="D101" s="26" t="s">
        <v>12</v>
      </c>
      <c r="E101" s="26" t="s">
        <v>75</v>
      </c>
      <c r="F101" s="88">
        <v>45000</v>
      </c>
      <c r="G101" s="63">
        <v>1</v>
      </c>
      <c r="H101" s="26">
        <v>0</v>
      </c>
      <c r="I101" s="98" t="s">
        <v>94</v>
      </c>
      <c r="J101" s="96" t="s">
        <v>150</v>
      </c>
      <c r="K101" s="27"/>
      <c r="L101" s="56" t="s">
        <v>76</v>
      </c>
      <c r="N101" s="6"/>
      <c r="O101" s="5"/>
      <c r="P101"/>
    </row>
    <row r="102" spans="1:33" s="2" customFormat="1" ht="3" hidden="1" customHeight="1" x14ac:dyDescent="0.3">
      <c r="A102" s="92" t="s">
        <v>190</v>
      </c>
      <c r="B102" s="68" t="s">
        <v>237</v>
      </c>
      <c r="C102" s="92" t="s">
        <v>201</v>
      </c>
      <c r="D102" s="26" t="s">
        <v>12</v>
      </c>
      <c r="E102" s="26" t="s">
        <v>75</v>
      </c>
      <c r="F102" s="88">
        <v>40000</v>
      </c>
      <c r="G102" s="63">
        <v>1</v>
      </c>
      <c r="H102" s="26">
        <v>0</v>
      </c>
      <c r="I102" s="98" t="s">
        <v>150</v>
      </c>
      <c r="J102" s="81" t="s">
        <v>149</v>
      </c>
      <c r="K102" s="55"/>
      <c r="L102" s="62" t="s">
        <v>76</v>
      </c>
      <c r="N102" s="6"/>
      <c r="O102" s="5"/>
      <c r="P102"/>
    </row>
    <row r="103" spans="1:33" s="2" customFormat="1" ht="46.05" hidden="1" customHeight="1" x14ac:dyDescent="0.3">
      <c r="A103" s="92" t="s">
        <v>192</v>
      </c>
      <c r="B103" s="68" t="s">
        <v>238</v>
      </c>
      <c r="C103" s="92" t="s">
        <v>208</v>
      </c>
      <c r="D103" s="26" t="s">
        <v>12</v>
      </c>
      <c r="E103" s="26" t="s">
        <v>75</v>
      </c>
      <c r="F103" s="91">
        <v>25000</v>
      </c>
      <c r="G103" s="63">
        <v>1</v>
      </c>
      <c r="H103" s="26">
        <v>0</v>
      </c>
      <c r="I103" s="98" t="s">
        <v>150</v>
      </c>
      <c r="J103" s="81" t="s">
        <v>149</v>
      </c>
      <c r="K103" s="56"/>
      <c r="L103" s="62" t="s">
        <v>76</v>
      </c>
      <c r="N103" s="6"/>
      <c r="O103" s="5"/>
      <c r="P103"/>
    </row>
    <row r="104" spans="1:33" s="2" customFormat="1" ht="52.8" hidden="1" x14ac:dyDescent="0.3">
      <c r="A104" s="125" t="s">
        <v>193</v>
      </c>
      <c r="B104" s="121" t="s">
        <v>239</v>
      </c>
      <c r="C104" s="121" t="s">
        <v>210</v>
      </c>
      <c r="D104" s="123" t="s">
        <v>12</v>
      </c>
      <c r="E104" s="123" t="s">
        <v>75</v>
      </c>
      <c r="F104" s="126">
        <v>20000</v>
      </c>
      <c r="G104" s="127">
        <v>1</v>
      </c>
      <c r="H104" s="123">
        <v>0</v>
      </c>
      <c r="I104" s="98" t="s">
        <v>94</v>
      </c>
      <c r="J104" s="96" t="s">
        <v>150</v>
      </c>
      <c r="K104" s="27"/>
      <c r="L104" s="62" t="s">
        <v>76</v>
      </c>
      <c r="N104" s="6"/>
      <c r="O104" s="5"/>
      <c r="P104"/>
    </row>
    <row r="105" spans="1:33" s="2" customFormat="1" ht="51" hidden="1" customHeight="1" x14ac:dyDescent="0.3">
      <c r="A105" s="125" t="s">
        <v>194</v>
      </c>
      <c r="B105" s="121" t="s">
        <v>182</v>
      </c>
      <c r="C105" s="125" t="s">
        <v>255</v>
      </c>
      <c r="D105" s="123" t="s">
        <v>12</v>
      </c>
      <c r="E105" s="123" t="s">
        <v>75</v>
      </c>
      <c r="F105" s="126">
        <v>15000</v>
      </c>
      <c r="G105" s="127">
        <v>1</v>
      </c>
      <c r="H105" s="123">
        <v>0</v>
      </c>
      <c r="I105" s="102" t="s">
        <v>83</v>
      </c>
      <c r="J105" s="101" t="s">
        <v>94</v>
      </c>
      <c r="K105" s="55"/>
      <c r="L105" s="62" t="s">
        <v>76</v>
      </c>
      <c r="N105" s="6"/>
      <c r="O105" s="5"/>
      <c r="P105"/>
    </row>
    <row r="106" spans="1:33" s="2" customFormat="1" ht="39" hidden="1" customHeight="1" x14ac:dyDescent="0.3">
      <c r="A106" s="125" t="s">
        <v>195</v>
      </c>
      <c r="B106" s="121" t="s">
        <v>240</v>
      </c>
      <c r="C106" s="125" t="s">
        <v>215</v>
      </c>
      <c r="D106" s="123" t="s">
        <v>12</v>
      </c>
      <c r="E106" s="123" t="s">
        <v>75</v>
      </c>
      <c r="F106" s="126">
        <v>12000</v>
      </c>
      <c r="G106" s="127">
        <v>1</v>
      </c>
      <c r="H106" s="123">
        <v>0</v>
      </c>
      <c r="I106" s="129" t="s">
        <v>83</v>
      </c>
      <c r="J106" s="128" t="s">
        <v>94</v>
      </c>
      <c r="K106" s="62"/>
      <c r="L106" s="62" t="s">
        <v>76</v>
      </c>
      <c r="N106" s="6"/>
      <c r="O106" s="5"/>
      <c r="P106"/>
    </row>
    <row r="107" spans="1:33" s="2" customFormat="1" ht="52.8" hidden="1" x14ac:dyDescent="0.3">
      <c r="A107" s="125" t="s">
        <v>196</v>
      </c>
      <c r="B107" s="121" t="s">
        <v>241</v>
      </c>
      <c r="C107" s="125" t="s">
        <v>256</v>
      </c>
      <c r="D107" s="123" t="s">
        <v>12</v>
      </c>
      <c r="E107" s="123" t="s">
        <v>75</v>
      </c>
      <c r="F107" s="130">
        <v>10000</v>
      </c>
      <c r="G107" s="127">
        <v>1</v>
      </c>
      <c r="H107" s="123">
        <v>0</v>
      </c>
      <c r="I107" s="98" t="s">
        <v>150</v>
      </c>
      <c r="J107" s="81" t="s">
        <v>149</v>
      </c>
      <c r="K107" s="62"/>
      <c r="L107" s="62" t="s">
        <v>76</v>
      </c>
      <c r="N107" s="6"/>
      <c r="O107" s="5"/>
      <c r="P107"/>
    </row>
    <row r="108" spans="1:33" s="2" customFormat="1" ht="52.05" hidden="1" customHeight="1" x14ac:dyDescent="0.3">
      <c r="A108" s="92" t="s">
        <v>197</v>
      </c>
      <c r="B108" s="68" t="s">
        <v>242</v>
      </c>
      <c r="C108" s="105" t="s">
        <v>227</v>
      </c>
      <c r="D108" s="26" t="s">
        <v>12</v>
      </c>
      <c r="E108" s="26" t="s">
        <v>75</v>
      </c>
      <c r="F108" s="91">
        <v>10000</v>
      </c>
      <c r="G108" s="63">
        <v>1</v>
      </c>
      <c r="H108" s="26">
        <v>0</v>
      </c>
      <c r="I108" s="98" t="s">
        <v>150</v>
      </c>
      <c r="J108" s="81" t="s">
        <v>149</v>
      </c>
      <c r="K108" s="56"/>
      <c r="L108" s="62" t="s">
        <v>76</v>
      </c>
      <c r="N108" s="6"/>
      <c r="O108" s="5"/>
      <c r="P108"/>
    </row>
    <row r="109" spans="1:33" s="2" customFormat="1" ht="1.2" hidden="1" customHeight="1" x14ac:dyDescent="0.3">
      <c r="A109" s="107" t="s">
        <v>198</v>
      </c>
      <c r="B109" s="108" t="s">
        <v>243</v>
      </c>
      <c r="C109" s="109" t="s">
        <v>228</v>
      </c>
      <c r="D109" s="26" t="s">
        <v>7</v>
      </c>
      <c r="E109" s="26" t="s">
        <v>75</v>
      </c>
      <c r="F109" s="91">
        <v>10000</v>
      </c>
      <c r="G109" s="63">
        <v>1</v>
      </c>
      <c r="H109" s="26">
        <v>0</v>
      </c>
      <c r="I109" s="83" t="s">
        <v>148</v>
      </c>
      <c r="J109" s="96" t="s">
        <v>151</v>
      </c>
      <c r="K109" s="55"/>
      <c r="L109" s="62" t="s">
        <v>76</v>
      </c>
      <c r="N109" s="6"/>
      <c r="O109" s="5"/>
      <c r="P109"/>
    </row>
    <row r="110" spans="1:33" s="2" customFormat="1" ht="26.4" hidden="1" x14ac:dyDescent="0.3">
      <c r="A110" s="92" t="s">
        <v>246</v>
      </c>
      <c r="B110" s="71" t="s">
        <v>244</v>
      </c>
      <c r="C110" s="105" t="s">
        <v>229</v>
      </c>
      <c r="D110" s="26" t="s">
        <v>247</v>
      </c>
      <c r="E110" s="26" t="s">
        <v>75</v>
      </c>
      <c r="F110" s="103">
        <v>10000</v>
      </c>
      <c r="G110" s="63">
        <v>1</v>
      </c>
      <c r="H110" s="26">
        <v>0</v>
      </c>
      <c r="I110" s="83" t="s">
        <v>148</v>
      </c>
      <c r="J110" s="96" t="s">
        <v>151</v>
      </c>
      <c r="K110" s="54"/>
      <c r="L110" s="62" t="s">
        <v>76</v>
      </c>
      <c r="N110" s="6"/>
      <c r="O110" s="5"/>
      <c r="P110"/>
    </row>
    <row r="111" spans="1:33" s="2" customFormat="1" ht="52.8" hidden="1" x14ac:dyDescent="0.3">
      <c r="A111" s="92" t="s">
        <v>200</v>
      </c>
      <c r="B111" s="68" t="s">
        <v>245</v>
      </c>
      <c r="C111" s="105" t="s">
        <v>230</v>
      </c>
      <c r="D111" s="26" t="s">
        <v>12</v>
      </c>
      <c r="E111" s="26" t="s">
        <v>75</v>
      </c>
      <c r="F111" s="103">
        <v>6000</v>
      </c>
      <c r="G111" s="63">
        <v>1</v>
      </c>
      <c r="H111" s="26">
        <v>0</v>
      </c>
      <c r="I111" s="98" t="s">
        <v>94</v>
      </c>
      <c r="J111" s="96" t="s">
        <v>150</v>
      </c>
      <c r="K111" s="54"/>
      <c r="L111" s="62" t="s">
        <v>76</v>
      </c>
      <c r="N111" s="6"/>
      <c r="O111" s="5"/>
      <c r="P111"/>
    </row>
    <row r="112" spans="1:33" ht="15" thickBot="1" x14ac:dyDescent="0.35">
      <c r="A112" s="22" t="s">
        <v>55</v>
      </c>
      <c r="B112" s="48"/>
      <c r="C112" s="49"/>
      <c r="D112" s="49"/>
      <c r="E112" s="49"/>
      <c r="F112" s="49">
        <f>SUM(F95:F111)</f>
        <v>1030300</v>
      </c>
      <c r="G112" s="49"/>
      <c r="H112" s="49"/>
      <c r="I112" s="49"/>
      <c r="J112" s="49"/>
      <c r="K112" s="49"/>
      <c r="L112" s="50"/>
      <c r="M112" s="2"/>
      <c r="N112" s="6" t="s">
        <v>23</v>
      </c>
      <c r="O112" s="5" t="s">
        <v>0</v>
      </c>
      <c r="P112" s="2"/>
      <c r="Q112" s="2"/>
      <c r="R112" s="2"/>
      <c r="S112" s="2"/>
      <c r="T112" s="2"/>
      <c r="U112" s="2"/>
      <c r="V112" s="2"/>
      <c r="W112" s="2"/>
      <c r="X112" s="2"/>
      <c r="Y112" s="2"/>
      <c r="Z112" s="2"/>
      <c r="AA112" s="2"/>
      <c r="AB112" s="2"/>
      <c r="AC112" s="2"/>
      <c r="AD112" s="2"/>
      <c r="AE112" s="2"/>
      <c r="AF112" s="2"/>
      <c r="AG112" s="2"/>
    </row>
    <row r="113" spans="1:33" ht="27.75" customHeight="1" x14ac:dyDescent="0.3">
      <c r="A113" s="51" t="s">
        <v>55</v>
      </c>
      <c r="B113" s="52"/>
      <c r="C113" s="52"/>
      <c r="D113" s="52"/>
      <c r="E113" s="205">
        <f>F112+F90+E66+F21+F14</f>
        <v>3027716</v>
      </c>
      <c r="F113" s="205"/>
      <c r="G113" s="52"/>
      <c r="H113" s="52"/>
      <c r="I113" s="52"/>
      <c r="J113" s="52"/>
      <c r="K113" s="52"/>
      <c r="L113" s="53"/>
      <c r="M113" s="2"/>
      <c r="N113" s="6" t="s">
        <v>24</v>
      </c>
      <c r="O113" s="5" t="s">
        <v>0</v>
      </c>
      <c r="P113" s="2"/>
      <c r="Q113" s="2"/>
      <c r="R113" s="2"/>
      <c r="S113" s="2"/>
      <c r="T113" s="2"/>
      <c r="U113" s="2"/>
      <c r="V113" s="2"/>
      <c r="W113" s="2"/>
      <c r="X113" s="2"/>
      <c r="Y113" s="2"/>
      <c r="Z113" s="2"/>
      <c r="AA113" s="2"/>
      <c r="AB113" s="2"/>
      <c r="AC113" s="2"/>
      <c r="AD113" s="2"/>
      <c r="AE113" s="2"/>
      <c r="AF113" s="2"/>
      <c r="AG113" s="2"/>
    </row>
    <row r="114" spans="1:33" ht="11.25" customHeight="1" x14ac:dyDescent="0.3">
      <c r="A114" s="45"/>
      <c r="B114" s="45"/>
      <c r="C114" s="45"/>
      <c r="D114" s="45"/>
      <c r="E114" s="169"/>
      <c r="F114" s="170"/>
      <c r="G114" s="45"/>
      <c r="H114" s="45"/>
      <c r="I114" s="45"/>
      <c r="J114" s="11"/>
      <c r="K114" s="11"/>
      <c r="L114" s="11"/>
      <c r="M114" s="2"/>
      <c r="N114" s="6" t="s">
        <v>25</v>
      </c>
      <c r="O114" s="5" t="s">
        <v>0</v>
      </c>
      <c r="P114" s="2"/>
      <c r="Q114" s="2"/>
      <c r="R114" s="2"/>
      <c r="S114" s="2"/>
      <c r="T114" s="2"/>
      <c r="U114" s="2"/>
      <c r="V114" s="2"/>
      <c r="W114" s="2"/>
      <c r="X114" s="2"/>
      <c r="Y114" s="2"/>
      <c r="Z114" s="2"/>
      <c r="AA114" s="2"/>
      <c r="AB114" s="2"/>
      <c r="AC114" s="2"/>
      <c r="AD114" s="2"/>
      <c r="AE114" s="2"/>
      <c r="AF114" s="2"/>
      <c r="AG114" s="2"/>
    </row>
    <row r="115" spans="1:33" s="10" customFormat="1" ht="40.950000000000003" customHeight="1" x14ac:dyDescent="0.3">
      <c r="A115" s="206" t="s">
        <v>69</v>
      </c>
      <c r="B115" s="206"/>
      <c r="C115" s="206"/>
      <c r="D115" s="206"/>
      <c r="E115" s="206"/>
      <c r="F115" s="206"/>
      <c r="G115" s="206"/>
      <c r="H115" s="206"/>
      <c r="I115" s="206"/>
      <c r="J115" s="206"/>
      <c r="K115" s="206"/>
      <c r="L115" s="206"/>
      <c r="N115" s="6"/>
      <c r="O115" s="6"/>
    </row>
    <row r="116" spans="1:33" s="10" customFormat="1" ht="1.95" customHeight="1" x14ac:dyDescent="0.3">
      <c r="A116" s="208"/>
      <c r="B116" s="209"/>
      <c r="C116" s="209"/>
      <c r="D116" s="209"/>
      <c r="E116" s="209"/>
      <c r="F116" s="209"/>
      <c r="G116" s="209"/>
      <c r="H116" s="209"/>
      <c r="I116" s="209"/>
      <c r="J116" s="209"/>
      <c r="K116" s="209"/>
      <c r="L116" s="210"/>
      <c r="N116" s="6"/>
      <c r="O116" s="6"/>
    </row>
    <row r="117" spans="1:33" ht="66" customHeight="1" x14ac:dyDescent="0.3">
      <c r="A117" s="207" t="s">
        <v>70</v>
      </c>
      <c r="B117" s="207"/>
      <c r="C117" s="207"/>
      <c r="D117" s="207"/>
      <c r="E117" s="207"/>
      <c r="F117" s="207"/>
      <c r="G117" s="207"/>
      <c r="H117" s="207"/>
      <c r="I117" s="207"/>
      <c r="J117" s="207"/>
      <c r="K117" s="207"/>
      <c r="L117" s="207"/>
      <c r="M117" s="2"/>
      <c r="N117" s="7"/>
      <c r="O117" s="4"/>
      <c r="P117" s="2"/>
      <c r="Q117" s="2"/>
      <c r="R117" s="2"/>
      <c r="S117" s="2"/>
      <c r="T117" s="2"/>
      <c r="U117" s="2"/>
      <c r="V117" s="2"/>
      <c r="W117" s="2"/>
      <c r="X117" s="2"/>
      <c r="Y117" s="2"/>
      <c r="Z117" s="2"/>
      <c r="AA117" s="2"/>
      <c r="AB117" s="2"/>
      <c r="AC117" s="2"/>
      <c r="AD117" s="2"/>
      <c r="AE117" s="2"/>
      <c r="AF117" s="2"/>
      <c r="AG117" s="2"/>
    </row>
    <row r="118" spans="1:33" ht="5.25" customHeight="1" x14ac:dyDescent="0.3">
      <c r="A118" s="211"/>
      <c r="B118" s="211"/>
      <c r="C118" s="211"/>
      <c r="D118" s="211"/>
      <c r="E118" s="211"/>
      <c r="F118" s="211"/>
      <c r="G118" s="211"/>
      <c r="H118" s="211"/>
      <c r="I118" s="211"/>
      <c r="J118" s="211"/>
      <c r="K118" s="211"/>
      <c r="L118" s="211"/>
      <c r="M118" s="2"/>
      <c r="N118" s="6" t="s">
        <v>26</v>
      </c>
      <c r="O118" s="5" t="s">
        <v>16</v>
      </c>
      <c r="P118" s="2"/>
      <c r="Q118" s="2"/>
      <c r="R118" s="2"/>
      <c r="S118" s="2"/>
      <c r="T118" s="2"/>
      <c r="U118" s="2"/>
      <c r="V118" s="2"/>
      <c r="W118" s="2"/>
      <c r="X118" s="2"/>
      <c r="Y118" s="2"/>
      <c r="Z118" s="2"/>
      <c r="AA118" s="2"/>
      <c r="AB118" s="2"/>
      <c r="AC118" s="2"/>
      <c r="AD118" s="2"/>
      <c r="AE118" s="2"/>
      <c r="AF118" s="2"/>
      <c r="AG118" s="2"/>
    </row>
    <row r="119" spans="1:33" ht="42.75" customHeight="1" x14ac:dyDescent="0.3">
      <c r="A119" s="206" t="s">
        <v>71</v>
      </c>
      <c r="B119" s="206"/>
      <c r="C119" s="206"/>
      <c r="D119" s="206"/>
      <c r="E119" s="206"/>
      <c r="F119" s="206"/>
      <c r="G119" s="206"/>
      <c r="H119" s="206"/>
      <c r="I119" s="206"/>
      <c r="J119" s="206"/>
      <c r="K119" s="206"/>
      <c r="L119" s="206"/>
      <c r="M119" s="2"/>
      <c r="N119" s="6" t="s">
        <v>27</v>
      </c>
      <c r="O119" s="5" t="s">
        <v>16</v>
      </c>
      <c r="P119" s="2"/>
      <c r="Q119" s="2"/>
      <c r="R119" s="2"/>
      <c r="S119" s="2"/>
      <c r="T119" s="2"/>
      <c r="U119" s="2"/>
      <c r="V119" s="2"/>
      <c r="W119" s="2"/>
      <c r="X119" s="2"/>
      <c r="Y119" s="2"/>
      <c r="Z119" s="2"/>
      <c r="AA119" s="2"/>
      <c r="AB119" s="2"/>
      <c r="AC119" s="2"/>
      <c r="AD119" s="2"/>
      <c r="AE119" s="2"/>
      <c r="AF119" s="2"/>
      <c r="AG119" s="2"/>
    </row>
    <row r="120" spans="1:33" ht="8.25" customHeight="1" x14ac:dyDescent="0.3">
      <c r="A120" s="23"/>
      <c r="B120" s="23"/>
      <c r="C120" s="23"/>
      <c r="D120" s="23"/>
      <c r="E120" s="23"/>
      <c r="F120" s="23"/>
      <c r="G120" s="23"/>
      <c r="H120" s="23"/>
      <c r="I120" s="23"/>
      <c r="J120" s="24"/>
      <c r="K120" s="24"/>
      <c r="L120" s="24"/>
      <c r="M120" s="2"/>
      <c r="N120" s="6" t="s">
        <v>28</v>
      </c>
      <c r="O120" s="5" t="s">
        <v>16</v>
      </c>
      <c r="P120" s="2"/>
      <c r="Q120" s="2"/>
      <c r="R120" s="2"/>
      <c r="S120" s="2"/>
      <c r="T120" s="2"/>
      <c r="U120" s="2"/>
      <c r="V120" s="2"/>
      <c r="W120" s="2"/>
      <c r="X120" s="2"/>
      <c r="Y120" s="2"/>
      <c r="Z120" s="2"/>
      <c r="AA120" s="2"/>
      <c r="AB120" s="2"/>
      <c r="AC120" s="2"/>
      <c r="AD120" s="2"/>
      <c r="AE120" s="2"/>
      <c r="AF120" s="2"/>
      <c r="AG120" s="2"/>
    </row>
    <row r="121" spans="1:33" ht="31.5" customHeight="1" x14ac:dyDescent="0.3">
      <c r="A121" s="206" t="s">
        <v>72</v>
      </c>
      <c r="B121" s="206"/>
      <c r="C121" s="206"/>
      <c r="D121" s="206"/>
      <c r="E121" s="206"/>
      <c r="F121" s="206"/>
      <c r="G121" s="206"/>
      <c r="H121" s="206"/>
      <c r="I121" s="206"/>
      <c r="J121" s="206"/>
      <c r="K121" s="206"/>
      <c r="L121" s="206"/>
      <c r="M121" s="2"/>
      <c r="N121" s="6" t="s">
        <v>29</v>
      </c>
      <c r="O121" s="5" t="s">
        <v>16</v>
      </c>
      <c r="P121" s="2"/>
      <c r="Q121" s="2"/>
      <c r="R121" s="2"/>
      <c r="S121" s="2"/>
      <c r="T121" s="2"/>
      <c r="U121" s="2"/>
      <c r="V121" s="2"/>
      <c r="W121" s="2"/>
      <c r="X121" s="2"/>
      <c r="Y121" s="2"/>
      <c r="Z121" s="2"/>
      <c r="AA121" s="2"/>
      <c r="AB121" s="2"/>
      <c r="AC121" s="2"/>
      <c r="AD121" s="2"/>
      <c r="AE121" s="2"/>
      <c r="AF121" s="2"/>
      <c r="AG121" s="2"/>
    </row>
    <row r="122" spans="1:33" x14ac:dyDescent="0.3">
      <c r="A122" s="11"/>
      <c r="B122" s="11"/>
      <c r="C122" s="11"/>
      <c r="D122" s="11"/>
      <c r="E122" s="11"/>
      <c r="F122" s="11"/>
      <c r="G122" s="11"/>
      <c r="H122" s="11"/>
      <c r="I122" s="11"/>
      <c r="J122" s="11"/>
      <c r="K122" s="11"/>
      <c r="L122" s="11"/>
      <c r="M122" s="2"/>
      <c r="N122" s="6"/>
      <c r="O122" s="5"/>
      <c r="P122" s="2"/>
      <c r="Q122" s="2"/>
      <c r="R122" s="2"/>
      <c r="S122" s="2"/>
      <c r="T122" s="2"/>
      <c r="U122" s="2"/>
      <c r="V122" s="2"/>
      <c r="W122" s="2"/>
      <c r="X122" s="2"/>
      <c r="Y122" s="2"/>
      <c r="Z122" s="2"/>
      <c r="AA122" s="2"/>
      <c r="AB122" s="2"/>
      <c r="AC122" s="2"/>
      <c r="AD122" s="2"/>
      <c r="AE122" s="2"/>
      <c r="AF122" s="2"/>
      <c r="AG122" s="2"/>
    </row>
    <row r="123" spans="1:33" ht="15" customHeight="1" x14ac:dyDescent="0.3">
      <c r="A123" s="11"/>
      <c r="B123" s="11"/>
      <c r="C123" s="11"/>
      <c r="D123" s="11"/>
      <c r="E123" s="11"/>
      <c r="F123" s="11"/>
      <c r="G123" s="11"/>
      <c r="H123" s="11"/>
      <c r="I123" s="11"/>
      <c r="J123" s="11"/>
      <c r="K123" s="11"/>
      <c r="L123" s="11"/>
      <c r="M123" s="2"/>
      <c r="N123" s="8" t="s">
        <v>30</v>
      </c>
      <c r="O123" s="5" t="s">
        <v>17</v>
      </c>
      <c r="P123" s="2"/>
      <c r="Q123" s="2"/>
      <c r="R123" s="2"/>
      <c r="S123" s="2"/>
      <c r="T123" s="2"/>
      <c r="U123" s="2"/>
      <c r="V123" s="2"/>
      <c r="W123" s="2"/>
      <c r="X123" s="2"/>
      <c r="Y123" s="2"/>
      <c r="Z123" s="2"/>
      <c r="AA123" s="2"/>
      <c r="AB123" s="2"/>
      <c r="AC123" s="2"/>
      <c r="AD123" s="2"/>
      <c r="AE123" s="2"/>
      <c r="AF123" s="2"/>
      <c r="AG123" s="2"/>
    </row>
  </sheetData>
  <mergeCells count="76">
    <mergeCell ref="D1:F1"/>
    <mergeCell ref="E113:F113"/>
    <mergeCell ref="A121:L121"/>
    <mergeCell ref="I93:J93"/>
    <mergeCell ref="A117:L117"/>
    <mergeCell ref="A115:L115"/>
    <mergeCell ref="A116:L116"/>
    <mergeCell ref="A118:L118"/>
    <mergeCell ref="A119:L119"/>
    <mergeCell ref="A93:A94"/>
    <mergeCell ref="B93:B94"/>
    <mergeCell ref="C93:C94"/>
    <mergeCell ref="D93:D94"/>
    <mergeCell ref="E93:E94"/>
    <mergeCell ref="F93:H93"/>
    <mergeCell ref="A92:L92"/>
    <mergeCell ref="K93:K94"/>
    <mergeCell ref="L93:L94"/>
    <mergeCell ref="K31:K32"/>
    <mergeCell ref="L31:L32"/>
    <mergeCell ref="A31:A32"/>
    <mergeCell ref="B31:B32"/>
    <mergeCell ref="C31:C32"/>
    <mergeCell ref="D31:D32"/>
    <mergeCell ref="E31:E32"/>
    <mergeCell ref="E66:F66"/>
    <mergeCell ref="B70:B71"/>
    <mergeCell ref="C70:C71"/>
    <mergeCell ref="D70:D71"/>
    <mergeCell ref="E70:E71"/>
    <mergeCell ref="J30:L30"/>
    <mergeCell ref="A69:L69"/>
    <mergeCell ref="F31:H31"/>
    <mergeCell ref="I31:J31"/>
    <mergeCell ref="F70:H70"/>
    <mergeCell ref="L17:L18"/>
    <mergeCell ref="K8:K9"/>
    <mergeCell ref="I8:J8"/>
    <mergeCell ref="F8:H8"/>
    <mergeCell ref="A23:K23"/>
    <mergeCell ref="I17:J17"/>
    <mergeCell ref="F17:H17"/>
    <mergeCell ref="A16:K16"/>
    <mergeCell ref="A17:A18"/>
    <mergeCell ref="B17:B18"/>
    <mergeCell ref="C17:C18"/>
    <mergeCell ref="D17:D18"/>
    <mergeCell ref="E17:E18"/>
    <mergeCell ref="K17:K18"/>
    <mergeCell ref="D2:F2"/>
    <mergeCell ref="D3:F3"/>
    <mergeCell ref="D4:F4"/>
    <mergeCell ref="D5:F5"/>
    <mergeCell ref="L8:L9"/>
    <mergeCell ref="A7:K7"/>
    <mergeCell ref="A8:A9"/>
    <mergeCell ref="B8:B9"/>
    <mergeCell ref="C8:C9"/>
    <mergeCell ref="D8:D9"/>
    <mergeCell ref="E8:E9"/>
    <mergeCell ref="A28:L28"/>
    <mergeCell ref="L24:L25"/>
    <mergeCell ref="E114:F114"/>
    <mergeCell ref="A24:A25"/>
    <mergeCell ref="B24:B25"/>
    <mergeCell ref="C24:C25"/>
    <mergeCell ref="K24:K25"/>
    <mergeCell ref="I24:J24"/>
    <mergeCell ref="D24:D25"/>
    <mergeCell ref="E24:E25"/>
    <mergeCell ref="F24:H24"/>
    <mergeCell ref="L70:L71"/>
    <mergeCell ref="A30:I30"/>
    <mergeCell ref="K70:K71"/>
    <mergeCell ref="I70:J70"/>
    <mergeCell ref="A70:A71"/>
  </mergeCells>
  <phoneticPr fontId="42" type="noConversion"/>
  <printOptions horizontalCentered="1"/>
  <pageMargins left="0.2" right="0.2" top="0.22" bottom="0.17" header="0.17" footer="0.17"/>
  <colBreaks count="1" manualBreakCount="1">
    <brk id="15" max="1048575" man="1"/>
  </colBreaks>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Passation de Marchés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Costa</dc:creator>
  <cp:lastModifiedBy>Durandisse, Jacques Kelly</cp:lastModifiedBy>
  <cp:lastPrinted>2017-01-20T18:25:55Z</cp:lastPrinted>
  <dcterms:created xsi:type="dcterms:W3CDTF">2011-03-30T14:45:37Z</dcterms:created>
  <dcterms:modified xsi:type="dcterms:W3CDTF">2017-05-02T15:54:06Z</dcterms:modified>
</cp:coreProperties>
</file>