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0325"/>
  <workbookPr/>
  <mc:AlternateContent xmlns:mc="http://schemas.openxmlformats.org/markup-compatibility/2006">
    <mc:Choice Requires="x15">
      <x15ac:absPath xmlns:x15ac="http://schemas.microsoft.com/office/spreadsheetml/2010/11/ac" url="C:\Users\HIGORG\Desktop\HIGOR - BID\BR-L1412 - Prodetur SSA\"/>
    </mc:Choice>
  </mc:AlternateContent>
  <xr:revisionPtr revIDLastSave="0" documentId="8_{F3D0A27A-A8E4-4A8B-904C-4DFD37D9E848}" xr6:coauthVersionLast="34" xr6:coauthVersionMax="34" xr10:uidLastSave="{00000000-0000-0000-0000-000000000000}"/>
  <bookViews>
    <workbookView xWindow="0" yWindow="0" windowWidth="25600" windowHeight="10560"/>
  </bookViews>
  <sheets>
    <sheet name="Plano Aquisição BR-L1412" sheetId="1" r:id="rId1"/>
  </sheets>
  <calcPr calcId="179021"/>
</workbook>
</file>

<file path=xl/calcChain.xml><?xml version="1.0" encoding="utf-8"?>
<calcChain xmlns="http://schemas.openxmlformats.org/spreadsheetml/2006/main">
  <c r="L80" i="1" l="1"/>
  <c r="K111" i="1" s="1"/>
  <c r="K129" i="1" s="1"/>
  <c r="L56" i="1"/>
  <c r="L145" i="1"/>
  <c r="L62" i="1"/>
  <c r="L45" i="1"/>
  <c r="L32" i="1"/>
  <c r="L103" i="1"/>
</calcChain>
</file>

<file path=xl/sharedStrings.xml><?xml version="1.0" encoding="utf-8"?>
<sst xmlns="http://schemas.openxmlformats.org/spreadsheetml/2006/main" count="1118" uniqueCount="474">
  <si>
    <t>Empréstimo</t>
  </si>
  <si>
    <t>: 3862-OC/BR</t>
  </si>
  <si>
    <t>Mutuário</t>
  </si>
  <si>
    <t>: Município de Salvador</t>
  </si>
  <si>
    <t>Programa</t>
  </si>
  <si>
    <t>: Programa Nacional de Desenvolvimento do Turismo em Salvador (PRODETUR SALVADOR)</t>
  </si>
  <si>
    <t>Ano/Período</t>
  </si>
  <si>
    <t>: 2018</t>
  </si>
  <si>
    <t>Plano de Aquisições v10</t>
  </si>
  <si>
    <t>Atualizado em:</t>
  </si>
  <si>
    <t>Atualização nº:</t>
  </si>
  <si>
    <t>Atualizado por:</t>
  </si>
  <si>
    <t>PRODETUR-SA</t>
  </si>
  <si>
    <t>OBRAS</t>
  </si>
  <si>
    <t>Unidade Executora</t>
  </si>
  <si>
    <t>Unidade Objeto</t>
  </si>
  <si>
    <t>Método</t>
  </si>
  <si>
    <t>Quantidade de Lotes</t>
  </si>
  <si>
    <t>Número do Processo</t>
  </si>
  <si>
    <t>Montante Estimado</t>
  </si>
  <si>
    <t>Categoria de Investimento/PMR</t>
  </si>
  <si>
    <t>Método de Revisão</t>
  </si>
  <si>
    <t>Datas Estimadas</t>
  </si>
  <si>
    <t>Comentários - para Sistema Nacional incluir método de Seleção</t>
  </si>
  <si>
    <t>Número PRISM</t>
  </si>
  <si>
    <t>Status</t>
  </si>
  <si>
    <t>Montante Estimado em US$</t>
  </si>
  <si>
    <t>Montante Estimado % BID</t>
  </si>
  <si>
    <t>Montante Estimado % Contrapartida</t>
  </si>
  <si>
    <t>Assinatura do Contrato</t>
  </si>
  <si>
    <t>1.1</t>
  </si>
  <si>
    <t>SUCOP</t>
  </si>
  <si>
    <t>Urbanização do Rio Vermelho</t>
  </si>
  <si>
    <t xml:space="preserve">SN - Sistema Nacional                                  </t>
  </si>
  <si>
    <t>2593/2014</t>
  </si>
  <si>
    <t>01.01</t>
  </si>
  <si>
    <t>01.01.01.01</t>
  </si>
  <si>
    <t>Sistema Nacional</t>
  </si>
  <si>
    <t>25/03/2015</t>
  </si>
  <si>
    <t>Previsto</t>
  </si>
  <si>
    <t>269/2014</t>
  </si>
  <si>
    <t>1.2</t>
  </si>
  <si>
    <t>SECULT</t>
  </si>
  <si>
    <t xml:space="preserve">Orla no trecho Stella Maris/Flamengo/Ipitanga - Obra_x000D_
</t>
  </si>
  <si>
    <t xml:space="preserve">LPN - Licitação Pública Nacional                        </t>
  </si>
  <si>
    <t>01.01.02.02</t>
  </si>
  <si>
    <t>Ex-Ante</t>
  </si>
  <si>
    <t>01/09/2018</t>
  </si>
  <si>
    <t>01/01/2019</t>
  </si>
  <si>
    <t>1.3</t>
  </si>
  <si>
    <t>Urbanização Orla Itapuã</t>
  </si>
  <si>
    <t>266/2014</t>
  </si>
  <si>
    <t>01.01.03.01</t>
  </si>
  <si>
    <t>26/05/2014</t>
  </si>
  <si>
    <t>Concorrencia Publica 02/2014</t>
  </si>
  <si>
    <t>Contrato Concluído</t>
  </si>
  <si>
    <t>1.4</t>
  </si>
  <si>
    <t>Requalificação Orla Barra - Ondina</t>
  </si>
  <si>
    <t>01.01.04.01</t>
  </si>
  <si>
    <t>08/01/2018</t>
  </si>
  <si>
    <t>Concorrência Pública 006/2017 - SUCOP_x000D_
Contrato 003/2018 - SUCOP</t>
  </si>
  <si>
    <t>Contrato em Execução</t>
  </si>
  <si>
    <t>1.5</t>
  </si>
  <si>
    <t>Av. Sete de Setembro e Praça Castro Alves - Obra</t>
  </si>
  <si>
    <t>01.02</t>
  </si>
  <si>
    <t>01.02.01.02</t>
  </si>
  <si>
    <t>21/04/2018</t>
  </si>
  <si>
    <t>31/08/2018</t>
  </si>
  <si>
    <t xml:space="preserve">LPN 02.2018 - Processo em curso </t>
  </si>
  <si>
    <t>1.6</t>
  </si>
  <si>
    <t>Construção e restauração da Casa da História de Salvador</t>
  </si>
  <si>
    <t>01.03</t>
  </si>
  <si>
    <t>01.03.01.01</t>
  </si>
  <si>
    <t>30/09/2018</t>
  </si>
  <si>
    <t>1.7</t>
  </si>
  <si>
    <t>SEMAN</t>
  </si>
  <si>
    <t>Reparação, conservação e reforma de edificações e fiscalização: Espaço Pierre Vierger da Fotografia - Forte Santa Maria</t>
  </si>
  <si>
    <t>01.03.02.01</t>
  </si>
  <si>
    <t>13/07/2015</t>
  </si>
  <si>
    <t>Tomada de Preco 01/2015</t>
  </si>
  <si>
    <t>1.8</t>
  </si>
  <si>
    <t>Reparação, conservação e reforma de edificações e fiscalização:Espaço Carybé de Artes - Forte São Diogo</t>
  </si>
  <si>
    <t>01.03.03.01</t>
  </si>
  <si>
    <t>13/03/2015</t>
  </si>
  <si>
    <t>Concorrência pública 01/2015</t>
  </si>
  <si>
    <t>1.9</t>
  </si>
  <si>
    <t>DESAL</t>
  </si>
  <si>
    <t>Requalificação do Mercado do Peixe/Rio Vermelho (Vila Caramuru)</t>
  </si>
  <si>
    <t>948/2014</t>
  </si>
  <si>
    <t>01.05</t>
  </si>
  <si>
    <t>01.05.01.01</t>
  </si>
  <si>
    <t>13/01/2015</t>
  </si>
  <si>
    <t xml:space="preserve">Concorrência pública 01/2014_x000D_
</t>
  </si>
  <si>
    <t>1.10</t>
  </si>
  <si>
    <t>03.07</t>
  </si>
  <si>
    <t>03.07.01.01</t>
  </si>
  <si>
    <t>Requalificação da orla trecho Stella Maris/Flamengo/Ipitanga - Paisagismo</t>
  </si>
  <si>
    <t>01.01.02.03</t>
  </si>
  <si>
    <t>1.13</t>
  </si>
  <si>
    <t>Implantação da sala de monitoramento - Obra</t>
  </si>
  <si>
    <t>01.06</t>
  </si>
  <si>
    <t>01.06.01.02</t>
  </si>
  <si>
    <t>01/02/2019</t>
  </si>
  <si>
    <t>01/06/2019</t>
  </si>
  <si>
    <t>Total</t>
  </si>
  <si>
    <t>BENS</t>
  </si>
  <si>
    <t>2.1</t>
  </si>
  <si>
    <t>01.03.01.05</t>
  </si>
  <si>
    <t>01/04/2020</t>
  </si>
  <si>
    <t>01/07/2020</t>
  </si>
  <si>
    <t>Pregão Eletrônico</t>
  </si>
  <si>
    <t>2.2</t>
  </si>
  <si>
    <t>01.06.01.01</t>
  </si>
  <si>
    <t>01/03/2020</t>
  </si>
  <si>
    <t>01/06/2020</t>
  </si>
  <si>
    <t>2.4</t>
  </si>
  <si>
    <t>03.02</t>
  </si>
  <si>
    <t>03.02.02.01</t>
  </si>
  <si>
    <t>01/04/2019</t>
  </si>
  <si>
    <t>2.5</t>
  </si>
  <si>
    <t>03.07.01.02</t>
  </si>
  <si>
    <t>2.6</t>
  </si>
  <si>
    <t>04.01</t>
  </si>
  <si>
    <t>04.01.01.01</t>
  </si>
  <si>
    <t>01/10/2020</t>
  </si>
  <si>
    <t>01/02/2021</t>
  </si>
  <si>
    <t>2.7</t>
  </si>
  <si>
    <t>Implantação do projeto museográfico Casa da História - mobiliário sob medida</t>
  </si>
  <si>
    <t>01.03.01.06</t>
  </si>
  <si>
    <t>01/01/2020</t>
  </si>
  <si>
    <t>2.8</t>
  </si>
  <si>
    <t>Apoio ao gerenciamento do Programa  - Equipamentos</t>
  </si>
  <si>
    <t>05.01</t>
  </si>
  <si>
    <t>05.01.01.04</t>
  </si>
  <si>
    <t>01/10/2018</t>
  </si>
  <si>
    <t>SERVIÇOS QUE NÃO SÃO DE CONSULTORIA</t>
  </si>
  <si>
    <t>3.1</t>
  </si>
  <si>
    <t>01.07</t>
  </si>
  <si>
    <t>01.07.01.02</t>
  </si>
  <si>
    <t>3.2</t>
  </si>
  <si>
    <t>02.02</t>
  </si>
  <si>
    <t>02.02.01.01</t>
  </si>
  <si>
    <t>3.3</t>
  </si>
  <si>
    <t>02.03</t>
  </si>
  <si>
    <t>02.03.01.01</t>
  </si>
  <si>
    <t>01/12/2018</t>
  </si>
  <si>
    <t>01/03/2019</t>
  </si>
  <si>
    <t>3.4</t>
  </si>
  <si>
    <t xml:space="preserve">CP - Comparação de Preços                              </t>
  </si>
  <si>
    <t>CP 002/2017 (PROC.547/2017)</t>
  </si>
  <si>
    <t>03.04</t>
  </si>
  <si>
    <t>03.04.01.01</t>
  </si>
  <si>
    <t>Ex-Post</t>
  </si>
  <si>
    <t>19/01/2018</t>
  </si>
  <si>
    <t>3.5</t>
  </si>
  <si>
    <t>04.07</t>
  </si>
  <si>
    <t>04.07.01.02</t>
  </si>
  <si>
    <t>01/08/2019</t>
  </si>
  <si>
    <t>01/11/2019</t>
  </si>
  <si>
    <t>3.6</t>
  </si>
  <si>
    <t>05.01.01.01</t>
  </si>
  <si>
    <t>01/11/2018</t>
  </si>
  <si>
    <t>Convite / Pregão Eletrônico</t>
  </si>
  <si>
    <t>3.7</t>
  </si>
  <si>
    <t>LPN 001/2017 (PROC 441/2017)</t>
  </si>
  <si>
    <t>05.01.01.02</t>
  </si>
  <si>
    <t>13/06/2017</t>
  </si>
  <si>
    <t>05/03/2018</t>
  </si>
  <si>
    <t>3.8</t>
  </si>
  <si>
    <t>05.01.02.01</t>
  </si>
  <si>
    <t>LPN 03/2018</t>
  </si>
  <si>
    <t>3.9</t>
  </si>
  <si>
    <t>PCCO Av. Sete de Setembro - Censo</t>
  </si>
  <si>
    <t>CP 001/2018 (PROC 302/2018)</t>
  </si>
  <si>
    <t>01.02.01.03</t>
  </si>
  <si>
    <t>03/07/2018</t>
  </si>
  <si>
    <t>13/08/2018</t>
  </si>
  <si>
    <t>3.10</t>
  </si>
  <si>
    <t>03.04.01.02</t>
  </si>
  <si>
    <t>03.04.01.03</t>
  </si>
  <si>
    <t>01/02/2020</t>
  </si>
  <si>
    <t>01/03/2021</t>
  </si>
  <si>
    <t>3.13</t>
  </si>
  <si>
    <t>Observatorio do Turismo: Pesquisas de perfil e satisfação - ano 5</t>
  </si>
  <si>
    <t>01/01/2022</t>
  </si>
  <si>
    <t>01/02/2022</t>
  </si>
  <si>
    <t>CONSULTORIAS FIRMAS</t>
  </si>
  <si>
    <t>Publicação  Manifestação de Interesse</t>
  </si>
  <si>
    <t>4.1</t>
  </si>
  <si>
    <t>Projeto executivo e estudo de viabilidade sócio- econômica e ambiental Stella Maris / Flamengo / Ipitanga</t>
  </si>
  <si>
    <t>01.01.02.01</t>
  </si>
  <si>
    <t>19/06/2015</t>
  </si>
  <si>
    <t>Contrato 005/2015</t>
  </si>
  <si>
    <t>4.2</t>
  </si>
  <si>
    <t>Implantação do do Arquivo Público</t>
  </si>
  <si>
    <t xml:space="preserve">SBQC - Seleção Baseada na Qualidade e Custo              </t>
  </si>
  <si>
    <t>01.03.01.07</t>
  </si>
  <si>
    <t>4.4</t>
  </si>
  <si>
    <t>01.02.01.01</t>
  </si>
  <si>
    <t>19/06/2016</t>
  </si>
  <si>
    <t xml:space="preserve">Concorrência 02/2014 - Contrato 005/2015_x000D_
</t>
  </si>
  <si>
    <t>4.5</t>
  </si>
  <si>
    <t>01.03.01.02</t>
  </si>
  <si>
    <t>4.6</t>
  </si>
  <si>
    <t>01.03.01.03</t>
  </si>
  <si>
    <t>01/07/2019</t>
  </si>
  <si>
    <t>4.7</t>
  </si>
  <si>
    <t>01.03.01.04</t>
  </si>
  <si>
    <t>4.8</t>
  </si>
  <si>
    <t>01.03.02.02</t>
  </si>
  <si>
    <t>19/06/2018</t>
  </si>
  <si>
    <t xml:space="preserve">Concorrência 02/2014_x000D_
</t>
  </si>
  <si>
    <t>4.9</t>
  </si>
  <si>
    <t>01.03.02.03</t>
  </si>
  <si>
    <t>17/12/2015</t>
  </si>
  <si>
    <t xml:space="preserve">Inexigibilidade - Contrato 08/2015_x000D_
</t>
  </si>
  <si>
    <t>4.10</t>
  </si>
  <si>
    <t>01.03.03.02</t>
  </si>
  <si>
    <t>4.11</t>
  </si>
  <si>
    <t>01.03.03.03</t>
  </si>
  <si>
    <t>4.12</t>
  </si>
  <si>
    <t>01.04.01.01</t>
  </si>
  <si>
    <t>4.13</t>
  </si>
  <si>
    <t>01.08</t>
  </si>
  <si>
    <t>01.08.01.01</t>
  </si>
  <si>
    <t>27/12/2017</t>
  </si>
  <si>
    <t>4.14</t>
  </si>
  <si>
    <t>02.01</t>
  </si>
  <si>
    <t>02.01.01.01</t>
  </si>
  <si>
    <t>17/10/2017</t>
  </si>
  <si>
    <t>SBQC 002/2018</t>
  </si>
  <si>
    <t>4.15</t>
  </si>
  <si>
    <t>Desenvolvimento de plano de fortalecimento municipal em planejamento e gestão turística</t>
  </si>
  <si>
    <t>03.01</t>
  </si>
  <si>
    <t>03.01.01.01</t>
  </si>
  <si>
    <t>4.16</t>
  </si>
  <si>
    <t>03.03</t>
  </si>
  <si>
    <t>03.03.01.01</t>
  </si>
  <si>
    <t>4.17</t>
  </si>
  <si>
    <t>03.03.02.01</t>
  </si>
  <si>
    <t>4.19</t>
  </si>
  <si>
    <t>03.05</t>
  </si>
  <si>
    <t>03.05.01.01</t>
  </si>
  <si>
    <t>01/01/2021</t>
  </si>
  <si>
    <t>01/07/2021</t>
  </si>
  <si>
    <t>4.20</t>
  </si>
  <si>
    <t>03.06</t>
  </si>
  <si>
    <t>03.06.01.01</t>
  </si>
  <si>
    <t xml:space="preserve">Concorrência Pública_x000D_
</t>
  </si>
  <si>
    <t>4.21</t>
  </si>
  <si>
    <t>Realizar nas três áreas turísticas do programa, campanha anual de educação voltada para o manejo de resíduos exclusivamente para a população local, turistas e empresários</t>
  </si>
  <si>
    <t>04.02</t>
  </si>
  <si>
    <t>04.02.01.01</t>
  </si>
  <si>
    <t xml:space="preserve">Pregão , tomada de preços ou concorrência_x000D_
</t>
  </si>
  <si>
    <t>4.22</t>
  </si>
  <si>
    <t>SECIS</t>
  </si>
  <si>
    <t>04.03</t>
  </si>
  <si>
    <t>04.03.01.01</t>
  </si>
  <si>
    <t>4.23</t>
  </si>
  <si>
    <t>04.04</t>
  </si>
  <si>
    <t>04.04.01.01</t>
  </si>
  <si>
    <t>30/05/2018</t>
  </si>
  <si>
    <t>4.24</t>
  </si>
  <si>
    <t xml:space="preserve">SQC - Seleção Baseada nas Qualificações do Consultor    </t>
  </si>
  <si>
    <t>04.05</t>
  </si>
  <si>
    <t>04.05.01.01</t>
  </si>
  <si>
    <t>4.25</t>
  </si>
  <si>
    <t>04.06</t>
  </si>
  <si>
    <t>04.06.01.01</t>
  </si>
  <si>
    <t>01/06/2018</t>
  </si>
  <si>
    <t>4.26</t>
  </si>
  <si>
    <t>04.08</t>
  </si>
  <si>
    <t>04.08.01.01</t>
  </si>
  <si>
    <t>4.27</t>
  </si>
  <si>
    <t>SEDUR</t>
  </si>
  <si>
    <t>04.09</t>
  </si>
  <si>
    <t>04.09.01.01</t>
  </si>
  <si>
    <t xml:space="preserve">Pregão, tomada de preços ou concorrência_x000D_
</t>
  </si>
  <si>
    <t>4.28</t>
  </si>
  <si>
    <t>04.10</t>
  </si>
  <si>
    <t>04.10.01.01</t>
  </si>
  <si>
    <t>4.30</t>
  </si>
  <si>
    <t>05.01.02.02</t>
  </si>
  <si>
    <t>4.31</t>
  </si>
  <si>
    <t>05.01.03.02</t>
  </si>
  <si>
    <t>01/09/2021</t>
  </si>
  <si>
    <t>4.32</t>
  </si>
  <si>
    <t>05.01.03.03</t>
  </si>
  <si>
    <t>4.33</t>
  </si>
  <si>
    <t>05.01.04.01</t>
  </si>
  <si>
    <t>4.34</t>
  </si>
  <si>
    <t>05.01.05.01</t>
  </si>
  <si>
    <t>24/04/2015</t>
  </si>
  <si>
    <t>4.35</t>
  </si>
  <si>
    <t xml:space="preserve">Observatorio do Turismo: Consolidação </t>
  </si>
  <si>
    <t>03.04.01.07</t>
  </si>
  <si>
    <t>01/05/2019</t>
  </si>
  <si>
    <t>CONSULTORIAS INDIVIDUAIS</t>
  </si>
  <si>
    <t>Quantidade Estimada de Consultores</t>
  </si>
  <si>
    <t>Não Objeção aos  TDR da Atividade</t>
  </si>
  <si>
    <t>5.1</t>
  </si>
  <si>
    <t>04.07.01.01</t>
  </si>
  <si>
    <t>5.2</t>
  </si>
  <si>
    <t>05.01.03.01</t>
  </si>
  <si>
    <t>5.3</t>
  </si>
  <si>
    <t xml:space="preserve">CQ3CV - Comparação de Qualificações                       </t>
  </si>
  <si>
    <t>05.01.01.03</t>
  </si>
  <si>
    <t>5.4</t>
  </si>
  <si>
    <t>02/04/2018</t>
  </si>
  <si>
    <t>02/05/2018</t>
  </si>
  <si>
    <t>Contrato 07/2018</t>
  </si>
  <si>
    <t>5.5</t>
  </si>
  <si>
    <t>5.6</t>
  </si>
  <si>
    <t>06/03/2018</t>
  </si>
  <si>
    <t>5.7</t>
  </si>
  <si>
    <t>5.8</t>
  </si>
  <si>
    <t>PCCO Av. Sete de Setembro - Assistente social 1</t>
  </si>
  <si>
    <t>01.02.01.05</t>
  </si>
  <si>
    <t>5.9</t>
  </si>
  <si>
    <t>PCCO Av. Sete de Setembro - Assistente social 2</t>
  </si>
  <si>
    <t>01.02.01.06</t>
  </si>
  <si>
    <t>5.10</t>
  </si>
  <si>
    <t>PCCO Av. Sete de Setembro - Sociólogo</t>
  </si>
  <si>
    <t>01.02.01.07</t>
  </si>
  <si>
    <t>5.11</t>
  </si>
  <si>
    <t>Consultor Individual para elaboração do diagnóstico da sinalização turística de Salvador e acompanhamento do projeto</t>
  </si>
  <si>
    <t>01.07.01.01</t>
  </si>
  <si>
    <t>5.12</t>
  </si>
  <si>
    <t>Observatorio do Turismo: Concepção</t>
  </si>
  <si>
    <t>03.04.01.06</t>
  </si>
  <si>
    <t>5.13</t>
  </si>
  <si>
    <t>Apoio ao gerenciamento do Programa  - Consultoria Especialista em Licitações e Contratos</t>
  </si>
  <si>
    <t>5.14</t>
  </si>
  <si>
    <t>Apoio ao gerenciamento do Programa  - Consultoria Especialista em Obras 2</t>
  </si>
  <si>
    <t>5.15</t>
  </si>
  <si>
    <t>Apoio ao gerenciamento do Programa  - Consultoria Especialista em Planejamento e Monitoramento</t>
  </si>
  <si>
    <t>5.16</t>
  </si>
  <si>
    <t>Apoio ao gerenciamento do Programa  - Consultoria Especialista Financeiro 2</t>
  </si>
  <si>
    <t>5.17</t>
  </si>
  <si>
    <t>Apoio ao gerenciamento do Programa  - Consultoria Especialista em Capacitação e Certificação</t>
  </si>
  <si>
    <t>5.18</t>
  </si>
  <si>
    <t>Apoio ao gerenciamento do Programa  - Consultoria Especialista em Turismo - Marketing e Sistemas de Inteligência</t>
  </si>
  <si>
    <t>5.19</t>
  </si>
  <si>
    <t>Apoio ao gerenciamento do Programa  - Consultoria  Assistente de Coordenação</t>
  </si>
  <si>
    <t>5.20</t>
  </si>
  <si>
    <t>Apoio ao gerenciamento do Programa  - Consultoria Especialista em Turismo e Gestão de Destinos</t>
  </si>
  <si>
    <t>CAPACITAÇÃO</t>
  </si>
  <si>
    <t>Publicação  Manifestação de Interesse ou do Anúncio</t>
  </si>
  <si>
    <t>6.2</t>
  </si>
  <si>
    <t xml:space="preserve">Implantação de novos produtos e experiências para o turismo ÉTNICO-AFRO-BRASILEIRO_x000D_
</t>
  </si>
  <si>
    <t>01.09</t>
  </si>
  <si>
    <t>01.09.01.01</t>
  </si>
  <si>
    <t>6.3</t>
  </si>
  <si>
    <t xml:space="preserve">Elaboração de plano de capacitação e apoio a formalização dos empreendedores informais das ACTs_x000D_
</t>
  </si>
  <si>
    <t>01.10</t>
  </si>
  <si>
    <t>01.10.01.01</t>
  </si>
  <si>
    <t>6.4</t>
  </si>
  <si>
    <t xml:space="preserve">Capacitação de empreendedores informais_x000D_
</t>
  </si>
  <si>
    <t>01.10.01.02</t>
  </si>
  <si>
    <t>6.5</t>
  </si>
  <si>
    <t xml:space="preserve">Desenho do Programa QUALISSA baseado nas normas pessoas nas normas ABNT, ISO 9001/2015 e PNQ _x000D_
_x000D_
_x000D_
</t>
  </si>
  <si>
    <t>01.11,
01.12,
01.13</t>
  </si>
  <si>
    <t>01.11.01.01,
01.12.01.01,
01.13.01.01</t>
  </si>
  <si>
    <t>6.6</t>
  </si>
  <si>
    <t xml:space="preserve">Implantação de programa de capacitação e requalificação de mão de obra - QUALISSA_x000D_
</t>
  </si>
  <si>
    <t>01.11</t>
  </si>
  <si>
    <t>01.11.01.02</t>
  </si>
  <si>
    <t>6.7</t>
  </si>
  <si>
    <t xml:space="preserve">Implantação de certificação de pessoas nas normas ABNT, ISO 9001/2015 e PNQ _x000D_
</t>
  </si>
  <si>
    <t>01.12</t>
  </si>
  <si>
    <t>01.12.01.02</t>
  </si>
  <si>
    <t>6.8</t>
  </si>
  <si>
    <t xml:space="preserve">Implantação do programa de apoio técnico empresarial com base nas normas ABNT ISO  9001/2015 e PNQ_x000D_
</t>
  </si>
  <si>
    <t>01.13</t>
  </si>
  <si>
    <t>01.13.01.02</t>
  </si>
  <si>
    <t>01/12/2019</t>
  </si>
  <si>
    <t>6.9</t>
  </si>
  <si>
    <t>01.13.01.03</t>
  </si>
  <si>
    <t>6.10</t>
  </si>
  <si>
    <t>03.02.01.01</t>
  </si>
  <si>
    <t>6.11</t>
  </si>
  <si>
    <t>PCCO Av. Sete de Setembro - Qualificação</t>
  </si>
  <si>
    <t>01.02.01.04</t>
  </si>
  <si>
    <t>Contrato Concluido</t>
  </si>
  <si>
    <t>CPN 6/2017 
(PROC 1183/2017)</t>
  </si>
  <si>
    <t>TP 001/2015 
(PROC. 067/2015)</t>
  </si>
  <si>
    <t>CP 001/2015 
(PROC 066/2015)</t>
  </si>
  <si>
    <t>Nº PEP</t>
  </si>
  <si>
    <t>Objeto</t>
  </si>
  <si>
    <t>Publicação do Anúncio/ Convite</t>
  </si>
  <si>
    <t>Concorrência Pública 30/2014</t>
  </si>
  <si>
    <t>Aquisição de equipamentos para fortalecimento específico na area de planejamento e gestão turística_x000D_</t>
  </si>
  <si>
    <t>Aquisição de câmeras de monitoramento  para melhoria da segurança turística _x000D_</t>
  </si>
  <si>
    <t>Implantação do projeto museografico - equipamento (Casa da História de Salvador)_x000D_</t>
  </si>
  <si>
    <t>Compra e instalação de equipamentos para o Centro de Atendimento ao Turista_x000D_</t>
  </si>
  <si>
    <t>Containers subterrâneos instalados nas 3 áreas turísticas do Programa_x000D_</t>
  </si>
  <si>
    <t>Implantacao das placas de sinalizacao turisticas de Salvador_x000D_</t>
  </si>
  <si>
    <t>Implantação do Plano operativo anual de marketing turístico _x000D_</t>
  </si>
  <si>
    <t>Contratacao de servicos para treinamento em produtos turísticos de Salvador de agentes de comercialização em mercados emissores  _x000D_</t>
  </si>
  <si>
    <t>Observatorio do Turismo: Pesquisas de perfil e satisfação - ano 1_x000D_</t>
  </si>
  <si>
    <t>Implantacao de projeto de revitalização das áreas protegidas e/ou de especial valor natural na Costa  Atlântica Norte, repovoadas com vegetação nativa_x000D_</t>
  </si>
  <si>
    <t>Reuniões/viagens, etc. necessários para encontros UCP/BID_x000D_</t>
  </si>
  <si>
    <t>Implantação ou melhoramento do sistema de gestão do programa_x000D_</t>
  </si>
  <si>
    <t>Supervisão de obras da Av. 7_x000D_</t>
  </si>
  <si>
    <t>Concorrência pública_x000D_</t>
  </si>
  <si>
    <t>Convite/Pregão_x000D_</t>
  </si>
  <si>
    <t>Pregão Eletrônico_x000D_</t>
  </si>
  <si>
    <t>Projeto executivo e estudo de viabilidade sócio- econômica e ambiental  Av. Sete de Setembro_x000D_</t>
  </si>
  <si>
    <t>Desenvolvimento estudo de viabilidade - Casa da História e Arquivo Público _x000D_</t>
  </si>
  <si>
    <t>Contratação do projeto museográfico da Casa da História_x000D_</t>
  </si>
  <si>
    <t>Implantação do projeto museográfico da Casa da História - curadoria e serviços_x000D_</t>
  </si>
  <si>
    <t>Projeto Museológico(Forte Santa Maria - Espaço Pierre Vierger da Fotografia)_x000D_</t>
  </si>
  <si>
    <t>Desenvolvimento e implantação do sistema comum de qualidade, gestão da qualidade e comercialização para a rede de museus e espaços culturais da Prefeitura de Salvador_x000D_</t>
  </si>
  <si>
    <t>Desenvolvimento de Plano de ação para produtos do turismo Étnico-Afro-Brasileiro_x000D_</t>
  </si>
  <si>
    <t>Desenvolvimento de Plano Estratégico de Marketing Turístico de Salvador_x000D_</t>
  </si>
  <si>
    <t>Implementar os planos operativos anuais de fortalecimento para desenvolver PPP´s para projetos turísticos_x000D_</t>
  </si>
  <si>
    <t>Contratar Plano de desenvolvimento turístico sustentável das ilhas_x000D_</t>
  </si>
  <si>
    <t>Elaborar e implantar Sistema interativo de comunicação com o turista_x000D_</t>
  </si>
  <si>
    <t>Contratar firma para dar assistência à cooperativas de material reciclável que atendam as 3 áreas turísticas_x000D_</t>
  </si>
  <si>
    <t>Elaborar Plano de mitigação e adaptação às mudanças climáticas de Salvador, elaborado e aprovado pela SECIS_x000D_</t>
  </si>
  <si>
    <t xml:space="preserve">Contratar Plano de gerenciamento costeiro para Salvador </t>
  </si>
  <si>
    <t>Implementar agendas anuais do plano de gestão costeira prioritárias para o turismo_x000D_</t>
  </si>
  <si>
    <t>Praias turísticas na Costa Atlântica Norte com certificação ambiental_x000D_</t>
  </si>
  <si>
    <t>Revisão dos regulamentos municipais para licenciameto e fiscalização ambiental _x000D_</t>
  </si>
  <si>
    <t>Implentação de sistema de indicadores e monitoramento social e ambiental do turismo em Salvador_x000D_</t>
  </si>
  <si>
    <t>Supervisão de obras(exceto AV. 7)_x000D_</t>
  </si>
  <si>
    <t>Avaliação final_x000D_</t>
  </si>
  <si>
    <t>Avalição de impacto_x000D_</t>
  </si>
  <si>
    <t>Auditoria externa_x000D_</t>
  </si>
  <si>
    <t>Avaliação ambiental estratégica(AAE)_x000D_</t>
  </si>
  <si>
    <t>Concorrência 003/2015_x000D_</t>
  </si>
  <si>
    <t>Projeto de revitalização(ambiental e turística das áreas protegidas ou áreas de valor/interesse natural, através do replantio da vegetação nativa)_x000D_</t>
  </si>
  <si>
    <t>Apoio ao gerenciamento do Programa  - Consultoria Especialista Ambiental_x000D_</t>
  </si>
  <si>
    <t>Apoio ao gerenciamento do Programa  - Consultoria Especialista Social 1_x000D_</t>
  </si>
  <si>
    <t>Apoio ao gerenciamento do Programa  - Consultoria Especialista em Aquisições _x000D_</t>
  </si>
  <si>
    <t>Apoio ao gerenciamento do Programa  - Consultoria Especialista em Obras 1_x000D_</t>
  </si>
  <si>
    <t>Apoio ao gerenciamento do Programa  - Consultoria Especialista Financeiro 1_x000D_</t>
  </si>
  <si>
    <t>Processo em Curso</t>
  </si>
  <si>
    <t>Pequenas reformas e ajustes físicos dos espaços do Centro de Atendimento ao Turista_x000D_</t>
  </si>
  <si>
    <t>Apoio ao gerenciamento do Programa</t>
  </si>
  <si>
    <t>Cancelado</t>
  </si>
  <si>
    <t>Contrato 08/2018</t>
  </si>
  <si>
    <t>Contrato 09/2018</t>
  </si>
  <si>
    <t>Contrato 010/2018</t>
  </si>
  <si>
    <t>138/2018</t>
  </si>
  <si>
    <t>102/2018</t>
  </si>
  <si>
    <t>103/2018</t>
  </si>
  <si>
    <t>139/2018</t>
  </si>
  <si>
    <t>Apoio ao Plano de gerenciamento costeiro para Salvador</t>
  </si>
  <si>
    <t>5.21</t>
  </si>
  <si>
    <t>Implantação de câmeras de monitoramento  para melhoria da segurança turística _x000D_</t>
  </si>
  <si>
    <t>Estudo de viabilidade sócio- econômica e ambiental Stella Maris / Flamengo / Ipitanga</t>
  </si>
  <si>
    <t>Concorrência 02/2014_x000D_</t>
  </si>
  <si>
    <t>s/n</t>
  </si>
  <si>
    <t>265/2018</t>
  </si>
  <si>
    <t>247/2018</t>
  </si>
  <si>
    <t>SBQC 003/2018</t>
  </si>
  <si>
    <t>Elaboração de planos operativos anuais de fortalecimento para desenvolver PPP´s para projetos turísticos_x000D_</t>
  </si>
  <si>
    <t>249/2018</t>
  </si>
  <si>
    <t>Categoria de Investimento</t>
  </si>
  <si>
    <t>Certificação de empresas com base nas normas ABNT ISO  9001/2015 e PNQ_x000D_</t>
  </si>
  <si>
    <t>Profissionais/funcionários destas entidades municipais capacitados em âmbitos específicos de planejamento e gestão turística_x000D_</t>
  </si>
  <si>
    <t>01.06.01.03</t>
  </si>
  <si>
    <t>Outras ações do sistema de monitoramento e vigilância municipal (capacitação)</t>
  </si>
  <si>
    <t>Implantação da exposição, museografia, aquisição de equipamentos e gestão (Forte Santa Maria - Espaço Pierre Vierger da Fotografia)_x000D_</t>
  </si>
  <si>
    <t>Projeto Museológico (Forte São Diogo - Espaço Carybé de Artes)_x000D_</t>
  </si>
  <si>
    <t>Implantação da exposição, museografia, aquisição de equipamentos e gestão (Forte São Diogo - Espaço Carybé de Artes)_x000D_</t>
  </si>
  <si>
    <t>Avaliação intermediária_x000D_</t>
  </si>
  <si>
    <t>Observatorio do Turismo: Pesquisas de perfil e satisfação - ano 2,3 e 4</t>
  </si>
  <si>
    <t>SQC- Seleção Baseada nas Qualificações do Consultor</t>
  </si>
  <si>
    <t>SBQ - Seleção Baseada na Qualidade</t>
  </si>
  <si>
    <t>Ex-post</t>
  </si>
  <si>
    <t>01.07.01.03</t>
  </si>
  <si>
    <t>Implantação da sinalização turística de Salvador e acompanhamento do projeto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</si>
</sst>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73" formatCode="##,###,##0.00"/>
    <numFmt numFmtId="174" formatCode="##0.00"/>
    <numFmt numFmtId="175" formatCode="###,##0.00"/>
    <numFmt numFmtId="176" formatCode="#,###,##0.00"/>
    <numFmt numFmtId="177" formatCode="#0.00"/>
    <numFmt numFmtId="178" formatCode="##,##0.00"/>
  </numFmts>
  <fonts count="4" x14ac:knownFonts="1">
    <font>
      <sz val="10"/>
      <name val="Arial"/>
    </font>
    <font>
      <sz val="10"/>
      <name val="Arial"/>
    </font>
    <font>
      <sz val="10"/>
      <name val="Arial"/>
      <family val="2"/>
    </font>
    <font>
      <b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theme="0"/>
        <bgColor indexed="64"/>
      </patternFill>
    </fill>
  </fills>
  <borders count="3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/>
      <diagonal/>
    </border>
    <border>
      <left/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 style="thin">
        <color indexed="8"/>
      </left>
      <right/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2">
    <xf numFmtId="0" fontId="0" fillId="0" borderId="0" applyNumberFormat="0" applyFont="0" applyFill="0" applyBorder="0" applyAlignment="0" applyProtection="0"/>
    <xf numFmtId="9" fontId="1" fillId="0" borderId="0" applyNumberFormat="0" applyFont="0" applyFill="0" applyBorder="0" applyAlignment="0" applyProtection="0"/>
  </cellStyleXfs>
  <cellXfs count="119">
    <xf numFmtId="0" fontId="0" fillId="0" borderId="0" xfId="0" applyNumberFormat="1" applyFont="1" applyFill="1" applyBorder="1" applyAlignment="1"/>
    <xf numFmtId="0" fontId="2" fillId="0" borderId="0" xfId="0" applyNumberFormat="1" applyFont="1" applyFill="1" applyBorder="1" applyAlignment="1">
      <alignment horizontal="center" vertical="center"/>
    </xf>
    <xf numFmtId="0" fontId="2" fillId="0" borderId="0" xfId="0" applyNumberFormat="1" applyFont="1" applyFill="1" applyBorder="1" applyAlignment="1">
      <alignment horizontal="justify" vertical="center"/>
    </xf>
    <xf numFmtId="0" fontId="2" fillId="2" borderId="1" xfId="0" applyFont="1" applyFill="1" applyBorder="1" applyAlignment="1">
      <alignment horizontal="center" vertical="center" wrapText="1"/>
    </xf>
    <xf numFmtId="174" fontId="2" fillId="2" borderId="1" xfId="0" applyNumberFormat="1" applyFont="1" applyFill="1" applyBorder="1" applyAlignment="1">
      <alignment horizontal="center" vertical="center" wrapText="1"/>
    </xf>
    <xf numFmtId="1" fontId="2" fillId="2" borderId="1" xfId="0" applyNumberFormat="1" applyFont="1" applyFill="1" applyBorder="1" applyAlignment="1">
      <alignment horizontal="center" vertical="center" wrapText="1"/>
    </xf>
    <xf numFmtId="0" fontId="2" fillId="4" borderId="0" xfId="0" applyNumberFormat="1" applyFont="1" applyFill="1" applyBorder="1" applyAlignment="1">
      <alignment horizontal="justify" vertical="center"/>
    </xf>
    <xf numFmtId="0" fontId="2" fillId="4" borderId="0" xfId="0" applyNumberFormat="1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justify" vertical="center"/>
    </xf>
    <xf numFmtId="0" fontId="2" fillId="4" borderId="0" xfId="0" applyFont="1" applyFill="1" applyAlignment="1">
      <alignment horizontal="center" vertical="center"/>
    </xf>
    <xf numFmtId="0" fontId="2" fillId="4" borderId="0" xfId="0" applyFont="1" applyFill="1" applyAlignment="1">
      <alignment horizontal="justify" vertical="center"/>
    </xf>
    <xf numFmtId="0" fontId="3" fillId="2" borderId="0" xfId="0" applyFont="1" applyFill="1" applyAlignment="1">
      <alignment horizontal="center" vertical="center" wrapText="1"/>
    </xf>
    <xf numFmtId="0" fontId="3" fillId="4" borderId="0" xfId="0" applyFont="1" applyFill="1" applyAlignment="1">
      <alignment horizontal="center" vertical="center"/>
    </xf>
    <xf numFmtId="0" fontId="3" fillId="4" borderId="0" xfId="0" applyFont="1" applyFill="1" applyAlignment="1">
      <alignment horizontal="right" vertical="center"/>
    </xf>
    <xf numFmtId="0" fontId="3" fillId="4" borderId="0" xfId="0" applyFont="1" applyFill="1" applyAlignment="1">
      <alignment horizontal="left" vertical="center"/>
    </xf>
    <xf numFmtId="0" fontId="2" fillId="4" borderId="0" xfId="0" applyFont="1" applyFill="1" applyAlignment="1">
      <alignment horizontal="left" vertical="center"/>
    </xf>
    <xf numFmtId="0" fontId="3" fillId="4" borderId="0" xfId="0" applyFont="1" applyFill="1" applyAlignment="1">
      <alignment horizontal="justify" vertical="center"/>
    </xf>
    <xf numFmtId="1" fontId="3" fillId="3" borderId="1" xfId="0" applyNumberFormat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173" fontId="2" fillId="2" borderId="1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175" fontId="2" fillId="2" borderId="1" xfId="0" applyNumberFormat="1" applyFont="1" applyFill="1" applyBorder="1" applyAlignment="1">
      <alignment horizontal="center" vertical="center" wrapText="1"/>
    </xf>
    <xf numFmtId="176" fontId="2" fillId="2" borderId="1" xfId="0" applyNumberFormat="1" applyFont="1" applyFill="1" applyBorder="1" applyAlignment="1">
      <alignment horizontal="center" vertical="center" wrapText="1"/>
    </xf>
    <xf numFmtId="177" fontId="2" fillId="2" borderId="1" xfId="0" applyNumberFormat="1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1" fontId="2" fillId="2" borderId="4" xfId="0" applyNumberFormat="1" applyFont="1" applyFill="1" applyBorder="1" applyAlignment="1">
      <alignment horizontal="center" vertical="center" wrapText="1"/>
    </xf>
    <xf numFmtId="175" fontId="2" fillId="2" borderId="4" xfId="0" applyNumberFormat="1" applyFont="1" applyFill="1" applyBorder="1" applyAlignment="1">
      <alignment horizontal="center" vertical="center" wrapText="1"/>
    </xf>
    <xf numFmtId="174" fontId="2" fillId="2" borderId="4" xfId="0" applyNumberFormat="1" applyFont="1" applyFill="1" applyBorder="1" applyAlignment="1">
      <alignment horizontal="center" vertical="center" wrapText="1"/>
    </xf>
    <xf numFmtId="14" fontId="2" fillId="2" borderId="1" xfId="0" applyNumberFormat="1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right" vertical="center" wrapText="1"/>
    </xf>
    <xf numFmtId="173" fontId="2" fillId="2" borderId="0" xfId="0" applyNumberFormat="1" applyFont="1" applyFill="1" applyBorder="1" applyAlignment="1">
      <alignment horizontal="center" vertical="center" wrapText="1"/>
    </xf>
    <xf numFmtId="1" fontId="3" fillId="3" borderId="5" xfId="0" applyNumberFormat="1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1" fontId="2" fillId="2" borderId="2" xfId="0" applyNumberFormat="1" applyFont="1" applyFill="1" applyBorder="1" applyAlignment="1">
      <alignment horizontal="center" vertical="center" wrapText="1"/>
    </xf>
    <xf numFmtId="176" fontId="2" fillId="2" borderId="2" xfId="0" applyNumberFormat="1" applyFont="1" applyFill="1" applyBorder="1" applyAlignment="1">
      <alignment horizontal="center" vertical="center" wrapText="1"/>
    </xf>
    <xf numFmtId="174" fontId="2" fillId="2" borderId="2" xfId="0" applyNumberFormat="1" applyFont="1" applyFill="1" applyBorder="1" applyAlignment="1">
      <alignment horizontal="center" vertical="center" wrapText="1"/>
    </xf>
    <xf numFmtId="14" fontId="2" fillId="2" borderId="2" xfId="0" applyNumberFormat="1" applyFont="1" applyFill="1" applyBorder="1" applyAlignment="1">
      <alignment horizontal="center" vertical="center" wrapText="1"/>
    </xf>
    <xf numFmtId="178" fontId="2" fillId="2" borderId="1" xfId="0" applyNumberFormat="1" applyFont="1" applyFill="1" applyBorder="1" applyAlignment="1">
      <alignment horizontal="center" vertical="center" wrapText="1"/>
    </xf>
    <xf numFmtId="176" fontId="2" fillId="2" borderId="4" xfId="0" applyNumberFormat="1" applyFont="1" applyFill="1" applyBorder="1" applyAlignment="1">
      <alignment horizontal="center" vertical="center" wrapText="1"/>
    </xf>
    <xf numFmtId="176" fontId="2" fillId="2" borderId="0" xfId="0" applyNumberFormat="1" applyFont="1" applyFill="1" applyBorder="1" applyAlignment="1">
      <alignment horizontal="center" vertical="center" wrapText="1"/>
    </xf>
    <xf numFmtId="178" fontId="2" fillId="2" borderId="4" xfId="0" applyNumberFormat="1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14" fontId="2" fillId="4" borderId="1" xfId="0" applyNumberFormat="1" applyFont="1" applyFill="1" applyBorder="1" applyAlignment="1">
      <alignment horizontal="center" vertical="center" wrapText="1"/>
    </xf>
    <xf numFmtId="14" fontId="2" fillId="0" borderId="1" xfId="0" applyNumberFormat="1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178" fontId="2" fillId="0" borderId="1" xfId="0" applyNumberFormat="1" applyFont="1" applyFill="1" applyBorder="1" applyAlignment="1">
      <alignment horizontal="center" vertical="center" wrapText="1"/>
    </xf>
    <xf numFmtId="0" fontId="2" fillId="4" borderId="0" xfId="0" applyFont="1" applyFill="1" applyBorder="1" applyAlignment="1">
      <alignment horizontal="center" vertical="center" wrapText="1"/>
    </xf>
    <xf numFmtId="178" fontId="2" fillId="4" borderId="0" xfId="0" applyNumberFormat="1" applyFont="1" applyFill="1" applyBorder="1" applyAlignment="1">
      <alignment horizontal="center" vertical="center" wrapText="1"/>
    </xf>
    <xf numFmtId="176" fontId="2" fillId="4" borderId="0" xfId="0" applyNumberFormat="1" applyFont="1" applyFill="1" applyBorder="1" applyAlignment="1">
      <alignment horizontal="center" vertical="center" wrapText="1"/>
    </xf>
    <xf numFmtId="14" fontId="2" fillId="4" borderId="0" xfId="0" applyNumberFormat="1" applyFont="1" applyFill="1" applyAlignment="1">
      <alignment horizontal="left" vertical="center"/>
    </xf>
    <xf numFmtId="1" fontId="2" fillId="2" borderId="1" xfId="1" applyNumberFormat="1" applyFont="1" applyFill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3" fillId="3" borderId="30" xfId="0" applyFont="1" applyFill="1" applyBorder="1" applyAlignment="1">
      <alignment horizontal="center" vertical="center" wrapText="1"/>
    </xf>
    <xf numFmtId="0" fontId="3" fillId="3" borderId="13" xfId="0" applyFont="1" applyFill="1" applyBorder="1" applyAlignment="1">
      <alignment horizontal="center" vertical="center" wrapText="1"/>
    </xf>
    <xf numFmtId="0" fontId="3" fillId="3" borderId="26" xfId="0" applyFont="1" applyFill="1" applyBorder="1" applyAlignment="1">
      <alignment horizontal="center" vertical="center" wrapText="1"/>
    </xf>
    <xf numFmtId="0" fontId="3" fillId="3" borderId="27" xfId="0" applyFont="1" applyFill="1" applyBorder="1" applyAlignment="1">
      <alignment horizontal="center" vertical="center" wrapText="1"/>
    </xf>
    <xf numFmtId="0" fontId="2" fillId="4" borderId="0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justify" vertical="center" wrapText="1"/>
    </xf>
    <xf numFmtId="0" fontId="3" fillId="3" borderId="24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2" fillId="4" borderId="7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justify" vertical="center" wrapText="1"/>
    </xf>
    <xf numFmtId="0" fontId="2" fillId="4" borderId="8" xfId="0" applyFont="1" applyFill="1" applyBorder="1" applyAlignment="1">
      <alignment horizontal="center" vertical="center" wrapText="1"/>
    </xf>
    <xf numFmtId="0" fontId="2" fillId="4" borderId="18" xfId="0" applyFont="1" applyFill="1" applyBorder="1" applyAlignment="1">
      <alignment horizontal="center" vertical="center" wrapText="1"/>
    </xf>
    <xf numFmtId="0" fontId="2" fillId="0" borderId="9" xfId="0" applyNumberFormat="1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justify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2" borderId="25" xfId="0" applyFont="1" applyFill="1" applyBorder="1" applyAlignment="1">
      <alignment horizontal="justify" vertical="center" wrapText="1"/>
    </xf>
    <xf numFmtId="0" fontId="2" fillId="2" borderId="26" xfId="0" applyFont="1" applyFill="1" applyBorder="1" applyAlignment="1">
      <alignment horizontal="justify" vertical="center" wrapText="1"/>
    </xf>
    <xf numFmtId="0" fontId="2" fillId="2" borderId="27" xfId="0" applyFont="1" applyFill="1" applyBorder="1" applyAlignment="1">
      <alignment horizontal="justify" vertical="center" wrapText="1"/>
    </xf>
    <xf numFmtId="0" fontId="2" fillId="2" borderId="28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justify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29" xfId="0" applyFont="1" applyFill="1" applyBorder="1" applyAlignment="1">
      <alignment horizontal="center" vertical="center" wrapText="1"/>
    </xf>
    <xf numFmtId="0" fontId="2" fillId="4" borderId="28" xfId="0" applyFont="1" applyFill="1" applyBorder="1" applyAlignment="1">
      <alignment horizontal="center" vertical="center" wrapText="1"/>
    </xf>
    <xf numFmtId="0" fontId="2" fillId="4" borderId="13" xfId="0" applyFont="1" applyFill="1" applyBorder="1" applyAlignment="1">
      <alignment horizontal="center" vertical="center" wrapText="1"/>
    </xf>
    <xf numFmtId="0" fontId="0" fillId="0" borderId="26" xfId="0" applyNumberFormat="1" applyFont="1" applyFill="1" applyBorder="1" applyAlignment="1">
      <alignment horizontal="justify" vertical="center" wrapText="1"/>
    </xf>
    <xf numFmtId="0" fontId="0" fillId="0" borderId="27" xfId="0" applyNumberFormat="1" applyFont="1" applyFill="1" applyBorder="1" applyAlignment="1">
      <alignment horizontal="justify" vertical="center" wrapText="1"/>
    </xf>
    <xf numFmtId="0" fontId="0" fillId="0" borderId="13" xfId="0" applyNumberFormat="1" applyFont="1" applyFill="1" applyBorder="1" applyAlignment="1">
      <alignment horizontal="center" vertical="center" wrapText="1"/>
    </xf>
    <xf numFmtId="0" fontId="3" fillId="3" borderId="21" xfId="0" applyFont="1" applyFill="1" applyBorder="1" applyAlignment="1">
      <alignment horizontal="center" vertical="center" wrapText="1"/>
    </xf>
    <xf numFmtId="0" fontId="3" fillId="3" borderId="23" xfId="0" applyFont="1" applyFill="1" applyBorder="1" applyAlignment="1">
      <alignment horizontal="center" vertical="center" wrapText="1"/>
    </xf>
    <xf numFmtId="0" fontId="3" fillId="3" borderId="14" xfId="0" applyFont="1" applyFill="1" applyBorder="1" applyAlignment="1">
      <alignment horizontal="center" vertical="center" wrapText="1"/>
    </xf>
    <xf numFmtId="0" fontId="3" fillId="3" borderId="15" xfId="0" applyFont="1" applyFill="1" applyBorder="1" applyAlignment="1">
      <alignment horizontal="center" vertical="center" wrapText="1"/>
    </xf>
    <xf numFmtId="0" fontId="3" fillId="3" borderId="16" xfId="0" applyFont="1" applyFill="1" applyBorder="1" applyAlignment="1">
      <alignment horizontal="center" vertical="center" wrapText="1"/>
    </xf>
    <xf numFmtId="0" fontId="3" fillId="3" borderId="17" xfId="0" applyFont="1" applyFill="1" applyBorder="1" applyAlignment="1">
      <alignment horizontal="center" vertical="center" wrapText="1"/>
    </xf>
    <xf numFmtId="0" fontId="3" fillId="3" borderId="18" xfId="0" applyFont="1" applyFill="1" applyBorder="1" applyAlignment="1">
      <alignment horizontal="center" vertical="center" wrapText="1"/>
    </xf>
    <xf numFmtId="0" fontId="3" fillId="3" borderId="19" xfId="0" applyFont="1" applyFill="1" applyBorder="1" applyAlignment="1">
      <alignment horizontal="center" vertical="center" wrapText="1"/>
    </xf>
    <xf numFmtId="0" fontId="3" fillId="3" borderId="9" xfId="0" applyFont="1" applyFill="1" applyBorder="1" applyAlignment="1">
      <alignment horizontal="center" vertical="center" wrapText="1"/>
    </xf>
    <xf numFmtId="0" fontId="3" fillId="3" borderId="20" xfId="0" applyFont="1" applyFill="1" applyBorder="1" applyAlignment="1">
      <alignment horizontal="center" vertical="center" wrapText="1"/>
    </xf>
    <xf numFmtId="0" fontId="3" fillId="3" borderId="22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justify" vertical="center" wrapText="1"/>
    </xf>
    <xf numFmtId="0" fontId="2" fillId="2" borderId="11" xfId="0" applyFont="1" applyFill="1" applyBorder="1" applyAlignment="1">
      <alignment horizontal="justify" vertical="center" wrapText="1"/>
    </xf>
    <xf numFmtId="0" fontId="2" fillId="2" borderId="12" xfId="0" applyFont="1" applyFill="1" applyBorder="1" applyAlignment="1">
      <alignment horizontal="justify" vertical="center" wrapText="1"/>
    </xf>
    <xf numFmtId="174" fontId="2" fillId="2" borderId="1" xfId="0" applyNumberFormat="1" applyFont="1" applyFill="1" applyBorder="1" applyAlignment="1">
      <alignment horizontal="center" vertical="center" wrapText="1"/>
    </xf>
    <xf numFmtId="1" fontId="2" fillId="2" borderId="1" xfId="0" applyNumberFormat="1" applyFont="1" applyFill="1" applyBorder="1" applyAlignment="1">
      <alignment horizontal="center" vertical="center" wrapText="1"/>
    </xf>
    <xf numFmtId="175" fontId="2" fillId="2" borderId="1" xfId="0" applyNumberFormat="1" applyFont="1" applyFill="1" applyBorder="1" applyAlignment="1">
      <alignment horizontal="center" vertical="center" wrapText="1"/>
    </xf>
    <xf numFmtId="176" fontId="2" fillId="2" borderId="1" xfId="0" applyNumberFormat="1" applyFont="1" applyFill="1" applyBorder="1" applyAlignment="1">
      <alignment horizontal="center" vertical="center" wrapText="1"/>
    </xf>
    <xf numFmtId="173" fontId="2" fillId="2" borderId="1" xfId="0" applyNumberFormat="1" applyFont="1" applyFill="1" applyBorder="1" applyAlignment="1">
      <alignment horizontal="center" vertical="center" wrapText="1"/>
    </xf>
    <xf numFmtId="0" fontId="2" fillId="4" borderId="7" xfId="0" applyNumberFormat="1" applyFont="1" applyFill="1" applyBorder="1" applyAlignment="1">
      <alignment horizontal="center" vertical="center"/>
    </xf>
    <xf numFmtId="0" fontId="2" fillId="4" borderId="8" xfId="0" applyNumberFormat="1" applyFont="1" applyFill="1" applyBorder="1" applyAlignment="1">
      <alignment horizontal="right" vertical="center"/>
    </xf>
    <xf numFmtId="0" fontId="2" fillId="0" borderId="0" xfId="0" applyNumberFormat="1" applyFont="1" applyFill="1" applyBorder="1" applyAlignment="1">
      <alignment horizontal="center" vertical="center"/>
    </xf>
    <xf numFmtId="0" fontId="2" fillId="4" borderId="0" xfId="0" applyNumberFormat="1" applyFont="1" applyFill="1" applyBorder="1" applyAlignment="1">
      <alignment horizontal="center" vertical="center"/>
    </xf>
    <xf numFmtId="0" fontId="2" fillId="0" borderId="8" xfId="0" applyNumberFormat="1" applyFont="1" applyFill="1" applyBorder="1" applyAlignment="1">
      <alignment horizontal="right" vertical="center"/>
    </xf>
    <xf numFmtId="0" fontId="2" fillId="0" borderId="8" xfId="0" applyNumberFormat="1" applyFont="1" applyFill="1" applyBorder="1" applyAlignment="1">
      <alignment vertical="center"/>
    </xf>
    <xf numFmtId="0" fontId="2" fillId="0" borderId="7" xfId="0" applyNumberFormat="1" applyFont="1" applyFill="1" applyBorder="1" applyAlignment="1">
      <alignment horizontal="center" vertical="center"/>
    </xf>
    <xf numFmtId="0" fontId="2" fillId="0" borderId="6" xfId="0" applyNumberFormat="1" applyFont="1" applyFill="1" applyBorder="1" applyAlignment="1">
      <alignment horizontal="center" vertical="center" wrapText="1"/>
    </xf>
  </cellXfs>
  <cellStyles count="2">
    <cellStyle name="Normal" xfId="0" builtinId="0"/>
    <cellStyle name="Porcentagem" xfId="1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1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800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CC"/>
      <rgbColor rgb="00969696"/>
      <rgbColor rgb="00003366"/>
      <rgbColor rgb="00339966"/>
      <rgbColor rgb="00003300"/>
      <rgbColor rgb="00333300"/>
      <rgbColor rgb="00993300"/>
      <rgbColor rgb="0099CCFF"/>
      <rgbColor rgb="00D2D2D2"/>
      <rgbColor rgb="0099CCFF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38100</xdr:rowOff>
    </xdr:from>
    <xdr:to>
      <xdr:col>5</xdr:col>
      <xdr:colOff>12700</xdr:colOff>
      <xdr:row>11</xdr:row>
      <xdr:rowOff>31750</xdr:rowOff>
    </xdr:to>
    <xdr:pic>
      <xdr:nvPicPr>
        <xdr:cNvPr id="1099" name="Picture 1">
          <a:extLst>
            <a:ext uri="{FF2B5EF4-FFF2-40B4-BE49-F238E27FC236}">
              <a16:creationId xmlns:a16="http://schemas.microsoft.com/office/drawing/2014/main" id="{70F9B2D8-EB28-4991-896F-9F659FB0917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8100"/>
          <a:ext cx="2368550" cy="1530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46"/>
  <sheetViews>
    <sheetView tabSelected="1" view="pageBreakPreview" topLeftCell="B1" zoomScale="70" zoomScaleNormal="100" zoomScaleSheetLayoutView="70" workbookViewId="0">
      <selection activeCell="B1" sqref="B1"/>
    </sheetView>
  </sheetViews>
  <sheetFormatPr defaultColWidth="9.1796875" defaultRowHeight="12.5" x14ac:dyDescent="0.25"/>
  <cols>
    <col min="1" max="1" width="4.81640625" style="1" hidden="1" customWidth="1"/>
    <col min="2" max="2" width="11.81640625" style="1" bestFit="1" customWidth="1"/>
    <col min="3" max="3" width="7.7265625" style="1" bestFit="1" customWidth="1"/>
    <col min="4" max="4" width="5.1796875" style="1" bestFit="1" customWidth="1"/>
    <col min="5" max="5" width="9" style="1" bestFit="1" customWidth="1"/>
    <col min="6" max="6" width="37.26953125" style="2" bestFit="1" customWidth="1"/>
    <col min="7" max="7" width="10.1796875" style="1" bestFit="1" customWidth="1"/>
    <col min="8" max="8" width="7.7265625" style="1" bestFit="1" customWidth="1"/>
    <col min="9" max="9" width="18" style="1" bestFit="1" customWidth="1"/>
    <col min="10" max="10" width="12.81640625" style="1" bestFit="1" customWidth="1"/>
    <col min="11" max="11" width="18.1796875" style="1" customWidth="1"/>
    <col min="12" max="12" width="15.1796875" style="1" customWidth="1"/>
    <col min="13" max="14" width="14.81640625" style="1" customWidth="1"/>
    <col min="15" max="16" width="12.81640625" style="1" bestFit="1" customWidth="1"/>
    <col min="17" max="18" width="13.1796875" style="1" customWidth="1"/>
    <col min="19" max="19" width="20.26953125" style="1" customWidth="1"/>
    <col min="20" max="20" width="10.26953125" style="1" customWidth="1"/>
    <col min="21" max="21" width="17" style="1" customWidth="1"/>
    <col min="22" max="16384" width="9.1796875" style="1"/>
  </cols>
  <sheetData>
    <row r="1" spans="1:21" ht="10.9" customHeight="1" x14ac:dyDescent="0.25">
      <c r="A1" s="8"/>
      <c r="B1" s="9"/>
      <c r="C1" s="9"/>
      <c r="D1" s="9"/>
      <c r="E1" s="9"/>
      <c r="F1" s="10"/>
      <c r="G1" s="9"/>
      <c r="H1" s="9"/>
      <c r="I1" s="113"/>
      <c r="J1" s="113"/>
      <c r="K1" s="113"/>
      <c r="L1" s="113"/>
      <c r="M1" s="113"/>
      <c r="N1" s="113"/>
      <c r="O1" s="113"/>
      <c r="P1" s="113"/>
      <c r="Q1" s="113"/>
      <c r="R1" s="113"/>
      <c r="S1" s="113"/>
      <c r="T1" s="113"/>
      <c r="U1" s="113"/>
    </row>
    <row r="2" spans="1:21" ht="10.9" customHeight="1" x14ac:dyDescent="0.25">
      <c r="A2" s="8"/>
      <c r="B2" s="11"/>
      <c r="C2" s="11"/>
      <c r="D2" s="11"/>
      <c r="E2" s="11"/>
      <c r="F2" s="12"/>
      <c r="G2" s="11"/>
      <c r="H2" s="11"/>
      <c r="I2" s="114"/>
      <c r="J2" s="114"/>
      <c r="K2" s="114"/>
      <c r="L2" s="114"/>
      <c r="M2" s="114"/>
      <c r="N2" s="114"/>
      <c r="O2" s="114"/>
      <c r="P2" s="114"/>
      <c r="Q2" s="114"/>
      <c r="R2" s="114"/>
      <c r="S2" s="114"/>
      <c r="T2" s="114"/>
      <c r="U2" s="114"/>
    </row>
    <row r="3" spans="1:21" ht="10.9" customHeight="1" x14ac:dyDescent="0.25">
      <c r="A3" s="13"/>
      <c r="B3" s="7"/>
      <c r="C3" s="7"/>
      <c r="D3" s="7"/>
      <c r="E3" s="7"/>
      <c r="F3" s="6"/>
      <c r="G3" s="14"/>
      <c r="H3" s="14"/>
      <c r="I3" s="114"/>
      <c r="J3" s="114"/>
      <c r="K3" s="114"/>
      <c r="L3" s="114"/>
      <c r="M3" s="114"/>
      <c r="N3" s="114"/>
      <c r="O3" s="114"/>
      <c r="P3" s="114"/>
      <c r="Q3" s="114"/>
      <c r="R3" s="114"/>
      <c r="S3" s="114"/>
      <c r="T3" s="114"/>
      <c r="U3" s="114"/>
    </row>
    <row r="4" spans="1:21" ht="10.9" customHeight="1" x14ac:dyDescent="0.25">
      <c r="A4" s="13"/>
      <c r="B4" s="7"/>
      <c r="C4" s="7"/>
      <c r="D4" s="7"/>
      <c r="E4" s="7"/>
      <c r="F4" s="15" t="s">
        <v>0</v>
      </c>
      <c r="G4" s="16" t="s">
        <v>1</v>
      </c>
      <c r="H4" s="14"/>
      <c r="I4" s="14"/>
      <c r="J4" s="14"/>
      <c r="K4" s="114"/>
      <c r="L4" s="114"/>
      <c r="M4" s="114"/>
      <c r="N4" s="114"/>
      <c r="O4" s="114"/>
      <c r="P4" s="114"/>
      <c r="Q4" s="114"/>
      <c r="R4" s="114"/>
      <c r="S4" s="114"/>
      <c r="T4" s="114"/>
      <c r="U4" s="114"/>
    </row>
    <row r="5" spans="1:21" ht="10.9" customHeight="1" x14ac:dyDescent="0.25">
      <c r="A5" s="13"/>
      <c r="B5" s="7"/>
      <c r="C5" s="7"/>
      <c r="D5" s="7"/>
      <c r="E5" s="7"/>
      <c r="F5" s="15" t="s">
        <v>2</v>
      </c>
      <c r="G5" s="16" t="s">
        <v>3</v>
      </c>
      <c r="H5" s="14"/>
      <c r="I5" s="14"/>
      <c r="J5" s="14"/>
      <c r="K5" s="114"/>
      <c r="L5" s="114"/>
      <c r="M5" s="114"/>
      <c r="N5" s="114"/>
      <c r="O5" s="114"/>
      <c r="P5" s="114"/>
      <c r="Q5" s="114"/>
      <c r="R5" s="114"/>
      <c r="S5" s="114"/>
      <c r="T5" s="114"/>
      <c r="U5" s="114"/>
    </row>
    <row r="6" spans="1:21" ht="10.9" customHeight="1" x14ac:dyDescent="0.25">
      <c r="A6" s="13"/>
      <c r="B6" s="7"/>
      <c r="C6" s="7"/>
      <c r="D6" s="7"/>
      <c r="E6" s="7"/>
      <c r="F6" s="15" t="s">
        <v>4</v>
      </c>
      <c r="G6" s="16" t="s">
        <v>5</v>
      </c>
      <c r="H6" s="14"/>
      <c r="I6" s="14"/>
      <c r="J6" s="14"/>
      <c r="K6" s="7"/>
      <c r="L6" s="14"/>
      <c r="M6" s="7"/>
      <c r="N6" s="7"/>
      <c r="O6" s="7"/>
      <c r="P6" s="7"/>
      <c r="Q6" s="7"/>
      <c r="R6" s="7"/>
      <c r="S6" s="7"/>
      <c r="T6" s="7"/>
      <c r="U6" s="7"/>
    </row>
    <row r="7" spans="1:21" ht="10.9" customHeight="1" x14ac:dyDescent="0.25">
      <c r="A7" s="8"/>
      <c r="B7" s="7"/>
      <c r="C7" s="7"/>
      <c r="D7" s="7"/>
      <c r="E7" s="7"/>
      <c r="F7" s="15" t="s">
        <v>6</v>
      </c>
      <c r="G7" s="16" t="s">
        <v>7</v>
      </c>
      <c r="H7" s="11"/>
      <c r="I7" s="14"/>
      <c r="J7" s="14"/>
      <c r="K7" s="7"/>
      <c r="L7" s="14"/>
      <c r="M7" s="7"/>
      <c r="N7" s="114"/>
      <c r="O7" s="114"/>
      <c r="P7" s="114"/>
      <c r="Q7" s="114"/>
      <c r="R7" s="114"/>
      <c r="S7" s="114"/>
      <c r="T7" s="114"/>
      <c r="U7" s="114"/>
    </row>
    <row r="8" spans="1:21" ht="16" customHeight="1" x14ac:dyDescent="0.25">
      <c r="B8" s="7"/>
      <c r="C8" s="7"/>
      <c r="D8" s="7"/>
      <c r="E8" s="7"/>
      <c r="F8" s="6"/>
      <c r="G8" s="14"/>
      <c r="H8" s="14"/>
      <c r="I8" s="11"/>
      <c r="J8" s="11"/>
      <c r="K8" s="11"/>
      <c r="L8" s="11"/>
      <c r="M8" s="12"/>
      <c r="N8" s="114"/>
      <c r="O8" s="114"/>
      <c r="P8" s="114"/>
      <c r="Q8" s="114"/>
      <c r="R8" s="114"/>
      <c r="S8" s="114"/>
      <c r="T8" s="114"/>
      <c r="U8" s="114"/>
    </row>
    <row r="9" spans="1:21" ht="10.9" customHeight="1" x14ac:dyDescent="0.25">
      <c r="B9" s="7"/>
      <c r="C9" s="7"/>
      <c r="D9" s="7"/>
      <c r="E9" s="7"/>
      <c r="F9" s="15" t="s">
        <v>9</v>
      </c>
      <c r="G9" s="55">
        <v>43343</v>
      </c>
      <c r="H9" s="11"/>
      <c r="I9" s="14"/>
      <c r="J9" s="14"/>
      <c r="K9" s="14"/>
      <c r="L9" s="7"/>
      <c r="M9" s="18"/>
      <c r="N9" s="114"/>
      <c r="O9" s="114"/>
      <c r="P9" s="114"/>
      <c r="Q9" s="114"/>
      <c r="R9" s="114"/>
      <c r="S9" s="114"/>
      <c r="T9" s="114"/>
      <c r="U9" s="114"/>
    </row>
    <row r="10" spans="1:21" ht="10.9" customHeight="1" x14ac:dyDescent="0.25">
      <c r="B10" s="7"/>
      <c r="C10" s="7"/>
      <c r="D10" s="7"/>
      <c r="E10" s="7"/>
      <c r="F10" s="15" t="s">
        <v>10</v>
      </c>
      <c r="G10" s="17">
        <v>10</v>
      </c>
      <c r="H10" s="11"/>
      <c r="I10" s="7"/>
      <c r="J10" s="7"/>
      <c r="K10" s="11"/>
      <c r="L10" s="11"/>
      <c r="M10" s="12"/>
      <c r="N10" s="114"/>
      <c r="O10" s="114"/>
      <c r="P10" s="114"/>
      <c r="Q10" s="114"/>
      <c r="R10" s="114"/>
      <c r="S10" s="114"/>
      <c r="T10" s="114"/>
      <c r="U10" s="114"/>
    </row>
    <row r="11" spans="1:21" ht="10.9" customHeight="1" x14ac:dyDescent="0.25">
      <c r="B11" s="7"/>
      <c r="C11" s="7"/>
      <c r="D11" s="7"/>
      <c r="E11" s="7"/>
      <c r="F11" s="15" t="s">
        <v>11</v>
      </c>
      <c r="G11" s="17" t="s">
        <v>12</v>
      </c>
      <c r="H11" s="11"/>
      <c r="I11" s="7"/>
      <c r="J11" s="7"/>
      <c r="K11" s="7"/>
      <c r="L11" s="7"/>
      <c r="M11" s="7"/>
      <c r="N11" s="114"/>
      <c r="O11" s="114"/>
      <c r="P11" s="114"/>
      <c r="Q11" s="114"/>
      <c r="R11" s="114"/>
      <c r="S11" s="114"/>
      <c r="T11" s="114"/>
      <c r="U11" s="114"/>
    </row>
    <row r="12" spans="1:21" ht="10.9" customHeight="1" x14ac:dyDescent="0.25">
      <c r="B12" s="7"/>
      <c r="C12" s="7"/>
      <c r="D12" s="7"/>
      <c r="E12" s="7"/>
      <c r="F12" s="6"/>
      <c r="G12" s="11"/>
      <c r="H12" s="11"/>
      <c r="I12" s="7"/>
      <c r="J12" s="7"/>
      <c r="K12" s="7"/>
      <c r="L12" s="7"/>
      <c r="M12" s="7"/>
      <c r="N12" s="114"/>
      <c r="O12" s="114"/>
      <c r="P12" s="114"/>
      <c r="Q12" s="114"/>
      <c r="R12" s="114"/>
      <c r="S12" s="114"/>
      <c r="T12" s="114"/>
      <c r="U12" s="114"/>
    </row>
    <row r="13" spans="1:21" ht="10.9" customHeight="1" x14ac:dyDescent="0.25">
      <c r="A13" s="8"/>
      <c r="B13" s="16" t="s">
        <v>8</v>
      </c>
      <c r="C13" s="11"/>
      <c r="D13" s="11"/>
      <c r="E13" s="11"/>
      <c r="F13" s="12"/>
      <c r="G13" s="11"/>
      <c r="H13" s="11"/>
      <c r="I13" s="14"/>
      <c r="J13" s="14"/>
      <c r="K13" s="7"/>
      <c r="L13" s="7"/>
      <c r="M13" s="7"/>
      <c r="N13" s="111"/>
      <c r="O13" s="111"/>
      <c r="P13" s="111"/>
      <c r="Q13" s="111"/>
      <c r="R13" s="111"/>
      <c r="S13" s="111"/>
      <c r="T13" s="111"/>
      <c r="U13" s="111"/>
    </row>
    <row r="14" spans="1:21" ht="13" x14ac:dyDescent="0.25">
      <c r="A14" s="19"/>
      <c r="B14" s="20">
        <v>1</v>
      </c>
      <c r="C14" s="59" t="s">
        <v>13</v>
      </c>
      <c r="D14" s="60"/>
      <c r="E14" s="60"/>
      <c r="F14" s="60"/>
      <c r="G14" s="60"/>
      <c r="H14" s="60"/>
      <c r="I14" s="60"/>
      <c r="J14" s="60"/>
      <c r="K14" s="60"/>
      <c r="L14" s="60"/>
      <c r="M14" s="60"/>
      <c r="N14" s="60"/>
      <c r="O14" s="60"/>
      <c r="P14" s="60"/>
      <c r="Q14" s="60"/>
      <c r="R14" s="60"/>
      <c r="S14" s="60"/>
      <c r="T14" s="60"/>
      <c r="U14" s="61"/>
    </row>
    <row r="15" spans="1:21" ht="13" x14ac:dyDescent="0.25">
      <c r="A15" s="58"/>
      <c r="B15" s="58" t="s">
        <v>387</v>
      </c>
      <c r="C15" s="58" t="s">
        <v>14</v>
      </c>
      <c r="D15" s="58"/>
      <c r="E15" s="58" t="s">
        <v>388</v>
      </c>
      <c r="F15" s="58"/>
      <c r="G15" s="58"/>
      <c r="H15" s="58" t="s">
        <v>16</v>
      </c>
      <c r="I15" s="58"/>
      <c r="J15" s="58" t="s">
        <v>17</v>
      </c>
      <c r="K15" s="58" t="s">
        <v>18</v>
      </c>
      <c r="L15" s="58" t="s">
        <v>19</v>
      </c>
      <c r="M15" s="58"/>
      <c r="N15" s="58"/>
      <c r="O15" s="58" t="s">
        <v>459</v>
      </c>
      <c r="P15" s="58" t="s">
        <v>21</v>
      </c>
      <c r="Q15" s="58" t="s">
        <v>22</v>
      </c>
      <c r="R15" s="58"/>
      <c r="S15" s="58" t="s">
        <v>23</v>
      </c>
      <c r="T15" s="58" t="s">
        <v>24</v>
      </c>
      <c r="U15" s="58" t="s">
        <v>25</v>
      </c>
    </row>
    <row r="16" spans="1:21" ht="36" customHeight="1" x14ac:dyDescent="0.25">
      <c r="A16" s="58"/>
      <c r="B16" s="58"/>
      <c r="C16" s="58"/>
      <c r="D16" s="58"/>
      <c r="E16" s="58"/>
      <c r="F16" s="58"/>
      <c r="G16" s="58"/>
      <c r="H16" s="58"/>
      <c r="I16" s="58"/>
      <c r="J16" s="58"/>
      <c r="K16" s="58"/>
      <c r="L16" s="20" t="s">
        <v>26</v>
      </c>
      <c r="M16" s="20" t="s">
        <v>27</v>
      </c>
      <c r="N16" s="20" t="s">
        <v>28</v>
      </c>
      <c r="O16" s="58"/>
      <c r="P16" s="58"/>
      <c r="Q16" s="20" t="s">
        <v>389</v>
      </c>
      <c r="R16" s="20" t="s">
        <v>29</v>
      </c>
      <c r="S16" s="58"/>
      <c r="T16" s="58"/>
      <c r="U16" s="58"/>
    </row>
    <row r="17" spans="1:21" ht="33.75" customHeight="1" x14ac:dyDescent="0.25">
      <c r="A17" s="66" t="s">
        <v>30</v>
      </c>
      <c r="B17" s="66" t="s">
        <v>36</v>
      </c>
      <c r="C17" s="66" t="s">
        <v>31</v>
      </c>
      <c r="D17" s="66"/>
      <c r="E17" s="67" t="s">
        <v>32</v>
      </c>
      <c r="F17" s="67"/>
      <c r="G17" s="67"/>
      <c r="H17" s="66" t="s">
        <v>33</v>
      </c>
      <c r="I17" s="66"/>
      <c r="J17" s="107">
        <v>1</v>
      </c>
      <c r="K17" s="3" t="s">
        <v>34</v>
      </c>
      <c r="L17" s="110">
        <v>16320547.15</v>
      </c>
      <c r="M17" s="66"/>
      <c r="N17" s="106">
        <v>100</v>
      </c>
      <c r="O17" s="66" t="s">
        <v>35</v>
      </c>
      <c r="P17" s="66" t="s">
        <v>37</v>
      </c>
      <c r="Q17" s="66"/>
      <c r="R17" s="66" t="s">
        <v>38</v>
      </c>
      <c r="S17" s="66" t="s">
        <v>390</v>
      </c>
      <c r="T17" s="102"/>
      <c r="U17" s="66" t="s">
        <v>61</v>
      </c>
    </row>
    <row r="18" spans="1:21" ht="33.75" customHeight="1" x14ac:dyDescent="0.25">
      <c r="A18" s="66"/>
      <c r="B18" s="66"/>
      <c r="C18" s="66"/>
      <c r="D18" s="66"/>
      <c r="E18" s="67"/>
      <c r="F18" s="67"/>
      <c r="G18" s="67"/>
      <c r="H18" s="66"/>
      <c r="I18" s="66"/>
      <c r="J18" s="66"/>
      <c r="K18" s="3" t="s">
        <v>40</v>
      </c>
      <c r="L18" s="66"/>
      <c r="M18" s="66"/>
      <c r="N18" s="66"/>
      <c r="O18" s="66"/>
      <c r="P18" s="66"/>
      <c r="Q18" s="66"/>
      <c r="R18" s="66"/>
      <c r="S18" s="66"/>
      <c r="T18" s="118"/>
      <c r="U18" s="66"/>
    </row>
    <row r="19" spans="1:21" ht="33.75" customHeight="1" x14ac:dyDescent="0.25">
      <c r="A19" s="3" t="s">
        <v>41</v>
      </c>
      <c r="B19" s="3" t="s">
        <v>45</v>
      </c>
      <c r="C19" s="66" t="s">
        <v>42</v>
      </c>
      <c r="D19" s="66"/>
      <c r="E19" s="67" t="s">
        <v>43</v>
      </c>
      <c r="F19" s="67"/>
      <c r="G19" s="67"/>
      <c r="H19" s="66" t="s">
        <v>44</v>
      </c>
      <c r="I19" s="66"/>
      <c r="J19" s="5">
        <v>1</v>
      </c>
      <c r="K19" s="3"/>
      <c r="L19" s="21">
        <v>10000000</v>
      </c>
      <c r="M19" s="4">
        <v>100</v>
      </c>
      <c r="N19" s="3"/>
      <c r="O19" s="3" t="s">
        <v>35</v>
      </c>
      <c r="P19" s="3" t="s">
        <v>46</v>
      </c>
      <c r="Q19" s="3" t="s">
        <v>47</v>
      </c>
      <c r="R19" s="3" t="s">
        <v>48</v>
      </c>
      <c r="S19" s="3"/>
      <c r="T19" s="3"/>
      <c r="U19" s="3" t="s">
        <v>39</v>
      </c>
    </row>
    <row r="20" spans="1:21" ht="33.75" customHeight="1" x14ac:dyDescent="0.25">
      <c r="A20" s="3" t="s">
        <v>49</v>
      </c>
      <c r="B20" s="3" t="s">
        <v>52</v>
      </c>
      <c r="C20" s="66" t="s">
        <v>31</v>
      </c>
      <c r="D20" s="66"/>
      <c r="E20" s="67" t="s">
        <v>50</v>
      </c>
      <c r="F20" s="67"/>
      <c r="G20" s="67"/>
      <c r="H20" s="66" t="s">
        <v>33</v>
      </c>
      <c r="I20" s="66"/>
      <c r="J20" s="5">
        <v>1</v>
      </c>
      <c r="K20" s="3" t="s">
        <v>51</v>
      </c>
      <c r="L20" s="23">
        <v>882784.56</v>
      </c>
      <c r="M20" s="3"/>
      <c r="N20" s="4">
        <v>100</v>
      </c>
      <c r="O20" s="3" t="s">
        <v>35</v>
      </c>
      <c r="P20" s="3" t="s">
        <v>37</v>
      </c>
      <c r="Q20" s="3"/>
      <c r="R20" s="3" t="s">
        <v>53</v>
      </c>
      <c r="S20" s="3" t="s">
        <v>54</v>
      </c>
      <c r="T20" s="3"/>
      <c r="U20" s="3" t="s">
        <v>55</v>
      </c>
    </row>
    <row r="21" spans="1:21" ht="27.75" customHeight="1" x14ac:dyDescent="0.25">
      <c r="A21" s="66" t="s">
        <v>56</v>
      </c>
      <c r="B21" s="66" t="s">
        <v>58</v>
      </c>
      <c r="C21" s="66" t="s">
        <v>31</v>
      </c>
      <c r="D21" s="66"/>
      <c r="E21" s="67" t="s">
        <v>57</v>
      </c>
      <c r="F21" s="67"/>
      <c r="G21" s="67"/>
      <c r="H21" s="66" t="s">
        <v>33</v>
      </c>
      <c r="I21" s="66"/>
      <c r="J21" s="107">
        <v>1</v>
      </c>
      <c r="K21" s="3" t="s">
        <v>40</v>
      </c>
      <c r="L21" s="109">
        <v>9835735</v>
      </c>
      <c r="M21" s="66"/>
      <c r="N21" s="106">
        <v>100</v>
      </c>
      <c r="O21" s="66" t="s">
        <v>35</v>
      </c>
      <c r="P21" s="66" t="s">
        <v>37</v>
      </c>
      <c r="Q21" s="66"/>
      <c r="R21" s="66" t="s">
        <v>59</v>
      </c>
      <c r="S21" s="66" t="s">
        <v>60</v>
      </c>
      <c r="T21" s="102"/>
      <c r="U21" s="66" t="s">
        <v>61</v>
      </c>
    </row>
    <row r="22" spans="1:21" ht="27.75" customHeight="1" x14ac:dyDescent="0.25">
      <c r="A22" s="66"/>
      <c r="B22" s="66"/>
      <c r="C22" s="66"/>
      <c r="D22" s="66"/>
      <c r="E22" s="67"/>
      <c r="F22" s="67"/>
      <c r="G22" s="67"/>
      <c r="H22" s="66"/>
      <c r="I22" s="66"/>
      <c r="J22" s="66"/>
      <c r="K22" s="3" t="s">
        <v>384</v>
      </c>
      <c r="L22" s="66"/>
      <c r="M22" s="66"/>
      <c r="N22" s="66"/>
      <c r="O22" s="66"/>
      <c r="P22" s="66"/>
      <c r="Q22" s="66"/>
      <c r="R22" s="66"/>
      <c r="S22" s="66"/>
      <c r="T22" s="118"/>
      <c r="U22" s="66"/>
    </row>
    <row r="23" spans="1:21" ht="33.75" customHeight="1" x14ac:dyDescent="0.25">
      <c r="A23" s="3" t="s">
        <v>62</v>
      </c>
      <c r="B23" s="3" t="s">
        <v>65</v>
      </c>
      <c r="C23" s="66" t="s">
        <v>42</v>
      </c>
      <c r="D23" s="66"/>
      <c r="E23" s="67" t="s">
        <v>63</v>
      </c>
      <c r="F23" s="67"/>
      <c r="G23" s="67"/>
      <c r="H23" s="66" t="s">
        <v>44</v>
      </c>
      <c r="I23" s="66"/>
      <c r="J23" s="5">
        <v>1</v>
      </c>
      <c r="K23" s="3"/>
      <c r="L23" s="21">
        <v>10230062.49</v>
      </c>
      <c r="M23" s="4">
        <v>100</v>
      </c>
      <c r="N23" s="3"/>
      <c r="O23" s="3" t="s">
        <v>64</v>
      </c>
      <c r="P23" s="3" t="s">
        <v>46</v>
      </c>
      <c r="Q23" s="3" t="s">
        <v>66</v>
      </c>
      <c r="R23" s="3" t="s">
        <v>67</v>
      </c>
      <c r="S23" s="3" t="s">
        <v>68</v>
      </c>
      <c r="T23" s="3"/>
      <c r="U23" s="3" t="s">
        <v>437</v>
      </c>
    </row>
    <row r="24" spans="1:21" ht="33.75" customHeight="1" x14ac:dyDescent="0.25">
      <c r="A24" s="3" t="s">
        <v>69</v>
      </c>
      <c r="B24" s="3" t="s">
        <v>72</v>
      </c>
      <c r="C24" s="66" t="s">
        <v>42</v>
      </c>
      <c r="D24" s="66"/>
      <c r="E24" s="67" t="s">
        <v>70</v>
      </c>
      <c r="F24" s="67"/>
      <c r="G24" s="67"/>
      <c r="H24" s="66" t="s">
        <v>44</v>
      </c>
      <c r="I24" s="66"/>
      <c r="J24" s="5">
        <v>1</v>
      </c>
      <c r="K24" s="3"/>
      <c r="L24" s="21">
        <v>11441256.83</v>
      </c>
      <c r="M24" s="25">
        <v>63</v>
      </c>
      <c r="N24" s="25">
        <v>37</v>
      </c>
      <c r="O24" s="3" t="s">
        <v>71</v>
      </c>
      <c r="P24" s="3" t="s">
        <v>46</v>
      </c>
      <c r="Q24" s="3" t="s">
        <v>73</v>
      </c>
      <c r="R24" s="3" t="s">
        <v>48</v>
      </c>
      <c r="S24" s="3"/>
      <c r="T24" s="3"/>
      <c r="U24" s="3" t="s">
        <v>39</v>
      </c>
    </row>
    <row r="25" spans="1:21" ht="27" customHeight="1" x14ac:dyDescent="0.25">
      <c r="A25" s="66" t="s">
        <v>74</v>
      </c>
      <c r="B25" s="66" t="s">
        <v>77</v>
      </c>
      <c r="C25" s="66" t="s">
        <v>75</v>
      </c>
      <c r="D25" s="66"/>
      <c r="E25" s="67" t="s">
        <v>76</v>
      </c>
      <c r="F25" s="67"/>
      <c r="G25" s="67"/>
      <c r="H25" s="66" t="s">
        <v>33</v>
      </c>
      <c r="I25" s="66"/>
      <c r="J25" s="107">
        <v>1</v>
      </c>
      <c r="K25" s="3" t="s">
        <v>40</v>
      </c>
      <c r="L25" s="108">
        <v>405090.64</v>
      </c>
      <c r="M25" s="66"/>
      <c r="N25" s="106">
        <v>100</v>
      </c>
      <c r="O25" s="66" t="s">
        <v>71</v>
      </c>
      <c r="P25" s="66" t="s">
        <v>37</v>
      </c>
      <c r="Q25" s="66"/>
      <c r="R25" s="66" t="s">
        <v>78</v>
      </c>
      <c r="S25" s="66" t="s">
        <v>79</v>
      </c>
      <c r="T25" s="102"/>
      <c r="U25" s="66" t="s">
        <v>383</v>
      </c>
    </row>
    <row r="26" spans="1:21" ht="25" x14ac:dyDescent="0.25">
      <c r="A26" s="66"/>
      <c r="B26" s="66"/>
      <c r="C26" s="66"/>
      <c r="D26" s="66"/>
      <c r="E26" s="67"/>
      <c r="F26" s="67"/>
      <c r="G26" s="67"/>
      <c r="H26" s="66"/>
      <c r="I26" s="66"/>
      <c r="J26" s="66"/>
      <c r="K26" s="3" t="s">
        <v>385</v>
      </c>
      <c r="L26" s="66"/>
      <c r="M26" s="66"/>
      <c r="N26" s="66"/>
      <c r="O26" s="66"/>
      <c r="P26" s="66"/>
      <c r="Q26" s="66"/>
      <c r="R26" s="66"/>
      <c r="S26" s="66"/>
      <c r="T26" s="118"/>
      <c r="U26" s="66"/>
    </row>
    <row r="27" spans="1:21" ht="27" customHeight="1" x14ac:dyDescent="0.25">
      <c r="A27" s="66" t="s">
        <v>80</v>
      </c>
      <c r="B27" s="66" t="s">
        <v>82</v>
      </c>
      <c r="C27" s="66" t="s">
        <v>75</v>
      </c>
      <c r="D27" s="66"/>
      <c r="E27" s="67" t="s">
        <v>81</v>
      </c>
      <c r="F27" s="67"/>
      <c r="G27" s="67"/>
      <c r="H27" s="66" t="s">
        <v>33</v>
      </c>
      <c r="I27" s="66"/>
      <c r="J27" s="107">
        <v>1</v>
      </c>
      <c r="K27" s="3" t="s">
        <v>40</v>
      </c>
      <c r="L27" s="108">
        <v>520071.73</v>
      </c>
      <c r="M27" s="66"/>
      <c r="N27" s="106">
        <v>100</v>
      </c>
      <c r="O27" s="66" t="s">
        <v>71</v>
      </c>
      <c r="P27" s="66" t="s">
        <v>37</v>
      </c>
      <c r="Q27" s="66"/>
      <c r="R27" s="66" t="s">
        <v>83</v>
      </c>
      <c r="S27" s="66" t="s">
        <v>84</v>
      </c>
      <c r="T27" s="102"/>
      <c r="U27" s="66" t="s">
        <v>383</v>
      </c>
    </row>
    <row r="28" spans="1:21" ht="25" x14ac:dyDescent="0.25">
      <c r="A28" s="66"/>
      <c r="B28" s="66"/>
      <c r="C28" s="66"/>
      <c r="D28" s="66"/>
      <c r="E28" s="67"/>
      <c r="F28" s="67"/>
      <c r="G28" s="67"/>
      <c r="H28" s="66"/>
      <c r="I28" s="66"/>
      <c r="J28" s="66"/>
      <c r="K28" s="3" t="s">
        <v>386</v>
      </c>
      <c r="L28" s="66"/>
      <c r="M28" s="66"/>
      <c r="N28" s="66"/>
      <c r="O28" s="66"/>
      <c r="P28" s="66"/>
      <c r="Q28" s="66"/>
      <c r="R28" s="66"/>
      <c r="S28" s="66"/>
      <c r="T28" s="118"/>
      <c r="U28" s="66"/>
    </row>
    <row r="29" spans="1:21" ht="33.75" customHeight="1" x14ac:dyDescent="0.25">
      <c r="A29" s="3" t="s">
        <v>85</v>
      </c>
      <c r="B29" s="3" t="s">
        <v>90</v>
      </c>
      <c r="C29" s="66" t="s">
        <v>86</v>
      </c>
      <c r="D29" s="66"/>
      <c r="E29" s="67" t="s">
        <v>87</v>
      </c>
      <c r="F29" s="67"/>
      <c r="G29" s="67"/>
      <c r="H29" s="66" t="s">
        <v>33</v>
      </c>
      <c r="I29" s="66"/>
      <c r="J29" s="5">
        <v>1</v>
      </c>
      <c r="K29" s="3" t="s">
        <v>88</v>
      </c>
      <c r="L29" s="23">
        <v>954657.76</v>
      </c>
      <c r="M29" s="3"/>
      <c r="N29" s="4">
        <v>100</v>
      </c>
      <c r="O29" s="3" t="s">
        <v>89</v>
      </c>
      <c r="P29" s="3" t="s">
        <v>37</v>
      </c>
      <c r="Q29" s="3"/>
      <c r="R29" s="3" t="s">
        <v>91</v>
      </c>
      <c r="S29" s="3" t="s">
        <v>92</v>
      </c>
      <c r="T29" s="3"/>
      <c r="U29" s="3" t="s">
        <v>55</v>
      </c>
    </row>
    <row r="30" spans="1:21" ht="33.75" customHeight="1" x14ac:dyDescent="0.25">
      <c r="A30" s="26" t="s">
        <v>98</v>
      </c>
      <c r="B30" s="27" t="s">
        <v>101</v>
      </c>
      <c r="C30" s="101" t="s">
        <v>42</v>
      </c>
      <c r="D30" s="101"/>
      <c r="E30" s="71" t="s">
        <v>99</v>
      </c>
      <c r="F30" s="71"/>
      <c r="G30" s="71"/>
      <c r="H30" s="101" t="s">
        <v>44</v>
      </c>
      <c r="I30" s="101"/>
      <c r="J30" s="28">
        <v>2</v>
      </c>
      <c r="K30" s="27"/>
      <c r="L30" s="29">
        <v>600000</v>
      </c>
      <c r="M30" s="30">
        <v>100</v>
      </c>
      <c r="N30" s="27"/>
      <c r="O30" s="27" t="s">
        <v>100</v>
      </c>
      <c r="P30" s="27" t="s">
        <v>46</v>
      </c>
      <c r="Q30" s="27" t="s">
        <v>102</v>
      </c>
      <c r="R30" s="27" t="s">
        <v>103</v>
      </c>
      <c r="S30" s="27"/>
      <c r="T30" s="27"/>
      <c r="U30" s="27" t="s">
        <v>39</v>
      </c>
    </row>
    <row r="31" spans="1:21" ht="33.75" customHeight="1" x14ac:dyDescent="0.25">
      <c r="A31" s="3" t="s">
        <v>93</v>
      </c>
      <c r="B31" s="3" t="s">
        <v>95</v>
      </c>
      <c r="C31" s="66" t="s">
        <v>42</v>
      </c>
      <c r="D31" s="66"/>
      <c r="E31" s="67" t="s">
        <v>438</v>
      </c>
      <c r="F31" s="67"/>
      <c r="G31" s="67"/>
      <c r="H31" s="66" t="s">
        <v>44</v>
      </c>
      <c r="I31" s="66"/>
      <c r="J31" s="5">
        <v>3</v>
      </c>
      <c r="K31" s="3" t="s">
        <v>40</v>
      </c>
      <c r="L31" s="23">
        <v>515000</v>
      </c>
      <c r="M31" s="25">
        <v>73</v>
      </c>
      <c r="N31" s="25">
        <v>27</v>
      </c>
      <c r="O31" s="3" t="s">
        <v>94</v>
      </c>
      <c r="P31" s="3" t="s">
        <v>46</v>
      </c>
      <c r="Q31" s="31">
        <v>43374</v>
      </c>
      <c r="R31" s="31">
        <v>43466</v>
      </c>
      <c r="S31" s="3"/>
      <c r="T31" s="3"/>
      <c r="U31" s="3" t="s">
        <v>39</v>
      </c>
    </row>
    <row r="32" spans="1:21" x14ac:dyDescent="0.25">
      <c r="A32" s="32"/>
      <c r="B32" s="32"/>
      <c r="C32" s="64"/>
      <c r="D32" s="64"/>
      <c r="E32" s="64"/>
      <c r="F32" s="64"/>
      <c r="G32" s="64"/>
      <c r="H32" s="64"/>
      <c r="I32" s="64"/>
      <c r="J32" s="32"/>
      <c r="K32" s="33" t="s">
        <v>104</v>
      </c>
      <c r="L32" s="34">
        <f>SUM(L17:L31)</f>
        <v>61705206.159999989</v>
      </c>
      <c r="M32" s="32"/>
      <c r="N32" s="32"/>
      <c r="O32" s="32"/>
      <c r="P32" s="32"/>
      <c r="Q32" s="32"/>
      <c r="R32" s="32"/>
      <c r="S32" s="32"/>
      <c r="T32" s="32"/>
      <c r="U32" s="32"/>
    </row>
    <row r="33" spans="1:21" x14ac:dyDescent="0.25">
      <c r="A33" s="65"/>
      <c r="B33" s="65"/>
      <c r="C33" s="65"/>
      <c r="D33" s="65"/>
      <c r="E33" s="65"/>
      <c r="F33" s="65"/>
      <c r="G33" s="65"/>
      <c r="H33" s="65"/>
      <c r="I33" s="74"/>
      <c r="J33" s="74"/>
      <c r="K33" s="74"/>
      <c r="L33" s="74"/>
      <c r="M33" s="74"/>
      <c r="N33" s="74"/>
      <c r="O33" s="74"/>
      <c r="P33" s="74"/>
      <c r="Q33" s="74"/>
      <c r="R33" s="74"/>
      <c r="S33" s="74"/>
      <c r="T33" s="74"/>
      <c r="U33" s="74"/>
    </row>
    <row r="34" spans="1:21" ht="13" x14ac:dyDescent="0.25">
      <c r="A34" s="35"/>
      <c r="B34" s="36">
        <v>2</v>
      </c>
      <c r="C34" s="62" t="s">
        <v>105</v>
      </c>
      <c r="D34" s="62"/>
      <c r="E34" s="62"/>
      <c r="F34" s="62"/>
      <c r="G34" s="62"/>
      <c r="H34" s="62"/>
      <c r="I34" s="62"/>
      <c r="J34" s="62"/>
      <c r="K34" s="62"/>
      <c r="L34" s="62"/>
      <c r="M34" s="62"/>
      <c r="N34" s="62"/>
      <c r="O34" s="62"/>
      <c r="P34" s="62"/>
      <c r="Q34" s="62"/>
      <c r="R34" s="62"/>
      <c r="S34" s="62"/>
      <c r="T34" s="62"/>
      <c r="U34" s="63"/>
    </row>
    <row r="35" spans="1:21" ht="12.75" customHeight="1" x14ac:dyDescent="0.25">
      <c r="A35" s="58"/>
      <c r="B35" s="58" t="s">
        <v>387</v>
      </c>
      <c r="C35" s="58" t="s">
        <v>14</v>
      </c>
      <c r="D35" s="58"/>
      <c r="E35" s="58" t="s">
        <v>388</v>
      </c>
      <c r="F35" s="58"/>
      <c r="G35" s="58"/>
      <c r="H35" s="58" t="s">
        <v>16</v>
      </c>
      <c r="I35" s="58"/>
      <c r="J35" s="58" t="s">
        <v>17</v>
      </c>
      <c r="K35" s="58" t="s">
        <v>18</v>
      </c>
      <c r="L35" s="58" t="s">
        <v>19</v>
      </c>
      <c r="M35" s="58"/>
      <c r="N35" s="58"/>
      <c r="O35" s="58" t="s">
        <v>459</v>
      </c>
      <c r="P35" s="58" t="s">
        <v>21</v>
      </c>
      <c r="Q35" s="58" t="s">
        <v>22</v>
      </c>
      <c r="R35" s="58"/>
      <c r="S35" s="58" t="s">
        <v>23</v>
      </c>
      <c r="T35" s="58" t="s">
        <v>24</v>
      </c>
      <c r="U35" s="58" t="s">
        <v>25</v>
      </c>
    </row>
    <row r="36" spans="1:21" ht="39" x14ac:dyDescent="0.25">
      <c r="A36" s="58"/>
      <c r="B36" s="58"/>
      <c r="C36" s="58"/>
      <c r="D36" s="58"/>
      <c r="E36" s="58"/>
      <c r="F36" s="58"/>
      <c r="G36" s="58"/>
      <c r="H36" s="58"/>
      <c r="I36" s="58"/>
      <c r="J36" s="58"/>
      <c r="K36" s="58"/>
      <c r="L36" s="20" t="s">
        <v>26</v>
      </c>
      <c r="M36" s="20" t="s">
        <v>27</v>
      </c>
      <c r="N36" s="20" t="s">
        <v>28</v>
      </c>
      <c r="O36" s="58"/>
      <c r="P36" s="58"/>
      <c r="Q36" s="20" t="s">
        <v>389</v>
      </c>
      <c r="R36" s="20" t="s">
        <v>29</v>
      </c>
      <c r="S36" s="58"/>
      <c r="T36" s="58"/>
      <c r="U36" s="58"/>
    </row>
    <row r="37" spans="1:21" ht="33.75" customHeight="1" x14ac:dyDescent="0.25">
      <c r="A37" s="3" t="s">
        <v>106</v>
      </c>
      <c r="B37" s="3" t="s">
        <v>107</v>
      </c>
      <c r="C37" s="66" t="s">
        <v>42</v>
      </c>
      <c r="D37" s="66"/>
      <c r="E37" s="82" t="s">
        <v>393</v>
      </c>
      <c r="F37" s="82"/>
      <c r="G37" s="82"/>
      <c r="H37" s="66" t="s">
        <v>33</v>
      </c>
      <c r="I37" s="66"/>
      <c r="J37" s="5">
        <v>1</v>
      </c>
      <c r="K37" s="3"/>
      <c r="L37" s="24">
        <v>1106765.6200000001</v>
      </c>
      <c r="M37" s="4">
        <v>100</v>
      </c>
      <c r="N37" s="3"/>
      <c r="O37" s="3" t="s">
        <v>71</v>
      </c>
      <c r="P37" s="3" t="s">
        <v>37</v>
      </c>
      <c r="Q37" s="3" t="s">
        <v>108</v>
      </c>
      <c r="R37" s="3" t="s">
        <v>109</v>
      </c>
      <c r="S37" s="3" t="s">
        <v>110</v>
      </c>
      <c r="T37" s="3"/>
      <c r="U37" s="3" t="s">
        <v>39</v>
      </c>
    </row>
    <row r="38" spans="1:21" ht="33.75" customHeight="1" x14ac:dyDescent="0.25">
      <c r="A38" s="3" t="s">
        <v>126</v>
      </c>
      <c r="B38" s="22" t="s">
        <v>128</v>
      </c>
      <c r="C38" s="102" t="s">
        <v>42</v>
      </c>
      <c r="D38" s="102"/>
      <c r="E38" s="82" t="s">
        <v>127</v>
      </c>
      <c r="F38" s="82"/>
      <c r="G38" s="82"/>
      <c r="H38" s="102" t="s">
        <v>33</v>
      </c>
      <c r="I38" s="102"/>
      <c r="J38" s="37">
        <v>1</v>
      </c>
      <c r="K38" s="22"/>
      <c r="L38" s="38">
        <v>1106765.6299999999</v>
      </c>
      <c r="M38" s="39">
        <v>100</v>
      </c>
      <c r="N38" s="22"/>
      <c r="O38" s="22" t="s">
        <v>71</v>
      </c>
      <c r="P38" s="22" t="s">
        <v>37</v>
      </c>
      <c r="Q38" s="40">
        <v>43464</v>
      </c>
      <c r="R38" s="22" t="s">
        <v>129</v>
      </c>
      <c r="S38" s="22" t="s">
        <v>110</v>
      </c>
      <c r="T38" s="22"/>
      <c r="U38" s="22" t="s">
        <v>39</v>
      </c>
    </row>
    <row r="39" spans="1:21" ht="33.75" customHeight="1" x14ac:dyDescent="0.25">
      <c r="A39" s="3" t="s">
        <v>111</v>
      </c>
      <c r="B39" s="3" t="s">
        <v>112</v>
      </c>
      <c r="C39" s="66" t="s">
        <v>42</v>
      </c>
      <c r="D39" s="66"/>
      <c r="E39" s="82" t="s">
        <v>392</v>
      </c>
      <c r="F39" s="82"/>
      <c r="G39" s="82"/>
      <c r="H39" s="66" t="s">
        <v>33</v>
      </c>
      <c r="I39" s="66"/>
      <c r="J39" s="5">
        <v>3</v>
      </c>
      <c r="K39" s="3"/>
      <c r="L39" s="23">
        <v>400000</v>
      </c>
      <c r="M39" s="4">
        <v>100</v>
      </c>
      <c r="N39" s="3"/>
      <c r="O39" s="3" t="s">
        <v>100</v>
      </c>
      <c r="P39" s="3" t="s">
        <v>46</v>
      </c>
      <c r="Q39" s="3" t="s">
        <v>113</v>
      </c>
      <c r="R39" s="3" t="s">
        <v>114</v>
      </c>
      <c r="S39" s="3" t="s">
        <v>406</v>
      </c>
      <c r="T39" s="3"/>
      <c r="U39" s="3" t="s">
        <v>39</v>
      </c>
    </row>
    <row r="40" spans="1:21" ht="33.75" customHeight="1" x14ac:dyDescent="0.25">
      <c r="A40" s="3"/>
      <c r="B40" s="3" t="s">
        <v>101</v>
      </c>
      <c r="C40" s="66" t="s">
        <v>42</v>
      </c>
      <c r="D40" s="66"/>
      <c r="E40" s="82" t="s">
        <v>450</v>
      </c>
      <c r="F40" s="82"/>
      <c r="G40" s="82"/>
      <c r="H40" s="66" t="s">
        <v>33</v>
      </c>
      <c r="I40" s="66"/>
      <c r="J40" s="5">
        <v>3</v>
      </c>
      <c r="K40" s="3"/>
      <c r="L40" s="23">
        <v>0</v>
      </c>
      <c r="M40" s="4"/>
      <c r="N40" s="3"/>
      <c r="O40" s="3"/>
      <c r="P40" s="3"/>
      <c r="Q40" s="3"/>
      <c r="R40" s="3"/>
      <c r="S40" s="3"/>
      <c r="T40" s="3"/>
      <c r="U40" s="3" t="s">
        <v>440</v>
      </c>
    </row>
    <row r="41" spans="1:21" ht="33.75" customHeight="1" x14ac:dyDescent="0.25">
      <c r="A41" s="3" t="s">
        <v>115</v>
      </c>
      <c r="B41" s="3" t="s">
        <v>117</v>
      </c>
      <c r="C41" s="66" t="s">
        <v>42</v>
      </c>
      <c r="D41" s="66"/>
      <c r="E41" s="82" t="s">
        <v>391</v>
      </c>
      <c r="F41" s="82"/>
      <c r="G41" s="82"/>
      <c r="H41" s="66" t="s">
        <v>33</v>
      </c>
      <c r="I41" s="66"/>
      <c r="J41" s="5">
        <v>1</v>
      </c>
      <c r="K41" s="3"/>
      <c r="L41" s="23">
        <v>600000</v>
      </c>
      <c r="M41" s="3"/>
      <c r="N41" s="4">
        <v>100</v>
      </c>
      <c r="O41" s="3" t="s">
        <v>116</v>
      </c>
      <c r="P41" s="3" t="s">
        <v>37</v>
      </c>
      <c r="Q41" s="3" t="s">
        <v>48</v>
      </c>
      <c r="R41" s="3" t="s">
        <v>118</v>
      </c>
      <c r="S41" s="3" t="s">
        <v>404</v>
      </c>
      <c r="T41" s="3"/>
      <c r="U41" s="3" t="s">
        <v>39</v>
      </c>
    </row>
    <row r="42" spans="1:21" ht="33.75" customHeight="1" x14ac:dyDescent="0.25">
      <c r="A42" s="3" t="s">
        <v>119</v>
      </c>
      <c r="B42" s="3" t="s">
        <v>120</v>
      </c>
      <c r="C42" s="66" t="s">
        <v>42</v>
      </c>
      <c r="D42" s="66"/>
      <c r="E42" s="82" t="s">
        <v>394</v>
      </c>
      <c r="F42" s="82"/>
      <c r="G42" s="82"/>
      <c r="H42" s="66" t="s">
        <v>33</v>
      </c>
      <c r="I42" s="66"/>
      <c r="J42" s="5">
        <v>1</v>
      </c>
      <c r="K42" s="3"/>
      <c r="L42" s="41">
        <v>10000</v>
      </c>
      <c r="M42" s="3"/>
      <c r="N42" s="4">
        <v>100</v>
      </c>
      <c r="O42" s="3" t="s">
        <v>94</v>
      </c>
      <c r="P42" s="3" t="s">
        <v>37</v>
      </c>
      <c r="Q42" s="3" t="s">
        <v>102</v>
      </c>
      <c r="R42" s="3" t="s">
        <v>103</v>
      </c>
      <c r="S42" s="3" t="s">
        <v>405</v>
      </c>
      <c r="T42" s="3"/>
      <c r="U42" s="3" t="s">
        <v>39</v>
      </c>
    </row>
    <row r="43" spans="1:21" ht="33.75" customHeight="1" x14ac:dyDescent="0.25">
      <c r="A43" s="3" t="s">
        <v>121</v>
      </c>
      <c r="B43" s="3" t="s">
        <v>123</v>
      </c>
      <c r="C43" s="66" t="s">
        <v>42</v>
      </c>
      <c r="D43" s="66"/>
      <c r="E43" s="82" t="s">
        <v>395</v>
      </c>
      <c r="F43" s="82"/>
      <c r="G43" s="82"/>
      <c r="H43" s="66" t="s">
        <v>33</v>
      </c>
      <c r="I43" s="66"/>
      <c r="J43" s="5">
        <v>1</v>
      </c>
      <c r="K43" s="3"/>
      <c r="L43" s="24">
        <v>1350000</v>
      </c>
      <c r="M43" s="3"/>
      <c r="N43" s="4">
        <v>100</v>
      </c>
      <c r="O43" s="3" t="s">
        <v>122</v>
      </c>
      <c r="P43" s="3" t="s">
        <v>37</v>
      </c>
      <c r="Q43" s="3" t="s">
        <v>124</v>
      </c>
      <c r="R43" s="3" t="s">
        <v>125</v>
      </c>
      <c r="S43" s="3" t="s">
        <v>404</v>
      </c>
      <c r="T43" s="3"/>
      <c r="U43" s="3" t="s">
        <v>39</v>
      </c>
    </row>
    <row r="44" spans="1:21" ht="33.75" customHeight="1" x14ac:dyDescent="0.25">
      <c r="A44" s="26" t="s">
        <v>130</v>
      </c>
      <c r="B44" s="27" t="s">
        <v>133</v>
      </c>
      <c r="C44" s="101" t="s">
        <v>42</v>
      </c>
      <c r="D44" s="101"/>
      <c r="E44" s="71" t="s">
        <v>131</v>
      </c>
      <c r="F44" s="71"/>
      <c r="G44" s="71"/>
      <c r="H44" s="101" t="s">
        <v>33</v>
      </c>
      <c r="I44" s="101"/>
      <c r="J44" s="28">
        <v>3</v>
      </c>
      <c r="K44" s="27"/>
      <c r="L44" s="42">
        <v>1100000</v>
      </c>
      <c r="M44" s="30">
        <v>100</v>
      </c>
      <c r="N44" s="27"/>
      <c r="O44" s="27" t="s">
        <v>132</v>
      </c>
      <c r="P44" s="27" t="s">
        <v>37</v>
      </c>
      <c r="Q44" s="27" t="s">
        <v>134</v>
      </c>
      <c r="R44" s="27" t="s">
        <v>48</v>
      </c>
      <c r="S44" s="27" t="s">
        <v>110</v>
      </c>
      <c r="T44" s="27"/>
      <c r="U44" s="27" t="s">
        <v>39</v>
      </c>
    </row>
    <row r="45" spans="1:21" x14ac:dyDescent="0.25">
      <c r="A45" s="32"/>
      <c r="B45" s="32"/>
      <c r="C45" s="64"/>
      <c r="D45" s="64"/>
      <c r="E45" s="64"/>
      <c r="F45" s="64"/>
      <c r="G45" s="64"/>
      <c r="H45" s="64"/>
      <c r="I45" s="64"/>
      <c r="J45" s="32"/>
      <c r="K45" s="33" t="s">
        <v>104</v>
      </c>
      <c r="L45" s="43">
        <f>SUM(L37:L44)</f>
        <v>5673531.25</v>
      </c>
      <c r="M45" s="32"/>
      <c r="N45" s="32"/>
      <c r="O45" s="32"/>
      <c r="P45" s="32"/>
      <c r="Q45" s="32"/>
      <c r="R45" s="32"/>
      <c r="S45" s="32"/>
      <c r="T45" s="32"/>
      <c r="U45" s="32"/>
    </row>
    <row r="46" spans="1:21" x14ac:dyDescent="0.25">
      <c r="A46" s="65"/>
      <c r="B46" s="65"/>
      <c r="C46" s="65"/>
      <c r="D46" s="65"/>
      <c r="E46" s="65"/>
      <c r="F46" s="65"/>
      <c r="G46" s="65"/>
      <c r="H46" s="65"/>
      <c r="I46" s="74"/>
      <c r="J46" s="74"/>
      <c r="K46" s="74"/>
      <c r="L46" s="74"/>
      <c r="M46" s="74"/>
      <c r="N46" s="74"/>
      <c r="O46" s="74"/>
      <c r="P46" s="74"/>
      <c r="Q46" s="74"/>
      <c r="R46" s="74"/>
      <c r="S46" s="74"/>
      <c r="T46" s="74"/>
      <c r="U46" s="74"/>
    </row>
    <row r="47" spans="1:21" ht="13" x14ac:dyDescent="0.25">
      <c r="A47" s="35"/>
      <c r="B47" s="36">
        <v>3</v>
      </c>
      <c r="C47" s="62" t="s">
        <v>135</v>
      </c>
      <c r="D47" s="62"/>
      <c r="E47" s="62"/>
      <c r="F47" s="62"/>
      <c r="G47" s="62"/>
      <c r="H47" s="62"/>
      <c r="I47" s="62"/>
      <c r="J47" s="62"/>
      <c r="K47" s="62"/>
      <c r="L47" s="62"/>
      <c r="M47" s="62"/>
      <c r="N47" s="62"/>
      <c r="O47" s="62"/>
      <c r="P47" s="62"/>
      <c r="Q47" s="62"/>
      <c r="R47" s="62"/>
      <c r="S47" s="62"/>
      <c r="T47" s="62"/>
      <c r="U47" s="63"/>
    </row>
    <row r="48" spans="1:21" ht="12.75" customHeight="1" x14ac:dyDescent="0.25">
      <c r="A48" s="58"/>
      <c r="B48" s="58" t="s">
        <v>387</v>
      </c>
      <c r="C48" s="58" t="s">
        <v>14</v>
      </c>
      <c r="D48" s="58"/>
      <c r="E48" s="58" t="s">
        <v>388</v>
      </c>
      <c r="F48" s="58"/>
      <c r="G48" s="58"/>
      <c r="H48" s="58" t="s">
        <v>16</v>
      </c>
      <c r="I48" s="58"/>
      <c r="J48" s="58" t="s">
        <v>17</v>
      </c>
      <c r="K48" s="58" t="s">
        <v>18</v>
      </c>
      <c r="L48" s="58" t="s">
        <v>19</v>
      </c>
      <c r="M48" s="58"/>
      <c r="N48" s="58"/>
      <c r="O48" s="58" t="s">
        <v>459</v>
      </c>
      <c r="P48" s="58" t="s">
        <v>21</v>
      </c>
      <c r="Q48" s="58" t="s">
        <v>22</v>
      </c>
      <c r="R48" s="58"/>
      <c r="S48" s="58" t="s">
        <v>23</v>
      </c>
      <c r="T48" s="58" t="s">
        <v>24</v>
      </c>
      <c r="U48" s="58" t="s">
        <v>25</v>
      </c>
    </row>
    <row r="49" spans="1:21" ht="39" x14ac:dyDescent="0.25">
      <c r="A49" s="58"/>
      <c r="B49" s="58"/>
      <c r="C49" s="58"/>
      <c r="D49" s="58"/>
      <c r="E49" s="58"/>
      <c r="F49" s="58"/>
      <c r="G49" s="58"/>
      <c r="H49" s="58"/>
      <c r="I49" s="58"/>
      <c r="J49" s="58"/>
      <c r="K49" s="58"/>
      <c r="L49" s="20" t="s">
        <v>26</v>
      </c>
      <c r="M49" s="20" t="s">
        <v>27</v>
      </c>
      <c r="N49" s="20" t="s">
        <v>28</v>
      </c>
      <c r="O49" s="58"/>
      <c r="P49" s="58"/>
      <c r="Q49" s="20" t="s">
        <v>389</v>
      </c>
      <c r="R49" s="20" t="s">
        <v>29</v>
      </c>
      <c r="S49" s="58"/>
      <c r="T49" s="58"/>
      <c r="U49" s="58"/>
    </row>
    <row r="50" spans="1:21" ht="36" customHeight="1" x14ac:dyDescent="0.25">
      <c r="A50" s="3" t="s">
        <v>171</v>
      </c>
      <c r="B50" s="3" t="s">
        <v>174</v>
      </c>
      <c r="C50" s="66" t="s">
        <v>42</v>
      </c>
      <c r="D50" s="66"/>
      <c r="E50" s="82" t="s">
        <v>172</v>
      </c>
      <c r="F50" s="82"/>
      <c r="G50" s="82"/>
      <c r="H50" s="66" t="s">
        <v>148</v>
      </c>
      <c r="I50" s="66"/>
      <c r="J50" s="5">
        <v>1</v>
      </c>
      <c r="K50" s="3" t="s">
        <v>173</v>
      </c>
      <c r="L50" s="41">
        <v>20000</v>
      </c>
      <c r="M50" s="5">
        <v>100</v>
      </c>
      <c r="N50" s="5"/>
      <c r="O50" s="3" t="s">
        <v>64</v>
      </c>
      <c r="P50" s="3" t="s">
        <v>152</v>
      </c>
      <c r="Q50" s="3" t="s">
        <v>175</v>
      </c>
      <c r="R50" s="3" t="s">
        <v>176</v>
      </c>
      <c r="S50" s="3"/>
      <c r="T50" s="3"/>
      <c r="U50" s="3" t="s">
        <v>61</v>
      </c>
    </row>
    <row r="51" spans="1:21" ht="36" customHeight="1" x14ac:dyDescent="0.25">
      <c r="A51" s="3"/>
      <c r="B51" s="22" t="s">
        <v>97</v>
      </c>
      <c r="C51" s="102" t="s">
        <v>42</v>
      </c>
      <c r="D51" s="102"/>
      <c r="E51" s="82" t="s">
        <v>96</v>
      </c>
      <c r="F51" s="82"/>
      <c r="G51" s="82"/>
      <c r="H51" s="102" t="s">
        <v>44</v>
      </c>
      <c r="I51" s="102"/>
      <c r="J51" s="37">
        <v>1</v>
      </c>
      <c r="K51" s="22"/>
      <c r="L51" s="38">
        <v>2000000</v>
      </c>
      <c r="M51" s="37">
        <v>100</v>
      </c>
      <c r="N51" s="37"/>
      <c r="O51" s="22" t="s">
        <v>35</v>
      </c>
      <c r="P51" s="22" t="s">
        <v>46</v>
      </c>
      <c r="Q51" s="40">
        <v>43435</v>
      </c>
      <c r="R51" s="40">
        <v>43586</v>
      </c>
      <c r="S51" s="22"/>
      <c r="T51" s="22"/>
      <c r="U51" s="22" t="s">
        <v>39</v>
      </c>
    </row>
    <row r="52" spans="1:21" ht="36" customHeight="1" x14ac:dyDescent="0.25">
      <c r="A52" s="3" t="s">
        <v>136</v>
      </c>
      <c r="B52" s="3" t="s">
        <v>138</v>
      </c>
      <c r="C52" s="66" t="s">
        <v>42</v>
      </c>
      <c r="D52" s="66"/>
      <c r="E52" s="82" t="s">
        <v>396</v>
      </c>
      <c r="F52" s="82"/>
      <c r="G52" s="82"/>
      <c r="H52" s="66" t="s">
        <v>33</v>
      </c>
      <c r="I52" s="66"/>
      <c r="J52" s="5">
        <v>1</v>
      </c>
      <c r="K52" s="3"/>
      <c r="L52" s="23">
        <v>825000.46</v>
      </c>
      <c r="M52" s="5">
        <v>3.03</v>
      </c>
      <c r="N52" s="5">
        <v>96.97</v>
      </c>
      <c r="O52" s="3" t="s">
        <v>137</v>
      </c>
      <c r="P52" s="3" t="s">
        <v>37</v>
      </c>
      <c r="Q52" s="3" t="s">
        <v>134</v>
      </c>
      <c r="R52" s="3" t="s">
        <v>48</v>
      </c>
      <c r="S52" s="3" t="s">
        <v>110</v>
      </c>
      <c r="T52" s="3"/>
      <c r="U52" s="3" t="s">
        <v>39</v>
      </c>
    </row>
    <row r="53" spans="1:21" ht="36" customHeight="1" x14ac:dyDescent="0.25">
      <c r="A53" s="3" t="s">
        <v>139</v>
      </c>
      <c r="B53" s="3" t="s">
        <v>141</v>
      </c>
      <c r="C53" s="66" t="s">
        <v>42</v>
      </c>
      <c r="D53" s="66"/>
      <c r="E53" s="82" t="s">
        <v>397</v>
      </c>
      <c r="F53" s="82"/>
      <c r="G53" s="82"/>
      <c r="H53" s="66" t="s">
        <v>44</v>
      </c>
      <c r="I53" s="66"/>
      <c r="J53" s="5">
        <v>1</v>
      </c>
      <c r="K53" s="3"/>
      <c r="L53" s="24">
        <v>4700000</v>
      </c>
      <c r="M53" s="5">
        <v>36.17</v>
      </c>
      <c r="N53" s="5">
        <v>63.83</v>
      </c>
      <c r="O53" s="3" t="s">
        <v>140</v>
      </c>
      <c r="P53" s="3" t="s">
        <v>46</v>
      </c>
      <c r="Q53" s="31">
        <v>43435</v>
      </c>
      <c r="R53" s="31">
        <v>43556</v>
      </c>
      <c r="S53" s="3"/>
      <c r="T53" s="3"/>
      <c r="U53" s="3" t="s">
        <v>39</v>
      </c>
    </row>
    <row r="54" spans="1:21" ht="36" customHeight="1" x14ac:dyDescent="0.25">
      <c r="A54" s="3" t="s">
        <v>142</v>
      </c>
      <c r="B54" s="3" t="s">
        <v>144</v>
      </c>
      <c r="C54" s="66" t="s">
        <v>42</v>
      </c>
      <c r="D54" s="66"/>
      <c r="E54" s="82" t="s">
        <v>398</v>
      </c>
      <c r="F54" s="82"/>
      <c r="G54" s="82"/>
      <c r="H54" s="66" t="s">
        <v>33</v>
      </c>
      <c r="I54" s="66"/>
      <c r="J54" s="5">
        <v>1</v>
      </c>
      <c r="K54" s="3"/>
      <c r="L54" s="23">
        <v>300000</v>
      </c>
      <c r="M54" s="5"/>
      <c r="N54" s="5">
        <v>100</v>
      </c>
      <c r="O54" s="3" t="s">
        <v>143</v>
      </c>
      <c r="P54" s="3" t="s">
        <v>37</v>
      </c>
      <c r="Q54" s="3" t="s">
        <v>145</v>
      </c>
      <c r="R54" s="3" t="s">
        <v>146</v>
      </c>
      <c r="S54" s="3" t="s">
        <v>110</v>
      </c>
      <c r="T54" s="3"/>
      <c r="U54" s="3" t="s">
        <v>39</v>
      </c>
    </row>
    <row r="55" spans="1:21" ht="36" customHeight="1" x14ac:dyDescent="0.25">
      <c r="A55" s="3" t="s">
        <v>147</v>
      </c>
      <c r="B55" s="3" t="s">
        <v>151</v>
      </c>
      <c r="C55" s="66" t="s">
        <v>42</v>
      </c>
      <c r="D55" s="66"/>
      <c r="E55" s="82" t="s">
        <v>399</v>
      </c>
      <c r="F55" s="82"/>
      <c r="G55" s="82"/>
      <c r="H55" s="66" t="s">
        <v>148</v>
      </c>
      <c r="I55" s="66"/>
      <c r="J55" s="5">
        <v>1</v>
      </c>
      <c r="K55" s="3" t="s">
        <v>149</v>
      </c>
      <c r="L55" s="41">
        <v>66736.929999999993</v>
      </c>
      <c r="M55" s="5">
        <v>100</v>
      </c>
      <c r="N55" s="5"/>
      <c r="O55" s="3" t="s">
        <v>150</v>
      </c>
      <c r="P55" s="3" t="s">
        <v>152</v>
      </c>
      <c r="Q55" s="3"/>
      <c r="R55" s="3" t="s">
        <v>153</v>
      </c>
      <c r="S55" s="3" t="s">
        <v>149</v>
      </c>
      <c r="T55" s="3"/>
      <c r="U55" s="3" t="s">
        <v>61</v>
      </c>
    </row>
    <row r="56" spans="1:21" ht="36" customHeight="1" x14ac:dyDescent="0.25">
      <c r="A56" s="3" t="s">
        <v>177</v>
      </c>
      <c r="B56" s="3" t="s">
        <v>178</v>
      </c>
      <c r="C56" s="66" t="s">
        <v>42</v>
      </c>
      <c r="D56" s="66"/>
      <c r="E56" s="82" t="s">
        <v>468</v>
      </c>
      <c r="F56" s="82"/>
      <c r="G56" s="82"/>
      <c r="H56" s="101" t="s">
        <v>44</v>
      </c>
      <c r="I56" s="101"/>
      <c r="J56" s="5">
        <v>1</v>
      </c>
      <c r="K56" s="3"/>
      <c r="L56" s="41">
        <f>65000*3</f>
        <v>195000</v>
      </c>
      <c r="M56" s="5">
        <v>100</v>
      </c>
      <c r="N56" s="5"/>
      <c r="O56" s="3" t="s">
        <v>150</v>
      </c>
      <c r="P56" s="3" t="s">
        <v>152</v>
      </c>
      <c r="Q56" s="31">
        <v>43374</v>
      </c>
      <c r="R56" s="31">
        <v>43467</v>
      </c>
      <c r="S56" s="3"/>
      <c r="T56" s="3"/>
      <c r="U56" s="3" t="s">
        <v>39</v>
      </c>
    </row>
    <row r="57" spans="1:21" ht="36" customHeight="1" x14ac:dyDescent="0.25">
      <c r="A57" s="26" t="s">
        <v>182</v>
      </c>
      <c r="B57" s="27" t="s">
        <v>179</v>
      </c>
      <c r="C57" s="101" t="s">
        <v>42</v>
      </c>
      <c r="D57" s="101"/>
      <c r="E57" s="71" t="s">
        <v>183</v>
      </c>
      <c r="F57" s="71"/>
      <c r="G57" s="71"/>
      <c r="H57" s="101" t="s">
        <v>148</v>
      </c>
      <c r="I57" s="101"/>
      <c r="J57" s="28">
        <v>1</v>
      </c>
      <c r="K57" s="27"/>
      <c r="L57" s="44">
        <v>65000</v>
      </c>
      <c r="M57" s="28">
        <v>100</v>
      </c>
      <c r="N57" s="28"/>
      <c r="O57" s="27" t="s">
        <v>150</v>
      </c>
      <c r="P57" s="27" t="s">
        <v>152</v>
      </c>
      <c r="Q57" s="27" t="s">
        <v>184</v>
      </c>
      <c r="R57" s="27" t="s">
        <v>185</v>
      </c>
      <c r="S57" s="27"/>
      <c r="T57" s="27"/>
      <c r="U57" s="27" t="s">
        <v>39</v>
      </c>
    </row>
    <row r="58" spans="1:21" ht="36" customHeight="1" x14ac:dyDescent="0.25">
      <c r="A58" s="3" t="s">
        <v>154</v>
      </c>
      <c r="B58" s="3" t="s">
        <v>156</v>
      </c>
      <c r="C58" s="66" t="s">
        <v>42</v>
      </c>
      <c r="D58" s="66"/>
      <c r="E58" s="82" t="s">
        <v>400</v>
      </c>
      <c r="F58" s="82"/>
      <c r="G58" s="82"/>
      <c r="H58" s="66" t="s">
        <v>33</v>
      </c>
      <c r="I58" s="66"/>
      <c r="J58" s="5">
        <v>1</v>
      </c>
      <c r="K58" s="3"/>
      <c r="L58" s="23">
        <v>680000</v>
      </c>
      <c r="M58" s="5"/>
      <c r="N58" s="5">
        <v>100</v>
      </c>
      <c r="O58" s="3" t="s">
        <v>155</v>
      </c>
      <c r="P58" s="3" t="s">
        <v>37</v>
      </c>
      <c r="Q58" s="31">
        <v>43678</v>
      </c>
      <c r="R58" s="3" t="s">
        <v>158</v>
      </c>
      <c r="S58" s="3" t="s">
        <v>110</v>
      </c>
      <c r="T58" s="3"/>
      <c r="U58" s="3" t="s">
        <v>39</v>
      </c>
    </row>
    <row r="59" spans="1:21" ht="36" customHeight="1" x14ac:dyDescent="0.25">
      <c r="A59" s="3" t="s">
        <v>159</v>
      </c>
      <c r="B59" s="3" t="s">
        <v>160</v>
      </c>
      <c r="C59" s="66" t="s">
        <v>42</v>
      </c>
      <c r="D59" s="66"/>
      <c r="E59" s="82" t="s">
        <v>401</v>
      </c>
      <c r="F59" s="82"/>
      <c r="G59" s="82"/>
      <c r="H59" s="66" t="s">
        <v>33</v>
      </c>
      <c r="I59" s="66"/>
      <c r="J59" s="5">
        <v>1</v>
      </c>
      <c r="K59" s="3"/>
      <c r="L59" s="41">
        <v>66466</v>
      </c>
      <c r="M59" s="5"/>
      <c r="N59" s="5">
        <v>100</v>
      </c>
      <c r="O59" s="3" t="s">
        <v>132</v>
      </c>
      <c r="P59" s="3" t="s">
        <v>37</v>
      </c>
      <c r="Q59" s="3" t="s">
        <v>161</v>
      </c>
      <c r="R59" s="3" t="s">
        <v>48</v>
      </c>
      <c r="S59" s="3" t="s">
        <v>162</v>
      </c>
      <c r="T59" s="3"/>
      <c r="U59" s="3" t="s">
        <v>39</v>
      </c>
    </row>
    <row r="60" spans="1:21" ht="36" customHeight="1" x14ac:dyDescent="0.25">
      <c r="A60" s="3" t="s">
        <v>163</v>
      </c>
      <c r="B60" s="3" t="s">
        <v>165</v>
      </c>
      <c r="C60" s="66" t="s">
        <v>42</v>
      </c>
      <c r="D60" s="66"/>
      <c r="E60" s="82" t="s">
        <v>402</v>
      </c>
      <c r="F60" s="82"/>
      <c r="G60" s="82"/>
      <c r="H60" s="66" t="s">
        <v>44</v>
      </c>
      <c r="I60" s="66"/>
      <c r="J60" s="5">
        <v>1</v>
      </c>
      <c r="K60" s="3" t="s">
        <v>164</v>
      </c>
      <c r="L60" s="23">
        <v>200000</v>
      </c>
      <c r="M60" s="5">
        <v>100</v>
      </c>
      <c r="N60" s="5"/>
      <c r="O60" s="3" t="s">
        <v>132</v>
      </c>
      <c r="P60" s="3" t="s">
        <v>46</v>
      </c>
      <c r="Q60" s="3" t="s">
        <v>166</v>
      </c>
      <c r="R60" s="3" t="s">
        <v>167</v>
      </c>
      <c r="S60" s="3"/>
      <c r="T60" s="3"/>
      <c r="U60" s="3" t="s">
        <v>61</v>
      </c>
    </row>
    <row r="61" spans="1:21" ht="36" customHeight="1" x14ac:dyDescent="0.25">
      <c r="A61" s="3" t="s">
        <v>168</v>
      </c>
      <c r="B61" s="3" t="s">
        <v>169</v>
      </c>
      <c r="C61" s="66" t="s">
        <v>42</v>
      </c>
      <c r="D61" s="83"/>
      <c r="E61" s="103" t="s">
        <v>403</v>
      </c>
      <c r="F61" s="104"/>
      <c r="G61" s="105"/>
      <c r="H61" s="81" t="s">
        <v>44</v>
      </c>
      <c r="I61" s="66"/>
      <c r="J61" s="5">
        <v>1</v>
      </c>
      <c r="K61" s="3"/>
      <c r="L61" s="23">
        <v>318090</v>
      </c>
      <c r="M61" s="5">
        <v>100</v>
      </c>
      <c r="N61" s="5"/>
      <c r="O61" s="3" t="s">
        <v>132</v>
      </c>
      <c r="P61" s="3" t="s">
        <v>46</v>
      </c>
      <c r="Q61" s="3" t="s">
        <v>66</v>
      </c>
      <c r="R61" s="3" t="s">
        <v>47</v>
      </c>
      <c r="S61" s="3" t="s">
        <v>170</v>
      </c>
      <c r="T61" s="3"/>
      <c r="U61" s="3" t="s">
        <v>437</v>
      </c>
    </row>
    <row r="62" spans="1:21" x14ac:dyDescent="0.25">
      <c r="A62" s="32"/>
      <c r="B62" s="32"/>
      <c r="C62" s="64"/>
      <c r="D62" s="64"/>
      <c r="E62" s="64"/>
      <c r="F62" s="64"/>
      <c r="G62" s="64"/>
      <c r="H62" s="64"/>
      <c r="I62" s="64"/>
      <c r="J62" s="32"/>
      <c r="K62" s="33" t="s">
        <v>104</v>
      </c>
      <c r="L62" s="43">
        <f>SUM(L50:L61)</f>
        <v>9436293.3900000006</v>
      </c>
      <c r="M62" s="32"/>
      <c r="N62" s="32"/>
      <c r="O62" s="32"/>
      <c r="P62" s="32"/>
      <c r="Q62" s="32"/>
      <c r="R62" s="32"/>
      <c r="S62" s="32"/>
      <c r="T62" s="32"/>
      <c r="U62" s="32"/>
    </row>
    <row r="63" spans="1:21" x14ac:dyDescent="0.25">
      <c r="A63" s="65"/>
      <c r="B63" s="65"/>
      <c r="C63" s="65"/>
      <c r="D63" s="65"/>
      <c r="E63" s="65"/>
      <c r="F63" s="65"/>
      <c r="G63" s="65"/>
      <c r="H63" s="65"/>
      <c r="I63" s="74"/>
      <c r="J63" s="74"/>
      <c r="K63" s="74"/>
      <c r="L63" s="74"/>
      <c r="M63" s="74"/>
      <c r="N63" s="74"/>
      <c r="O63" s="74"/>
      <c r="P63" s="74"/>
      <c r="Q63" s="74"/>
      <c r="R63" s="74"/>
      <c r="S63" s="74"/>
      <c r="T63" s="74"/>
      <c r="U63" s="74"/>
    </row>
    <row r="64" spans="1:21" ht="12.75" customHeight="1" x14ac:dyDescent="0.25">
      <c r="A64" s="35"/>
      <c r="B64" s="36">
        <v>4</v>
      </c>
      <c r="C64" s="62" t="s">
        <v>186</v>
      </c>
      <c r="D64" s="62"/>
      <c r="E64" s="62"/>
      <c r="F64" s="62"/>
      <c r="G64" s="62"/>
      <c r="H64" s="62"/>
      <c r="I64" s="62"/>
      <c r="J64" s="62"/>
      <c r="K64" s="62"/>
      <c r="L64" s="62"/>
      <c r="M64" s="62"/>
      <c r="N64" s="62"/>
      <c r="O64" s="62"/>
      <c r="P64" s="62"/>
      <c r="Q64" s="62"/>
      <c r="R64" s="62"/>
      <c r="S64" s="62"/>
      <c r="T64" s="62"/>
      <c r="U64" s="63"/>
    </row>
    <row r="65" spans="1:21" ht="12.75" customHeight="1" x14ac:dyDescent="0.25">
      <c r="A65" s="58"/>
      <c r="B65" s="58" t="s">
        <v>387</v>
      </c>
      <c r="C65" s="92" t="s">
        <v>14</v>
      </c>
      <c r="D65" s="93"/>
      <c r="E65" s="92" t="s">
        <v>15</v>
      </c>
      <c r="F65" s="96"/>
      <c r="G65" s="93"/>
      <c r="H65" s="92" t="s">
        <v>16</v>
      </c>
      <c r="I65" s="93"/>
      <c r="J65" s="68" t="s">
        <v>17</v>
      </c>
      <c r="K65" s="68" t="s">
        <v>18</v>
      </c>
      <c r="L65" s="90" t="s">
        <v>19</v>
      </c>
      <c r="M65" s="100"/>
      <c r="N65" s="91"/>
      <c r="O65" s="68" t="s">
        <v>20</v>
      </c>
      <c r="P65" s="68" t="s">
        <v>21</v>
      </c>
      <c r="Q65" s="90" t="s">
        <v>22</v>
      </c>
      <c r="R65" s="91"/>
      <c r="S65" s="68" t="s">
        <v>23</v>
      </c>
      <c r="T65" s="68" t="s">
        <v>24</v>
      </c>
      <c r="U65" s="68" t="s">
        <v>25</v>
      </c>
    </row>
    <row r="66" spans="1:21" ht="39" x14ac:dyDescent="0.25">
      <c r="A66" s="58"/>
      <c r="B66" s="58"/>
      <c r="C66" s="94"/>
      <c r="D66" s="95"/>
      <c r="E66" s="97"/>
      <c r="F66" s="98"/>
      <c r="G66" s="99"/>
      <c r="H66" s="94"/>
      <c r="I66" s="95"/>
      <c r="J66" s="69"/>
      <c r="K66" s="69"/>
      <c r="L66" s="20" t="s">
        <v>26</v>
      </c>
      <c r="M66" s="20" t="s">
        <v>27</v>
      </c>
      <c r="N66" s="20" t="s">
        <v>28</v>
      </c>
      <c r="O66" s="69"/>
      <c r="P66" s="69"/>
      <c r="Q66" s="20" t="s">
        <v>187</v>
      </c>
      <c r="R66" s="20" t="s">
        <v>29</v>
      </c>
      <c r="S66" s="69"/>
      <c r="T66" s="69"/>
      <c r="U66" s="69"/>
    </row>
    <row r="67" spans="1:21" ht="50.25" customHeight="1" x14ac:dyDescent="0.25">
      <c r="A67" s="3" t="s">
        <v>188</v>
      </c>
      <c r="B67" s="45" t="s">
        <v>190</v>
      </c>
      <c r="C67" s="66" t="s">
        <v>42</v>
      </c>
      <c r="D67" s="66"/>
      <c r="E67" s="71" t="s">
        <v>189</v>
      </c>
      <c r="F67" s="71"/>
      <c r="G67" s="71"/>
      <c r="H67" s="66" t="s">
        <v>33</v>
      </c>
      <c r="I67" s="66"/>
      <c r="J67" s="5">
        <v>1</v>
      </c>
      <c r="K67" s="3" t="s">
        <v>40</v>
      </c>
      <c r="L67" s="23">
        <v>300000</v>
      </c>
      <c r="M67" s="56"/>
      <c r="N67" s="56">
        <v>100</v>
      </c>
      <c r="O67" s="3" t="s">
        <v>35</v>
      </c>
      <c r="P67" s="3" t="s">
        <v>37</v>
      </c>
      <c r="Q67" s="3"/>
      <c r="R67" s="3" t="s">
        <v>191</v>
      </c>
      <c r="S67" s="3" t="s">
        <v>192</v>
      </c>
      <c r="T67" s="3"/>
      <c r="U67" s="3" t="s">
        <v>61</v>
      </c>
    </row>
    <row r="68" spans="1:21" ht="50.25" customHeight="1" x14ac:dyDescent="0.25">
      <c r="A68" s="3"/>
      <c r="B68" s="45" t="s">
        <v>190</v>
      </c>
      <c r="C68" s="66" t="s">
        <v>42</v>
      </c>
      <c r="D68" s="66"/>
      <c r="E68" s="71" t="s">
        <v>451</v>
      </c>
      <c r="F68" s="71"/>
      <c r="G68" s="71"/>
      <c r="H68" s="66" t="s">
        <v>33</v>
      </c>
      <c r="I68" s="66"/>
      <c r="J68" s="5">
        <v>1</v>
      </c>
      <c r="K68" s="3"/>
      <c r="L68" s="23">
        <v>0</v>
      </c>
      <c r="M68" s="56"/>
      <c r="N68" s="56"/>
      <c r="O68" s="3"/>
      <c r="P68" s="3" t="s">
        <v>37</v>
      </c>
      <c r="Q68" s="3"/>
      <c r="R68" s="3"/>
      <c r="S68" s="3"/>
      <c r="T68" s="3"/>
      <c r="U68" s="3" t="s">
        <v>440</v>
      </c>
    </row>
    <row r="69" spans="1:21" ht="50.25" customHeight="1" x14ac:dyDescent="0.25">
      <c r="A69" s="3" t="s">
        <v>197</v>
      </c>
      <c r="B69" s="45" t="s">
        <v>198</v>
      </c>
      <c r="C69" s="66" t="s">
        <v>42</v>
      </c>
      <c r="D69" s="66"/>
      <c r="E69" s="71" t="s">
        <v>407</v>
      </c>
      <c r="F69" s="71"/>
      <c r="G69" s="71"/>
      <c r="H69" s="66" t="s">
        <v>33</v>
      </c>
      <c r="I69" s="66"/>
      <c r="J69" s="5">
        <v>1</v>
      </c>
      <c r="K69" s="3" t="s">
        <v>40</v>
      </c>
      <c r="L69" s="23">
        <v>267335</v>
      </c>
      <c r="M69" s="56"/>
      <c r="N69" s="56">
        <v>100</v>
      </c>
      <c r="O69" s="3" t="s">
        <v>64</v>
      </c>
      <c r="P69" s="3" t="s">
        <v>37</v>
      </c>
      <c r="Q69" s="3"/>
      <c r="R69" s="3" t="s">
        <v>199</v>
      </c>
      <c r="S69" s="3" t="s">
        <v>200</v>
      </c>
      <c r="T69" s="3"/>
      <c r="U69" s="3" t="s">
        <v>61</v>
      </c>
    </row>
    <row r="70" spans="1:21" ht="50.25" customHeight="1" x14ac:dyDescent="0.25">
      <c r="A70" s="3"/>
      <c r="B70" s="45" t="s">
        <v>198</v>
      </c>
      <c r="C70" s="66" t="s">
        <v>42</v>
      </c>
      <c r="D70" s="66"/>
      <c r="E70" s="71" t="s">
        <v>407</v>
      </c>
      <c r="F70" s="71"/>
      <c r="G70" s="71"/>
      <c r="H70" s="66" t="s">
        <v>33</v>
      </c>
      <c r="I70" s="66"/>
      <c r="J70" s="5">
        <v>1</v>
      </c>
      <c r="K70" s="3"/>
      <c r="L70" s="23">
        <v>0</v>
      </c>
      <c r="M70" s="56"/>
      <c r="N70" s="56"/>
      <c r="O70" s="3"/>
      <c r="P70" s="3" t="s">
        <v>37</v>
      </c>
      <c r="Q70" s="3"/>
      <c r="R70" s="3"/>
      <c r="S70" s="3"/>
      <c r="T70" s="3"/>
      <c r="U70" s="3" t="s">
        <v>440</v>
      </c>
    </row>
    <row r="71" spans="1:21" ht="50.25" customHeight="1" x14ac:dyDescent="0.25">
      <c r="A71" s="3" t="s">
        <v>201</v>
      </c>
      <c r="B71" s="45" t="s">
        <v>202</v>
      </c>
      <c r="C71" s="66" t="s">
        <v>42</v>
      </c>
      <c r="D71" s="66"/>
      <c r="E71" s="71" t="s">
        <v>408</v>
      </c>
      <c r="F71" s="71"/>
      <c r="G71" s="71"/>
      <c r="H71" s="66" t="s">
        <v>33</v>
      </c>
      <c r="I71" s="66"/>
      <c r="J71" s="5">
        <v>1</v>
      </c>
      <c r="K71" s="3" t="s">
        <v>40</v>
      </c>
      <c r="L71" s="23">
        <v>100000</v>
      </c>
      <c r="M71" s="56"/>
      <c r="N71" s="56">
        <v>100</v>
      </c>
      <c r="O71" s="3" t="s">
        <v>71</v>
      </c>
      <c r="P71" s="3" t="s">
        <v>37</v>
      </c>
      <c r="Q71" s="3"/>
      <c r="R71" s="3" t="s">
        <v>191</v>
      </c>
      <c r="S71" s="3" t="s">
        <v>200</v>
      </c>
      <c r="T71" s="3"/>
      <c r="U71" s="3" t="s">
        <v>61</v>
      </c>
    </row>
    <row r="72" spans="1:21" ht="50.25" customHeight="1" x14ac:dyDescent="0.25">
      <c r="A72" s="3" t="s">
        <v>203</v>
      </c>
      <c r="B72" s="45" t="s">
        <v>204</v>
      </c>
      <c r="C72" s="66" t="s">
        <v>42</v>
      </c>
      <c r="D72" s="66"/>
      <c r="E72" s="71" t="s">
        <v>409</v>
      </c>
      <c r="F72" s="71"/>
      <c r="G72" s="71"/>
      <c r="H72" s="66" t="s">
        <v>195</v>
      </c>
      <c r="I72" s="66"/>
      <c r="J72" s="5">
        <v>1</v>
      </c>
      <c r="K72" s="3"/>
      <c r="L72" s="23">
        <v>300000</v>
      </c>
      <c r="M72" s="56">
        <v>100</v>
      </c>
      <c r="N72" s="56"/>
      <c r="O72" s="3" t="s">
        <v>71</v>
      </c>
      <c r="P72" s="3" t="s">
        <v>46</v>
      </c>
      <c r="Q72" s="3" t="s">
        <v>48</v>
      </c>
      <c r="R72" s="3" t="s">
        <v>205</v>
      </c>
      <c r="S72" s="3"/>
      <c r="T72" s="3"/>
      <c r="U72" s="3" t="s">
        <v>39</v>
      </c>
    </row>
    <row r="73" spans="1:21" ht="50.25" customHeight="1" x14ac:dyDescent="0.25">
      <c r="A73" s="3" t="s">
        <v>206</v>
      </c>
      <c r="B73" s="45" t="s">
        <v>207</v>
      </c>
      <c r="C73" s="66" t="s">
        <v>42</v>
      </c>
      <c r="D73" s="66"/>
      <c r="E73" s="71" t="s">
        <v>410</v>
      </c>
      <c r="F73" s="71"/>
      <c r="G73" s="71"/>
      <c r="H73" s="66" t="s">
        <v>195</v>
      </c>
      <c r="I73" s="66"/>
      <c r="J73" s="5">
        <v>1</v>
      </c>
      <c r="K73" s="3"/>
      <c r="L73" s="24">
        <v>2913531.25</v>
      </c>
      <c r="M73" s="56">
        <v>100</v>
      </c>
      <c r="N73" s="56"/>
      <c r="O73" s="3" t="s">
        <v>71</v>
      </c>
      <c r="P73" s="3" t="s">
        <v>46</v>
      </c>
      <c r="Q73" s="3" t="s">
        <v>103</v>
      </c>
      <c r="R73" s="3" t="s">
        <v>129</v>
      </c>
      <c r="S73" s="3"/>
      <c r="T73" s="3"/>
      <c r="U73" s="3" t="s">
        <v>39</v>
      </c>
    </row>
    <row r="74" spans="1:21" ht="50.25" customHeight="1" x14ac:dyDescent="0.25">
      <c r="A74" s="3" t="s">
        <v>193</v>
      </c>
      <c r="B74" s="45" t="s">
        <v>196</v>
      </c>
      <c r="C74" s="66" t="s">
        <v>42</v>
      </c>
      <c r="D74" s="66"/>
      <c r="E74" s="71" t="s">
        <v>194</v>
      </c>
      <c r="F74" s="71"/>
      <c r="G74" s="71"/>
      <c r="H74" s="66" t="s">
        <v>195</v>
      </c>
      <c r="I74" s="66"/>
      <c r="J74" s="37">
        <v>1</v>
      </c>
      <c r="K74" s="3"/>
      <c r="L74" s="24">
        <v>1714618.17</v>
      </c>
      <c r="M74" s="56"/>
      <c r="N74" s="56">
        <v>100</v>
      </c>
      <c r="O74" s="3" t="s">
        <v>71</v>
      </c>
      <c r="P74" s="3" t="s">
        <v>46</v>
      </c>
      <c r="Q74" s="3" t="s">
        <v>103</v>
      </c>
      <c r="R74" s="3" t="s">
        <v>129</v>
      </c>
      <c r="S74" s="3"/>
      <c r="T74" s="3"/>
      <c r="U74" s="3" t="s">
        <v>39</v>
      </c>
    </row>
    <row r="75" spans="1:21" ht="50.25" customHeight="1" x14ac:dyDescent="0.25">
      <c r="A75" s="3" t="s">
        <v>208</v>
      </c>
      <c r="B75" s="45" t="s">
        <v>209</v>
      </c>
      <c r="C75" s="66" t="s">
        <v>42</v>
      </c>
      <c r="D75" s="66"/>
      <c r="E75" s="71" t="s">
        <v>411</v>
      </c>
      <c r="F75" s="71"/>
      <c r="G75" s="71"/>
      <c r="H75" s="66" t="s">
        <v>33</v>
      </c>
      <c r="I75" s="66"/>
      <c r="J75" s="28">
        <v>1</v>
      </c>
      <c r="K75" s="3" t="s">
        <v>40</v>
      </c>
      <c r="L75" s="41">
        <v>23898.1</v>
      </c>
      <c r="M75" s="56"/>
      <c r="N75" s="56">
        <v>100</v>
      </c>
      <c r="O75" s="3" t="s">
        <v>71</v>
      </c>
      <c r="P75" s="3" t="s">
        <v>37</v>
      </c>
      <c r="Q75" s="3"/>
      <c r="R75" s="3" t="s">
        <v>210</v>
      </c>
      <c r="S75" s="3" t="s">
        <v>452</v>
      </c>
      <c r="T75" s="3"/>
      <c r="U75" s="3" t="s">
        <v>61</v>
      </c>
    </row>
    <row r="76" spans="1:21" ht="50.25" customHeight="1" x14ac:dyDescent="0.25">
      <c r="A76" s="3" t="s">
        <v>212</v>
      </c>
      <c r="B76" s="45" t="s">
        <v>213</v>
      </c>
      <c r="C76" s="66" t="s">
        <v>42</v>
      </c>
      <c r="D76" s="66"/>
      <c r="E76" s="71" t="s">
        <v>464</v>
      </c>
      <c r="F76" s="71"/>
      <c r="G76" s="71"/>
      <c r="H76" s="66" t="s">
        <v>33</v>
      </c>
      <c r="I76" s="66"/>
      <c r="J76" s="5">
        <v>1</v>
      </c>
      <c r="K76" s="3" t="s">
        <v>453</v>
      </c>
      <c r="L76" s="23">
        <v>319256.88</v>
      </c>
      <c r="M76" s="56"/>
      <c r="N76" s="56">
        <v>100</v>
      </c>
      <c r="O76" s="3" t="s">
        <v>71</v>
      </c>
      <c r="P76" s="3" t="s">
        <v>37</v>
      </c>
      <c r="Q76" s="3"/>
      <c r="R76" s="3" t="s">
        <v>214</v>
      </c>
      <c r="S76" s="3" t="s">
        <v>215</v>
      </c>
      <c r="T76" s="3"/>
      <c r="U76" s="3" t="s">
        <v>55</v>
      </c>
    </row>
    <row r="77" spans="1:21" ht="50.25" customHeight="1" x14ac:dyDescent="0.25">
      <c r="A77" s="3" t="s">
        <v>216</v>
      </c>
      <c r="B77" s="45" t="s">
        <v>217</v>
      </c>
      <c r="C77" s="66" t="s">
        <v>42</v>
      </c>
      <c r="D77" s="66"/>
      <c r="E77" s="71" t="s">
        <v>465</v>
      </c>
      <c r="F77" s="71"/>
      <c r="G77" s="71"/>
      <c r="H77" s="66" t="s">
        <v>33</v>
      </c>
      <c r="I77" s="66"/>
      <c r="J77" s="5">
        <v>1</v>
      </c>
      <c r="K77" s="3" t="s">
        <v>40</v>
      </c>
      <c r="L77" s="41">
        <v>23472.59</v>
      </c>
      <c r="M77" s="56"/>
      <c r="N77" s="56">
        <v>100</v>
      </c>
      <c r="O77" s="3" t="s">
        <v>71</v>
      </c>
      <c r="P77" s="3" t="s">
        <v>37</v>
      </c>
      <c r="Q77" s="3"/>
      <c r="R77" s="3" t="s">
        <v>191</v>
      </c>
      <c r="S77" s="3" t="s">
        <v>211</v>
      </c>
      <c r="T77" s="3"/>
      <c r="U77" s="3" t="s">
        <v>61</v>
      </c>
    </row>
    <row r="78" spans="1:21" ht="50.25" customHeight="1" x14ac:dyDescent="0.25">
      <c r="A78" s="3" t="s">
        <v>218</v>
      </c>
      <c r="B78" s="45" t="s">
        <v>219</v>
      </c>
      <c r="C78" s="66" t="s">
        <v>42</v>
      </c>
      <c r="D78" s="66"/>
      <c r="E78" s="71" t="s">
        <v>466</v>
      </c>
      <c r="F78" s="71"/>
      <c r="G78" s="71"/>
      <c r="H78" s="66" t="s">
        <v>33</v>
      </c>
      <c r="I78" s="66"/>
      <c r="J78" s="5">
        <v>1</v>
      </c>
      <c r="K78" s="3" t="s">
        <v>453</v>
      </c>
      <c r="L78" s="23">
        <v>319256.88</v>
      </c>
      <c r="M78" s="56"/>
      <c r="N78" s="56">
        <v>100</v>
      </c>
      <c r="O78" s="3" t="s">
        <v>71</v>
      </c>
      <c r="P78" s="3" t="s">
        <v>37</v>
      </c>
      <c r="Q78" s="3"/>
      <c r="R78" s="3" t="s">
        <v>214</v>
      </c>
      <c r="S78" s="3" t="s">
        <v>215</v>
      </c>
      <c r="T78" s="3"/>
      <c r="U78" s="3" t="s">
        <v>55</v>
      </c>
    </row>
    <row r="79" spans="1:21" ht="50.25" customHeight="1" x14ac:dyDescent="0.25">
      <c r="A79" s="3" t="s">
        <v>220</v>
      </c>
      <c r="B79" s="45" t="s">
        <v>221</v>
      </c>
      <c r="C79" s="66" t="s">
        <v>42</v>
      </c>
      <c r="D79" s="66"/>
      <c r="E79" s="71" t="s">
        <v>412</v>
      </c>
      <c r="F79" s="71"/>
      <c r="G79" s="71"/>
      <c r="H79" s="66" t="s">
        <v>33</v>
      </c>
      <c r="I79" s="66"/>
      <c r="J79" s="5">
        <v>1</v>
      </c>
      <c r="K79" s="3"/>
      <c r="L79" s="23">
        <v>0</v>
      </c>
      <c r="M79" s="56"/>
      <c r="N79" s="56"/>
      <c r="O79" s="3"/>
      <c r="P79" s="3" t="s">
        <v>37</v>
      </c>
      <c r="Q79" s="3"/>
      <c r="R79" s="3"/>
      <c r="S79" s="3"/>
      <c r="T79" s="3"/>
      <c r="U79" s="3" t="s">
        <v>440</v>
      </c>
    </row>
    <row r="80" spans="1:21" ht="50.25" customHeight="1" x14ac:dyDescent="0.25">
      <c r="A80" s="3"/>
      <c r="B80" s="45" t="s">
        <v>472</v>
      </c>
      <c r="C80" s="66" t="s">
        <v>42</v>
      </c>
      <c r="D80" s="66"/>
      <c r="E80" s="77" t="s">
        <v>473</v>
      </c>
      <c r="F80" s="87"/>
      <c r="G80" s="88"/>
      <c r="H80" s="80" t="s">
        <v>469</v>
      </c>
      <c r="I80" s="89"/>
      <c r="J80" s="5">
        <v>1</v>
      </c>
      <c r="K80" s="3">
        <v>0</v>
      </c>
      <c r="L80" s="25">
        <f>225000-30000</f>
        <v>195000</v>
      </c>
      <c r="M80" s="56">
        <v>11</v>
      </c>
      <c r="N80" s="56">
        <v>89</v>
      </c>
      <c r="O80" s="3" t="s">
        <v>137</v>
      </c>
      <c r="P80" s="3" t="s">
        <v>152</v>
      </c>
      <c r="Q80" s="47"/>
      <c r="R80" s="3"/>
      <c r="S80" s="3"/>
      <c r="T80" s="3"/>
      <c r="U80" s="3" t="s">
        <v>39</v>
      </c>
    </row>
    <row r="81" spans="1:21" ht="50.25" customHeight="1" x14ac:dyDescent="0.25">
      <c r="A81" s="3" t="s">
        <v>222</v>
      </c>
      <c r="B81" s="45" t="s">
        <v>224</v>
      </c>
      <c r="C81" s="66" t="s">
        <v>42</v>
      </c>
      <c r="D81" s="66"/>
      <c r="E81" s="71" t="s">
        <v>413</v>
      </c>
      <c r="F81" s="71"/>
      <c r="G81" s="71"/>
      <c r="H81" s="66" t="s">
        <v>195</v>
      </c>
      <c r="I81" s="66"/>
      <c r="J81" s="5">
        <v>1</v>
      </c>
      <c r="K81" s="3" t="s">
        <v>454</v>
      </c>
      <c r="L81" s="23">
        <v>300000</v>
      </c>
      <c r="M81" s="56">
        <v>100</v>
      </c>
      <c r="N81" s="56"/>
      <c r="O81" s="3" t="s">
        <v>223</v>
      </c>
      <c r="P81" s="3" t="s">
        <v>46</v>
      </c>
      <c r="Q81" s="3" t="s">
        <v>225</v>
      </c>
      <c r="R81" s="3" t="s">
        <v>48</v>
      </c>
      <c r="S81" s="3" t="s">
        <v>456</v>
      </c>
      <c r="T81" s="3"/>
      <c r="U81" s="3" t="s">
        <v>437</v>
      </c>
    </row>
    <row r="82" spans="1:21" ht="50.25" customHeight="1" x14ac:dyDescent="0.25">
      <c r="A82" s="3" t="s">
        <v>226</v>
      </c>
      <c r="B82" s="45" t="s">
        <v>228</v>
      </c>
      <c r="C82" s="66" t="s">
        <v>42</v>
      </c>
      <c r="D82" s="66"/>
      <c r="E82" s="71" t="s">
        <v>414</v>
      </c>
      <c r="F82" s="71"/>
      <c r="G82" s="71"/>
      <c r="H82" s="66" t="s">
        <v>195</v>
      </c>
      <c r="I82" s="66"/>
      <c r="J82" s="5">
        <v>1</v>
      </c>
      <c r="K82" s="3" t="s">
        <v>455</v>
      </c>
      <c r="L82" s="23">
        <v>300000</v>
      </c>
      <c r="M82" s="56">
        <v>100</v>
      </c>
      <c r="N82" s="56"/>
      <c r="O82" s="3" t="s">
        <v>227</v>
      </c>
      <c r="P82" s="3" t="s">
        <v>46</v>
      </c>
      <c r="Q82" s="3" t="s">
        <v>229</v>
      </c>
      <c r="R82" s="3" t="s">
        <v>102</v>
      </c>
      <c r="S82" s="3" t="s">
        <v>230</v>
      </c>
      <c r="T82" s="3"/>
      <c r="U82" s="3" t="s">
        <v>437</v>
      </c>
    </row>
    <row r="83" spans="1:21" ht="50.25" customHeight="1" x14ac:dyDescent="0.25">
      <c r="A83" s="3" t="s">
        <v>231</v>
      </c>
      <c r="B83" s="45" t="s">
        <v>234</v>
      </c>
      <c r="C83" s="66" t="s">
        <v>42</v>
      </c>
      <c r="D83" s="66"/>
      <c r="E83" s="71" t="s">
        <v>232</v>
      </c>
      <c r="F83" s="71"/>
      <c r="G83" s="71"/>
      <c r="H83" s="85" t="s">
        <v>469</v>
      </c>
      <c r="I83" s="86"/>
      <c r="J83" s="5">
        <v>1</v>
      </c>
      <c r="K83" s="3"/>
      <c r="L83" s="23">
        <v>200000</v>
      </c>
      <c r="M83" s="56">
        <v>100</v>
      </c>
      <c r="N83" s="56"/>
      <c r="O83" s="3" t="s">
        <v>233</v>
      </c>
      <c r="P83" s="3" t="s">
        <v>152</v>
      </c>
      <c r="Q83" s="3" t="s">
        <v>134</v>
      </c>
      <c r="R83" s="3" t="s">
        <v>146</v>
      </c>
      <c r="S83" s="3"/>
      <c r="T83" s="3"/>
      <c r="U83" s="3" t="s">
        <v>39</v>
      </c>
    </row>
    <row r="84" spans="1:21" ht="50.25" customHeight="1" x14ac:dyDescent="0.25">
      <c r="A84" s="3" t="s">
        <v>235</v>
      </c>
      <c r="B84" s="45" t="s">
        <v>237</v>
      </c>
      <c r="C84" s="66" t="s">
        <v>42</v>
      </c>
      <c r="D84" s="66"/>
      <c r="E84" s="71" t="s">
        <v>457</v>
      </c>
      <c r="F84" s="71"/>
      <c r="G84" s="71"/>
      <c r="H84" s="66" t="s">
        <v>195</v>
      </c>
      <c r="I84" s="66"/>
      <c r="J84" s="5">
        <v>1</v>
      </c>
      <c r="K84" s="3"/>
      <c r="L84" s="23">
        <v>550000</v>
      </c>
      <c r="M84" s="56">
        <v>100</v>
      </c>
      <c r="N84" s="56"/>
      <c r="O84" s="3" t="s">
        <v>236</v>
      </c>
      <c r="P84" s="3" t="s">
        <v>46</v>
      </c>
      <c r="Q84" s="46">
        <v>43374</v>
      </c>
      <c r="R84" s="3" t="s">
        <v>102</v>
      </c>
      <c r="S84" s="3"/>
      <c r="T84" s="3"/>
      <c r="U84" s="3" t="s">
        <v>39</v>
      </c>
    </row>
    <row r="85" spans="1:21" ht="50.25" customHeight="1" x14ac:dyDescent="0.25">
      <c r="A85" s="3" t="s">
        <v>238</v>
      </c>
      <c r="B85" s="45" t="s">
        <v>239</v>
      </c>
      <c r="C85" s="66" t="s">
        <v>42</v>
      </c>
      <c r="D85" s="66"/>
      <c r="E85" s="71" t="s">
        <v>415</v>
      </c>
      <c r="F85" s="71"/>
      <c r="G85" s="71"/>
      <c r="H85" s="66" t="s">
        <v>195</v>
      </c>
      <c r="I85" s="66"/>
      <c r="J85" s="5">
        <v>1</v>
      </c>
      <c r="K85" s="3"/>
      <c r="L85" s="23">
        <v>750000</v>
      </c>
      <c r="M85" s="56">
        <v>25</v>
      </c>
      <c r="N85" s="56">
        <v>75</v>
      </c>
      <c r="O85" s="3" t="s">
        <v>236</v>
      </c>
      <c r="P85" s="3" t="s">
        <v>46</v>
      </c>
      <c r="Q85" s="46">
        <v>43374</v>
      </c>
      <c r="R85" s="3" t="s">
        <v>102</v>
      </c>
      <c r="S85" s="3"/>
      <c r="T85" s="3"/>
      <c r="U85" s="3" t="s">
        <v>39</v>
      </c>
    </row>
    <row r="86" spans="1:21" ht="50.25" customHeight="1" x14ac:dyDescent="0.25">
      <c r="A86" s="3" t="s">
        <v>293</v>
      </c>
      <c r="B86" s="45" t="s">
        <v>295</v>
      </c>
      <c r="C86" s="66" t="s">
        <v>42</v>
      </c>
      <c r="D86" s="66"/>
      <c r="E86" s="71" t="s">
        <v>294</v>
      </c>
      <c r="F86" s="71"/>
      <c r="G86" s="71"/>
      <c r="H86" s="66" t="s">
        <v>195</v>
      </c>
      <c r="I86" s="66"/>
      <c r="J86" s="5">
        <v>1</v>
      </c>
      <c r="K86" s="3"/>
      <c r="L86" s="23">
        <v>600000</v>
      </c>
      <c r="M86" s="56"/>
      <c r="N86" s="56">
        <v>100</v>
      </c>
      <c r="O86" s="3" t="s">
        <v>150</v>
      </c>
      <c r="P86" s="3" t="s">
        <v>46</v>
      </c>
      <c r="Q86" s="3" t="s">
        <v>145</v>
      </c>
      <c r="R86" s="3" t="s">
        <v>296</v>
      </c>
      <c r="S86" s="3"/>
      <c r="T86" s="3"/>
      <c r="U86" s="3" t="s">
        <v>39</v>
      </c>
    </row>
    <row r="87" spans="1:21" ht="50.25" customHeight="1" x14ac:dyDescent="0.25">
      <c r="A87" s="3" t="s">
        <v>240</v>
      </c>
      <c r="B87" s="45" t="s">
        <v>242</v>
      </c>
      <c r="C87" s="66" t="s">
        <v>42</v>
      </c>
      <c r="D87" s="66"/>
      <c r="E87" s="71" t="s">
        <v>416</v>
      </c>
      <c r="F87" s="71"/>
      <c r="G87" s="71"/>
      <c r="H87" s="66" t="s">
        <v>195</v>
      </c>
      <c r="I87" s="66"/>
      <c r="J87" s="5">
        <v>1</v>
      </c>
      <c r="K87" s="3"/>
      <c r="L87" s="23">
        <v>150000</v>
      </c>
      <c r="M87" s="56">
        <v>33</v>
      </c>
      <c r="N87" s="56">
        <v>67</v>
      </c>
      <c r="O87" s="3" t="s">
        <v>241</v>
      </c>
      <c r="P87" s="3" t="s">
        <v>46</v>
      </c>
      <c r="Q87" s="3" t="s">
        <v>243</v>
      </c>
      <c r="R87" s="3" t="s">
        <v>244</v>
      </c>
      <c r="S87" s="3"/>
      <c r="T87" s="3"/>
      <c r="U87" s="3" t="s">
        <v>39</v>
      </c>
    </row>
    <row r="88" spans="1:21" ht="50.25" customHeight="1" x14ac:dyDescent="0.25">
      <c r="A88" s="3" t="s">
        <v>245</v>
      </c>
      <c r="B88" s="45" t="s">
        <v>247</v>
      </c>
      <c r="C88" s="66" t="s">
        <v>42</v>
      </c>
      <c r="D88" s="66"/>
      <c r="E88" s="71" t="s">
        <v>417</v>
      </c>
      <c r="F88" s="71"/>
      <c r="G88" s="71"/>
      <c r="H88" s="66" t="s">
        <v>33</v>
      </c>
      <c r="I88" s="66"/>
      <c r="J88" s="5">
        <v>1</v>
      </c>
      <c r="K88" s="3"/>
      <c r="L88" s="23">
        <v>500000</v>
      </c>
      <c r="M88" s="56"/>
      <c r="N88" s="56">
        <v>100</v>
      </c>
      <c r="O88" s="3" t="s">
        <v>246</v>
      </c>
      <c r="P88" s="3" t="s">
        <v>37</v>
      </c>
      <c r="Q88" s="3" t="s">
        <v>161</v>
      </c>
      <c r="R88" s="3" t="s">
        <v>118</v>
      </c>
      <c r="S88" s="3" t="s">
        <v>248</v>
      </c>
      <c r="T88" s="3"/>
      <c r="U88" s="3" t="s">
        <v>39</v>
      </c>
    </row>
    <row r="89" spans="1:21" ht="50.25" customHeight="1" x14ac:dyDescent="0.25">
      <c r="A89" s="3" t="s">
        <v>249</v>
      </c>
      <c r="B89" s="45" t="s">
        <v>252</v>
      </c>
      <c r="C89" s="66" t="s">
        <v>42</v>
      </c>
      <c r="D89" s="66"/>
      <c r="E89" s="71" t="s">
        <v>250</v>
      </c>
      <c r="F89" s="71"/>
      <c r="G89" s="71"/>
      <c r="H89" s="66" t="s">
        <v>33</v>
      </c>
      <c r="I89" s="66"/>
      <c r="J89" s="5">
        <v>1</v>
      </c>
      <c r="K89" s="3"/>
      <c r="L89" s="23">
        <v>150000</v>
      </c>
      <c r="M89" s="56"/>
      <c r="N89" s="56">
        <v>100</v>
      </c>
      <c r="O89" s="3" t="s">
        <v>251</v>
      </c>
      <c r="P89" s="3" t="s">
        <v>37</v>
      </c>
      <c r="Q89" s="3" t="s">
        <v>161</v>
      </c>
      <c r="R89" s="3" t="s">
        <v>118</v>
      </c>
      <c r="S89" s="3" t="s">
        <v>253</v>
      </c>
      <c r="T89" s="3"/>
      <c r="U89" s="3" t="s">
        <v>39</v>
      </c>
    </row>
    <row r="90" spans="1:21" ht="50.25" customHeight="1" x14ac:dyDescent="0.25">
      <c r="A90" s="3" t="s">
        <v>254</v>
      </c>
      <c r="B90" s="45" t="s">
        <v>257</v>
      </c>
      <c r="C90" s="66" t="s">
        <v>255</v>
      </c>
      <c r="D90" s="66"/>
      <c r="E90" s="71" t="s">
        <v>418</v>
      </c>
      <c r="F90" s="71"/>
      <c r="G90" s="71"/>
      <c r="H90" s="66" t="s">
        <v>33</v>
      </c>
      <c r="I90" s="66"/>
      <c r="J90" s="5">
        <v>1</v>
      </c>
      <c r="K90" s="3"/>
      <c r="L90" s="23">
        <v>100000</v>
      </c>
      <c r="M90" s="56"/>
      <c r="N90" s="56">
        <v>100</v>
      </c>
      <c r="O90" s="3" t="s">
        <v>256</v>
      </c>
      <c r="P90" s="3" t="s">
        <v>37</v>
      </c>
      <c r="Q90" s="3" t="s">
        <v>145</v>
      </c>
      <c r="R90" s="3" t="s">
        <v>146</v>
      </c>
      <c r="S90" s="3" t="s">
        <v>253</v>
      </c>
      <c r="T90" s="3"/>
      <c r="U90" s="3" t="s">
        <v>39</v>
      </c>
    </row>
    <row r="91" spans="1:21" ht="50.25" customHeight="1" x14ac:dyDescent="0.25">
      <c r="A91" s="3" t="s">
        <v>258</v>
      </c>
      <c r="B91" s="45" t="s">
        <v>260</v>
      </c>
      <c r="C91" s="66" t="s">
        <v>42</v>
      </c>
      <c r="D91" s="66"/>
      <c r="E91" s="71" t="s">
        <v>419</v>
      </c>
      <c r="F91" s="71"/>
      <c r="G91" s="71"/>
      <c r="H91" s="66" t="s">
        <v>470</v>
      </c>
      <c r="I91" s="66"/>
      <c r="J91" s="5">
        <v>1</v>
      </c>
      <c r="K91" s="3" t="s">
        <v>458</v>
      </c>
      <c r="L91" s="23">
        <v>400000</v>
      </c>
      <c r="M91" s="56">
        <v>50</v>
      </c>
      <c r="N91" s="56">
        <v>50</v>
      </c>
      <c r="O91" s="3" t="s">
        <v>259</v>
      </c>
      <c r="P91" s="3" t="s">
        <v>46</v>
      </c>
      <c r="Q91" s="3" t="s">
        <v>261</v>
      </c>
      <c r="R91" s="3" t="s">
        <v>48</v>
      </c>
      <c r="S91" s="3"/>
      <c r="T91" s="3"/>
      <c r="U91" s="3" t="s">
        <v>437</v>
      </c>
    </row>
    <row r="92" spans="1:21" ht="50.25" customHeight="1" x14ac:dyDescent="0.25">
      <c r="A92" s="3" t="s">
        <v>262</v>
      </c>
      <c r="B92" s="45" t="s">
        <v>265</v>
      </c>
      <c r="C92" s="66" t="s">
        <v>42</v>
      </c>
      <c r="D92" s="66"/>
      <c r="E92" s="71" t="s">
        <v>420</v>
      </c>
      <c r="F92" s="71"/>
      <c r="G92" s="71"/>
      <c r="H92" s="66" t="s">
        <v>263</v>
      </c>
      <c r="I92" s="66"/>
      <c r="J92" s="5">
        <v>1</v>
      </c>
      <c r="K92" s="3"/>
      <c r="L92" s="23">
        <v>100000</v>
      </c>
      <c r="M92" s="56">
        <v>100</v>
      </c>
      <c r="N92" s="56"/>
      <c r="O92" s="3" t="s">
        <v>264</v>
      </c>
      <c r="P92" s="3" t="s">
        <v>152</v>
      </c>
      <c r="Q92" s="3" t="s">
        <v>161</v>
      </c>
      <c r="R92" s="3" t="s">
        <v>102</v>
      </c>
      <c r="S92" s="3"/>
      <c r="T92" s="3"/>
      <c r="U92" s="3" t="s">
        <v>39</v>
      </c>
    </row>
    <row r="93" spans="1:21" ht="50.25" customHeight="1" x14ac:dyDescent="0.25">
      <c r="A93" s="3" t="s">
        <v>266</v>
      </c>
      <c r="B93" s="45" t="s">
        <v>268</v>
      </c>
      <c r="C93" s="66" t="s">
        <v>42</v>
      </c>
      <c r="D93" s="66"/>
      <c r="E93" s="71" t="s">
        <v>421</v>
      </c>
      <c r="F93" s="71"/>
      <c r="G93" s="71"/>
      <c r="H93" s="66" t="s">
        <v>195</v>
      </c>
      <c r="I93" s="66"/>
      <c r="J93" s="5">
        <v>1</v>
      </c>
      <c r="K93" s="3"/>
      <c r="L93" s="23">
        <v>700000</v>
      </c>
      <c r="M93" s="56">
        <v>43</v>
      </c>
      <c r="N93" s="56">
        <v>57</v>
      </c>
      <c r="O93" s="3" t="s">
        <v>267</v>
      </c>
      <c r="P93" s="3" t="s">
        <v>46</v>
      </c>
      <c r="Q93" s="47">
        <v>43374</v>
      </c>
      <c r="R93" s="31">
        <v>43617</v>
      </c>
      <c r="S93" s="3"/>
      <c r="T93" s="3"/>
      <c r="U93" s="3" t="s">
        <v>39</v>
      </c>
    </row>
    <row r="94" spans="1:21" ht="50.25" customHeight="1" x14ac:dyDescent="0.25">
      <c r="A94" s="3" t="s">
        <v>270</v>
      </c>
      <c r="B94" s="45" t="s">
        <v>272</v>
      </c>
      <c r="C94" s="66" t="s">
        <v>42</v>
      </c>
      <c r="D94" s="66"/>
      <c r="E94" s="71" t="s">
        <v>422</v>
      </c>
      <c r="F94" s="71"/>
      <c r="G94" s="71"/>
      <c r="H94" s="66" t="s">
        <v>263</v>
      </c>
      <c r="I94" s="66"/>
      <c r="J94" s="5">
        <v>1</v>
      </c>
      <c r="K94" s="3"/>
      <c r="L94" s="23">
        <v>150000</v>
      </c>
      <c r="M94" s="56">
        <v>67</v>
      </c>
      <c r="N94" s="56">
        <v>33</v>
      </c>
      <c r="O94" s="3" t="s">
        <v>271</v>
      </c>
      <c r="P94" s="3" t="s">
        <v>152</v>
      </c>
      <c r="Q94" s="47">
        <v>43374</v>
      </c>
      <c r="R94" s="3" t="s">
        <v>48</v>
      </c>
      <c r="S94" s="3"/>
      <c r="T94" s="3"/>
      <c r="U94" s="3" t="s">
        <v>39</v>
      </c>
    </row>
    <row r="95" spans="1:21" ht="50.25" customHeight="1" x14ac:dyDescent="0.25">
      <c r="A95" s="3" t="s">
        <v>273</v>
      </c>
      <c r="B95" s="45" t="s">
        <v>276</v>
      </c>
      <c r="C95" s="66" t="s">
        <v>274</v>
      </c>
      <c r="D95" s="66"/>
      <c r="E95" s="71" t="s">
        <v>423</v>
      </c>
      <c r="F95" s="71"/>
      <c r="G95" s="71"/>
      <c r="H95" s="66" t="s">
        <v>33</v>
      </c>
      <c r="I95" s="66"/>
      <c r="J95" s="5">
        <v>1</v>
      </c>
      <c r="K95" s="3"/>
      <c r="L95" s="23">
        <v>200000</v>
      </c>
      <c r="M95" s="56"/>
      <c r="N95" s="56">
        <v>100</v>
      </c>
      <c r="O95" s="3" t="s">
        <v>275</v>
      </c>
      <c r="P95" s="3" t="s">
        <v>37</v>
      </c>
      <c r="Q95" s="47">
        <v>43374</v>
      </c>
      <c r="R95" s="3" t="s">
        <v>48</v>
      </c>
      <c r="S95" s="3" t="s">
        <v>277</v>
      </c>
      <c r="T95" s="3"/>
      <c r="U95" s="3" t="s">
        <v>39</v>
      </c>
    </row>
    <row r="96" spans="1:21" ht="50.25" customHeight="1" x14ac:dyDescent="0.25">
      <c r="A96" s="3" t="s">
        <v>278</v>
      </c>
      <c r="B96" s="45" t="s">
        <v>280</v>
      </c>
      <c r="C96" s="66" t="s">
        <v>42</v>
      </c>
      <c r="D96" s="66"/>
      <c r="E96" s="71" t="s">
        <v>424</v>
      </c>
      <c r="F96" s="71"/>
      <c r="G96" s="71"/>
      <c r="H96" s="66" t="s">
        <v>263</v>
      </c>
      <c r="I96" s="66"/>
      <c r="J96" s="5">
        <v>1</v>
      </c>
      <c r="K96" s="3"/>
      <c r="L96" s="23">
        <v>170000</v>
      </c>
      <c r="M96" s="56">
        <v>41.18</v>
      </c>
      <c r="N96" s="56">
        <v>58.82</v>
      </c>
      <c r="O96" s="3" t="s">
        <v>279</v>
      </c>
      <c r="P96" s="3" t="s">
        <v>471</v>
      </c>
      <c r="Q96" s="3" t="s">
        <v>146</v>
      </c>
      <c r="R96" s="3" t="s">
        <v>205</v>
      </c>
      <c r="S96" s="3"/>
      <c r="T96" s="3"/>
      <c r="U96" s="3" t="s">
        <v>39</v>
      </c>
    </row>
    <row r="97" spans="1:21" ht="50.25" customHeight="1" x14ac:dyDescent="0.25">
      <c r="A97" s="3"/>
      <c r="B97" s="3" t="s">
        <v>306</v>
      </c>
      <c r="C97" s="66" t="s">
        <v>42</v>
      </c>
      <c r="D97" s="66"/>
      <c r="E97" s="77" t="s">
        <v>439</v>
      </c>
      <c r="F97" s="78"/>
      <c r="G97" s="79"/>
      <c r="H97" s="80" t="s">
        <v>195</v>
      </c>
      <c r="I97" s="81"/>
      <c r="J97" s="5">
        <v>1</v>
      </c>
      <c r="K97" s="48"/>
      <c r="L97" s="24">
        <v>0</v>
      </c>
      <c r="M97" s="56"/>
      <c r="N97" s="56"/>
      <c r="O97" s="3"/>
      <c r="P97" s="3"/>
      <c r="Q97" s="3"/>
      <c r="R97" s="3"/>
      <c r="S97" s="3"/>
      <c r="T97" s="3"/>
      <c r="U97" s="3" t="s">
        <v>440</v>
      </c>
    </row>
    <row r="98" spans="1:21" ht="50.25" customHeight="1" x14ac:dyDescent="0.25">
      <c r="A98" s="3" t="s">
        <v>281</v>
      </c>
      <c r="B98" s="3" t="s">
        <v>282</v>
      </c>
      <c r="C98" s="83" t="s">
        <v>42</v>
      </c>
      <c r="D98" s="84"/>
      <c r="E98" s="77" t="s">
        <v>425</v>
      </c>
      <c r="F98" s="78"/>
      <c r="G98" s="79"/>
      <c r="H98" s="80" t="s">
        <v>195</v>
      </c>
      <c r="I98" s="81"/>
      <c r="J98" s="5">
        <v>1</v>
      </c>
      <c r="K98" s="48"/>
      <c r="L98" s="24">
        <v>1481910</v>
      </c>
      <c r="M98" s="56">
        <v>100</v>
      </c>
      <c r="N98" s="56"/>
      <c r="O98" s="3" t="s">
        <v>132</v>
      </c>
      <c r="P98" s="3" t="s">
        <v>46</v>
      </c>
      <c r="Q98" s="47">
        <v>43405</v>
      </c>
      <c r="R98" s="49" t="s">
        <v>48</v>
      </c>
      <c r="S98" s="3"/>
      <c r="T98" s="3"/>
      <c r="U98" s="3" t="s">
        <v>39</v>
      </c>
    </row>
    <row r="99" spans="1:21" ht="50.25" customHeight="1" x14ac:dyDescent="0.25">
      <c r="A99" s="3" t="s">
        <v>283</v>
      </c>
      <c r="B99" s="3" t="s">
        <v>284</v>
      </c>
      <c r="C99" s="66" t="s">
        <v>42</v>
      </c>
      <c r="D99" s="66"/>
      <c r="E99" s="71" t="s">
        <v>426</v>
      </c>
      <c r="F99" s="71"/>
      <c r="G99" s="71"/>
      <c r="H99" s="66" t="s">
        <v>195</v>
      </c>
      <c r="I99" s="66"/>
      <c r="J99" s="5">
        <v>1</v>
      </c>
      <c r="K99" s="50"/>
      <c r="L99" s="23">
        <v>250000</v>
      </c>
      <c r="M99" s="56">
        <v>100</v>
      </c>
      <c r="N99" s="56"/>
      <c r="O99" s="3" t="s">
        <v>132</v>
      </c>
      <c r="P99" s="3" t="s">
        <v>46</v>
      </c>
      <c r="Q99" s="49" t="s">
        <v>181</v>
      </c>
      <c r="R99" s="49" t="s">
        <v>285</v>
      </c>
      <c r="S99" s="3"/>
      <c r="T99" s="3"/>
      <c r="U99" s="3" t="s">
        <v>39</v>
      </c>
    </row>
    <row r="100" spans="1:21" ht="50.25" customHeight="1" x14ac:dyDescent="0.25">
      <c r="A100" s="3" t="s">
        <v>286</v>
      </c>
      <c r="B100" s="3" t="s">
        <v>287</v>
      </c>
      <c r="C100" s="66" t="s">
        <v>42</v>
      </c>
      <c r="D100" s="66"/>
      <c r="E100" s="71" t="s">
        <v>427</v>
      </c>
      <c r="F100" s="71"/>
      <c r="G100" s="71"/>
      <c r="H100" s="66" t="s">
        <v>195</v>
      </c>
      <c r="I100" s="66"/>
      <c r="J100" s="5">
        <v>1</v>
      </c>
      <c r="K100" s="50"/>
      <c r="L100" s="23">
        <v>337340</v>
      </c>
      <c r="M100" s="56">
        <v>100</v>
      </c>
      <c r="N100" s="56"/>
      <c r="O100" s="3" t="s">
        <v>132</v>
      </c>
      <c r="P100" s="3" t="s">
        <v>46</v>
      </c>
      <c r="Q100" s="47">
        <v>43435</v>
      </c>
      <c r="R100" s="3" t="s">
        <v>102</v>
      </c>
      <c r="S100" s="3"/>
      <c r="T100" s="3"/>
      <c r="U100" s="3" t="s">
        <v>39</v>
      </c>
    </row>
    <row r="101" spans="1:21" ht="50.25" customHeight="1" x14ac:dyDescent="0.25">
      <c r="A101" s="3" t="s">
        <v>288</v>
      </c>
      <c r="B101" s="3" t="s">
        <v>289</v>
      </c>
      <c r="C101" s="66" t="s">
        <v>42</v>
      </c>
      <c r="D101" s="66"/>
      <c r="E101" s="71" t="s">
        <v>428</v>
      </c>
      <c r="F101" s="71"/>
      <c r="G101" s="71"/>
      <c r="H101" s="66" t="s">
        <v>195</v>
      </c>
      <c r="I101" s="66"/>
      <c r="J101" s="5">
        <v>1</v>
      </c>
      <c r="K101" s="50"/>
      <c r="L101" s="23">
        <v>200000</v>
      </c>
      <c r="M101" s="56">
        <v>100</v>
      </c>
      <c r="N101" s="56"/>
      <c r="O101" s="3" t="s">
        <v>132</v>
      </c>
      <c r="P101" s="3" t="s">
        <v>46</v>
      </c>
      <c r="Q101" s="47">
        <v>43374</v>
      </c>
      <c r="R101" s="3" t="s">
        <v>48</v>
      </c>
      <c r="S101" s="3"/>
      <c r="T101" s="3"/>
      <c r="U101" s="3" t="s">
        <v>39</v>
      </c>
    </row>
    <row r="102" spans="1:21" ht="50.25" customHeight="1" x14ac:dyDescent="0.25">
      <c r="A102" s="3" t="s">
        <v>290</v>
      </c>
      <c r="B102" s="3" t="s">
        <v>291</v>
      </c>
      <c r="C102" s="66" t="s">
        <v>42</v>
      </c>
      <c r="D102" s="66"/>
      <c r="E102" s="71" t="s">
        <v>429</v>
      </c>
      <c r="F102" s="71"/>
      <c r="G102" s="71"/>
      <c r="H102" s="66" t="s">
        <v>33</v>
      </c>
      <c r="I102" s="66"/>
      <c r="J102" s="5">
        <v>1</v>
      </c>
      <c r="K102" s="50"/>
      <c r="L102" s="23">
        <v>125874</v>
      </c>
      <c r="M102" s="56"/>
      <c r="N102" s="56">
        <v>100</v>
      </c>
      <c r="O102" s="3" t="s">
        <v>132</v>
      </c>
      <c r="P102" s="3" t="s">
        <v>37</v>
      </c>
      <c r="Q102" s="49"/>
      <c r="R102" s="3" t="s">
        <v>292</v>
      </c>
      <c r="S102" s="3" t="s">
        <v>430</v>
      </c>
      <c r="T102" s="3"/>
      <c r="U102" s="3" t="s">
        <v>55</v>
      </c>
    </row>
    <row r="103" spans="1:21" x14ac:dyDescent="0.25">
      <c r="A103" s="32"/>
      <c r="B103" s="32"/>
      <c r="C103" s="64"/>
      <c r="D103" s="64"/>
      <c r="E103" s="64"/>
      <c r="F103" s="64"/>
      <c r="G103" s="64"/>
      <c r="H103" s="64"/>
      <c r="I103" s="64"/>
      <c r="K103" s="33" t="s">
        <v>104</v>
      </c>
      <c r="L103" s="43">
        <f>SUM(L67:L102)</f>
        <v>14191492.869999999</v>
      </c>
      <c r="M103" s="32"/>
      <c r="N103" s="32"/>
      <c r="O103" s="32"/>
      <c r="P103" s="32"/>
      <c r="Q103" s="32"/>
      <c r="R103" s="32"/>
      <c r="S103" s="32"/>
      <c r="T103" s="32"/>
      <c r="U103" s="32"/>
    </row>
    <row r="104" spans="1:21" x14ac:dyDescent="0.25">
      <c r="A104" s="65"/>
      <c r="B104" s="65"/>
      <c r="C104" s="65"/>
      <c r="D104" s="65"/>
      <c r="E104" s="65"/>
      <c r="F104" s="65"/>
      <c r="G104" s="65"/>
      <c r="H104" s="65"/>
      <c r="I104" s="117"/>
      <c r="J104" s="117"/>
      <c r="K104" s="117"/>
      <c r="L104" s="117"/>
      <c r="M104" s="117"/>
      <c r="N104" s="117"/>
      <c r="O104" s="117"/>
      <c r="P104" s="117"/>
      <c r="Q104" s="117"/>
      <c r="R104" s="117"/>
      <c r="S104" s="117"/>
      <c r="T104" s="117"/>
      <c r="U104" s="117"/>
    </row>
    <row r="105" spans="1:21" ht="13" x14ac:dyDescent="0.25">
      <c r="A105" s="19"/>
      <c r="B105" s="20">
        <v>5</v>
      </c>
      <c r="C105" s="59" t="s">
        <v>297</v>
      </c>
      <c r="D105" s="60"/>
      <c r="E105" s="60"/>
      <c r="F105" s="60"/>
      <c r="G105" s="60"/>
      <c r="H105" s="60"/>
      <c r="I105" s="60"/>
      <c r="J105" s="60"/>
      <c r="K105" s="60"/>
      <c r="L105" s="60"/>
      <c r="M105" s="60"/>
      <c r="N105" s="60"/>
      <c r="O105" s="60"/>
      <c r="P105" s="60"/>
      <c r="Q105" s="60"/>
      <c r="R105" s="60"/>
      <c r="S105" s="60"/>
      <c r="T105" s="60"/>
      <c r="U105" s="61"/>
    </row>
    <row r="106" spans="1:21" ht="36" customHeight="1" x14ac:dyDescent="0.25">
      <c r="A106" s="58"/>
      <c r="B106" s="58" t="s">
        <v>387</v>
      </c>
      <c r="C106" s="58" t="s">
        <v>14</v>
      </c>
      <c r="D106" s="58"/>
      <c r="E106" s="58" t="s">
        <v>15</v>
      </c>
      <c r="F106" s="58"/>
      <c r="G106" s="58"/>
      <c r="H106" s="58" t="s">
        <v>16</v>
      </c>
      <c r="I106" s="58"/>
      <c r="J106" s="58" t="s">
        <v>18</v>
      </c>
      <c r="K106" s="58" t="s">
        <v>19</v>
      </c>
      <c r="L106" s="58"/>
      <c r="M106" s="58"/>
      <c r="N106" s="58" t="s">
        <v>298</v>
      </c>
      <c r="O106" s="58" t="s">
        <v>20</v>
      </c>
      <c r="P106" s="58" t="s">
        <v>21</v>
      </c>
      <c r="Q106" s="58" t="s">
        <v>22</v>
      </c>
      <c r="R106" s="58"/>
      <c r="S106" s="58" t="s">
        <v>23</v>
      </c>
      <c r="T106" s="58" t="s">
        <v>24</v>
      </c>
      <c r="U106" s="58" t="s">
        <v>25</v>
      </c>
    </row>
    <row r="107" spans="1:21" ht="36" customHeight="1" x14ac:dyDescent="0.25">
      <c r="A107" s="58"/>
      <c r="B107" s="58"/>
      <c r="C107" s="58"/>
      <c r="D107" s="58"/>
      <c r="E107" s="58"/>
      <c r="F107" s="58"/>
      <c r="G107" s="58"/>
      <c r="H107" s="58"/>
      <c r="I107" s="58"/>
      <c r="J107" s="58"/>
      <c r="K107" s="20" t="s">
        <v>26</v>
      </c>
      <c r="L107" s="20" t="s">
        <v>27</v>
      </c>
      <c r="M107" s="20" t="s">
        <v>28</v>
      </c>
      <c r="N107" s="58"/>
      <c r="O107" s="58"/>
      <c r="P107" s="58"/>
      <c r="Q107" s="20" t="s">
        <v>299</v>
      </c>
      <c r="R107" s="20" t="s">
        <v>29</v>
      </c>
      <c r="S107" s="58"/>
      <c r="T107" s="58"/>
      <c r="U107" s="58"/>
    </row>
    <row r="108" spans="1:21" ht="39" customHeight="1" x14ac:dyDescent="0.25">
      <c r="A108" s="3" t="s">
        <v>315</v>
      </c>
      <c r="B108" s="3" t="s">
        <v>317</v>
      </c>
      <c r="C108" s="66" t="s">
        <v>42</v>
      </c>
      <c r="D108" s="66"/>
      <c r="E108" s="71" t="s">
        <v>316</v>
      </c>
      <c r="F108" s="71"/>
      <c r="G108" s="71"/>
      <c r="H108" s="66" t="s">
        <v>305</v>
      </c>
      <c r="I108" s="66"/>
      <c r="J108" s="3"/>
      <c r="K108" s="41">
        <v>30000</v>
      </c>
      <c r="L108" s="5">
        <v>100</v>
      </c>
      <c r="M108" s="5"/>
      <c r="N108" s="5">
        <v>1</v>
      </c>
      <c r="O108" s="3" t="s">
        <v>64</v>
      </c>
      <c r="P108" s="3" t="s">
        <v>152</v>
      </c>
      <c r="Q108" s="3" t="s">
        <v>47</v>
      </c>
      <c r="R108" s="3" t="s">
        <v>161</v>
      </c>
      <c r="S108" s="3"/>
      <c r="T108" s="3"/>
      <c r="U108" s="3" t="s">
        <v>39</v>
      </c>
    </row>
    <row r="109" spans="1:21" ht="39" customHeight="1" x14ac:dyDescent="0.25">
      <c r="A109" s="3" t="s">
        <v>318</v>
      </c>
      <c r="B109" s="3" t="s">
        <v>320</v>
      </c>
      <c r="C109" s="66" t="s">
        <v>42</v>
      </c>
      <c r="D109" s="66"/>
      <c r="E109" s="71" t="s">
        <v>319</v>
      </c>
      <c r="F109" s="71"/>
      <c r="G109" s="71"/>
      <c r="H109" s="66" t="s">
        <v>305</v>
      </c>
      <c r="I109" s="66"/>
      <c r="J109" s="3"/>
      <c r="K109" s="41">
        <v>30000</v>
      </c>
      <c r="L109" s="5">
        <v>100</v>
      </c>
      <c r="M109" s="5"/>
      <c r="N109" s="5">
        <v>1</v>
      </c>
      <c r="O109" s="3" t="s">
        <v>64</v>
      </c>
      <c r="P109" s="3" t="s">
        <v>152</v>
      </c>
      <c r="Q109" s="3" t="s">
        <v>47</v>
      </c>
      <c r="R109" s="3" t="s">
        <v>158</v>
      </c>
      <c r="S109" s="3"/>
      <c r="T109" s="3"/>
      <c r="U109" s="3" t="s">
        <v>39</v>
      </c>
    </row>
    <row r="110" spans="1:21" ht="39" customHeight="1" x14ac:dyDescent="0.25">
      <c r="A110" s="3" t="s">
        <v>321</v>
      </c>
      <c r="B110" s="3" t="s">
        <v>323</v>
      </c>
      <c r="C110" s="66" t="s">
        <v>42</v>
      </c>
      <c r="D110" s="66"/>
      <c r="E110" s="71" t="s">
        <v>322</v>
      </c>
      <c r="F110" s="71"/>
      <c r="G110" s="71"/>
      <c r="H110" s="66" t="s">
        <v>305</v>
      </c>
      <c r="I110" s="66"/>
      <c r="J110" s="3"/>
      <c r="K110" s="41">
        <v>42000</v>
      </c>
      <c r="L110" s="5">
        <v>100</v>
      </c>
      <c r="M110" s="5"/>
      <c r="N110" s="5">
        <v>1</v>
      </c>
      <c r="O110" s="3" t="s">
        <v>64</v>
      </c>
      <c r="P110" s="3" t="s">
        <v>152</v>
      </c>
      <c r="Q110" s="3" t="s">
        <v>47</v>
      </c>
      <c r="R110" s="3" t="s">
        <v>161</v>
      </c>
      <c r="S110" s="3"/>
      <c r="T110" s="3"/>
      <c r="U110" s="3" t="s">
        <v>39</v>
      </c>
    </row>
    <row r="111" spans="1:21" ht="39" customHeight="1" x14ac:dyDescent="0.25">
      <c r="A111" s="3" t="s">
        <v>324</v>
      </c>
      <c r="B111" s="3" t="s">
        <v>326</v>
      </c>
      <c r="C111" s="66" t="s">
        <v>42</v>
      </c>
      <c r="D111" s="66"/>
      <c r="E111" s="71" t="s">
        <v>325</v>
      </c>
      <c r="F111" s="71"/>
      <c r="G111" s="71"/>
      <c r="H111" s="66" t="s">
        <v>305</v>
      </c>
      <c r="I111" s="66"/>
      <c r="J111" s="3"/>
      <c r="K111" s="23">
        <f>225000-L80</f>
        <v>30000</v>
      </c>
      <c r="L111" s="57">
        <v>11</v>
      </c>
      <c r="M111" s="57">
        <v>89</v>
      </c>
      <c r="N111" s="5">
        <v>1</v>
      </c>
      <c r="O111" s="3" t="s">
        <v>137</v>
      </c>
      <c r="P111" s="3" t="s">
        <v>152</v>
      </c>
      <c r="Q111" s="47">
        <v>43405</v>
      </c>
      <c r="R111" s="3" t="s">
        <v>161</v>
      </c>
      <c r="S111" s="3"/>
      <c r="T111" s="3"/>
      <c r="U111" s="3" t="s">
        <v>39</v>
      </c>
    </row>
    <row r="112" spans="1:21" ht="39" customHeight="1" x14ac:dyDescent="0.25">
      <c r="A112" s="3" t="s">
        <v>327</v>
      </c>
      <c r="B112" s="3" t="s">
        <v>329</v>
      </c>
      <c r="C112" s="66" t="s">
        <v>42</v>
      </c>
      <c r="D112" s="66"/>
      <c r="E112" s="71" t="s">
        <v>328</v>
      </c>
      <c r="F112" s="71"/>
      <c r="G112" s="71"/>
      <c r="H112" s="66" t="s">
        <v>305</v>
      </c>
      <c r="I112" s="66"/>
      <c r="J112" s="3"/>
      <c r="K112" s="41">
        <v>50000</v>
      </c>
      <c r="L112" s="5">
        <v>100</v>
      </c>
      <c r="M112" s="5"/>
      <c r="N112" s="5">
        <v>1</v>
      </c>
      <c r="O112" s="3" t="s">
        <v>150</v>
      </c>
      <c r="P112" s="3" t="s">
        <v>152</v>
      </c>
      <c r="Q112" s="3" t="s">
        <v>118</v>
      </c>
      <c r="R112" s="3" t="s">
        <v>103</v>
      </c>
      <c r="S112" s="3"/>
      <c r="T112" s="3"/>
      <c r="U112" s="3" t="s">
        <v>39</v>
      </c>
    </row>
    <row r="113" spans="1:21" ht="39" customHeight="1" x14ac:dyDescent="0.25">
      <c r="A113" s="3" t="s">
        <v>449</v>
      </c>
      <c r="B113" s="3" t="s">
        <v>265</v>
      </c>
      <c r="C113" s="66" t="s">
        <v>42</v>
      </c>
      <c r="D113" s="66"/>
      <c r="E113" s="71" t="s">
        <v>448</v>
      </c>
      <c r="F113" s="71"/>
      <c r="G113" s="71"/>
      <c r="H113" s="66" t="s">
        <v>305</v>
      </c>
      <c r="I113" s="66"/>
      <c r="J113" s="3"/>
      <c r="K113" s="41">
        <v>25000</v>
      </c>
      <c r="L113" s="5">
        <v>100</v>
      </c>
      <c r="M113" s="5"/>
      <c r="N113" s="5">
        <v>1</v>
      </c>
      <c r="O113" s="3" t="s">
        <v>264</v>
      </c>
      <c r="P113" s="3" t="s">
        <v>152</v>
      </c>
      <c r="Q113" s="3" t="s">
        <v>47</v>
      </c>
      <c r="R113" s="3" t="s">
        <v>158</v>
      </c>
      <c r="S113" s="3"/>
      <c r="T113" s="3"/>
      <c r="U113" s="3" t="s">
        <v>437</v>
      </c>
    </row>
    <row r="114" spans="1:21" ht="39" customHeight="1" x14ac:dyDescent="0.25">
      <c r="A114" s="3" t="s">
        <v>300</v>
      </c>
      <c r="B114" s="3" t="s">
        <v>301</v>
      </c>
      <c r="C114" s="66" t="s">
        <v>42</v>
      </c>
      <c r="D114" s="66"/>
      <c r="E114" s="71" t="s">
        <v>431</v>
      </c>
      <c r="F114" s="71"/>
      <c r="G114" s="71"/>
      <c r="H114" s="66" t="s">
        <v>305</v>
      </c>
      <c r="I114" s="66"/>
      <c r="J114" s="3"/>
      <c r="K114" s="41">
        <v>30000</v>
      </c>
      <c r="L114" s="5">
        <v>100</v>
      </c>
      <c r="M114" s="5"/>
      <c r="N114" s="5">
        <v>1</v>
      </c>
      <c r="O114" s="3" t="s">
        <v>155</v>
      </c>
      <c r="P114" s="3" t="s">
        <v>152</v>
      </c>
      <c r="Q114" s="3" t="s">
        <v>103</v>
      </c>
      <c r="R114" s="3" t="s">
        <v>157</v>
      </c>
      <c r="S114" s="3"/>
      <c r="T114" s="3"/>
      <c r="U114" s="3" t="s">
        <v>39</v>
      </c>
    </row>
    <row r="115" spans="1:21" ht="39" customHeight="1" x14ac:dyDescent="0.25">
      <c r="A115" s="3" t="s">
        <v>302</v>
      </c>
      <c r="B115" s="3" t="s">
        <v>303</v>
      </c>
      <c r="C115" s="66" t="s">
        <v>42</v>
      </c>
      <c r="D115" s="66"/>
      <c r="E115" s="71" t="s">
        <v>467</v>
      </c>
      <c r="F115" s="71"/>
      <c r="G115" s="71"/>
      <c r="H115" s="66" t="s">
        <v>305</v>
      </c>
      <c r="I115" s="66"/>
      <c r="J115" s="3"/>
      <c r="K115" s="41">
        <v>25000</v>
      </c>
      <c r="L115" s="5">
        <v>100</v>
      </c>
      <c r="M115" s="5"/>
      <c r="N115" s="5">
        <v>1</v>
      </c>
      <c r="O115" s="3" t="s">
        <v>132</v>
      </c>
      <c r="P115" s="3" t="s">
        <v>152</v>
      </c>
      <c r="Q115" s="3" t="s">
        <v>118</v>
      </c>
      <c r="R115" s="3" t="s">
        <v>103</v>
      </c>
      <c r="S115" s="3"/>
      <c r="T115" s="3"/>
      <c r="U115" s="3" t="s">
        <v>39</v>
      </c>
    </row>
    <row r="116" spans="1:21" ht="39" customHeight="1" x14ac:dyDescent="0.25">
      <c r="A116" s="3" t="s">
        <v>304</v>
      </c>
      <c r="B116" s="3" t="s">
        <v>306</v>
      </c>
      <c r="C116" s="66" t="s">
        <v>42</v>
      </c>
      <c r="D116" s="66"/>
      <c r="E116" s="71" t="s">
        <v>432</v>
      </c>
      <c r="F116" s="71"/>
      <c r="G116" s="71"/>
      <c r="H116" s="66" t="s">
        <v>305</v>
      </c>
      <c r="I116" s="66"/>
      <c r="J116" s="3"/>
      <c r="K116" s="23">
        <v>114786.15</v>
      </c>
      <c r="L116" s="5">
        <v>100</v>
      </c>
      <c r="M116" s="5"/>
      <c r="N116" s="5">
        <v>1</v>
      </c>
      <c r="O116" s="3" t="s">
        <v>132</v>
      </c>
      <c r="P116" s="3" t="s">
        <v>152</v>
      </c>
      <c r="Q116" s="3" t="s">
        <v>47</v>
      </c>
      <c r="R116" s="3" t="s">
        <v>158</v>
      </c>
      <c r="S116" s="3"/>
      <c r="T116" s="3"/>
      <c r="U116" s="3" t="s">
        <v>39</v>
      </c>
    </row>
    <row r="117" spans="1:21" ht="39" customHeight="1" x14ac:dyDescent="0.25">
      <c r="A117" s="3" t="s">
        <v>307</v>
      </c>
      <c r="B117" s="3" t="s">
        <v>306</v>
      </c>
      <c r="C117" s="66" t="s">
        <v>42</v>
      </c>
      <c r="D117" s="66"/>
      <c r="E117" s="71" t="s">
        <v>433</v>
      </c>
      <c r="F117" s="71"/>
      <c r="G117" s="71"/>
      <c r="H117" s="66" t="s">
        <v>305</v>
      </c>
      <c r="I117" s="66"/>
      <c r="J117" s="3" t="s">
        <v>444</v>
      </c>
      <c r="K117" s="41">
        <v>88754.67</v>
      </c>
      <c r="L117" s="5">
        <v>100</v>
      </c>
      <c r="M117" s="5"/>
      <c r="N117" s="5">
        <v>1</v>
      </c>
      <c r="O117" s="3" t="s">
        <v>132</v>
      </c>
      <c r="P117" s="3" t="s">
        <v>152</v>
      </c>
      <c r="Q117" s="3" t="s">
        <v>308</v>
      </c>
      <c r="R117" s="3" t="s">
        <v>309</v>
      </c>
      <c r="S117" s="3" t="s">
        <v>310</v>
      </c>
      <c r="T117" s="3"/>
      <c r="U117" s="3" t="s">
        <v>61</v>
      </c>
    </row>
    <row r="118" spans="1:21" ht="39" customHeight="1" x14ac:dyDescent="0.25">
      <c r="A118" s="3" t="s">
        <v>311</v>
      </c>
      <c r="B118" s="3" t="s">
        <v>306</v>
      </c>
      <c r="C118" s="66" t="s">
        <v>42</v>
      </c>
      <c r="D118" s="66"/>
      <c r="E118" s="71" t="s">
        <v>434</v>
      </c>
      <c r="F118" s="71"/>
      <c r="G118" s="71"/>
      <c r="H118" s="66" t="s">
        <v>305</v>
      </c>
      <c r="I118" s="66"/>
      <c r="J118" s="3" t="s">
        <v>445</v>
      </c>
      <c r="K118" s="23">
        <v>139316.97</v>
      </c>
      <c r="L118" s="5">
        <v>100</v>
      </c>
      <c r="M118" s="5"/>
      <c r="N118" s="5">
        <v>1</v>
      </c>
      <c r="O118" s="3" t="s">
        <v>132</v>
      </c>
      <c r="P118" s="3" t="s">
        <v>152</v>
      </c>
      <c r="Q118" s="3" t="s">
        <v>167</v>
      </c>
      <c r="R118" s="3" t="s">
        <v>167</v>
      </c>
      <c r="S118" s="3" t="s">
        <v>441</v>
      </c>
      <c r="T118" s="3"/>
      <c r="U118" s="3" t="s">
        <v>61</v>
      </c>
    </row>
    <row r="119" spans="1:21" ht="39" customHeight="1" x14ac:dyDescent="0.25">
      <c r="A119" s="3" t="s">
        <v>312</v>
      </c>
      <c r="B119" s="3" t="s">
        <v>306</v>
      </c>
      <c r="C119" s="66" t="s">
        <v>42</v>
      </c>
      <c r="D119" s="66"/>
      <c r="E119" s="71" t="s">
        <v>435</v>
      </c>
      <c r="F119" s="71"/>
      <c r="G119" s="71"/>
      <c r="H119" s="66" t="s">
        <v>305</v>
      </c>
      <c r="I119" s="66"/>
      <c r="J119" s="3" t="s">
        <v>446</v>
      </c>
      <c r="K119" s="23">
        <v>136496.63</v>
      </c>
      <c r="L119" s="5">
        <v>100</v>
      </c>
      <c r="M119" s="5"/>
      <c r="N119" s="5">
        <v>1</v>
      </c>
      <c r="O119" s="3" t="s">
        <v>132</v>
      </c>
      <c r="P119" s="3" t="s">
        <v>152</v>
      </c>
      <c r="Q119" s="3" t="s">
        <v>313</v>
      </c>
      <c r="R119" s="3" t="s">
        <v>313</v>
      </c>
      <c r="S119" s="3" t="s">
        <v>442</v>
      </c>
      <c r="T119" s="3"/>
      <c r="U119" s="3" t="s">
        <v>61</v>
      </c>
    </row>
    <row r="120" spans="1:21" ht="39" customHeight="1" x14ac:dyDescent="0.25">
      <c r="A120" s="3" t="s">
        <v>314</v>
      </c>
      <c r="B120" s="3" t="s">
        <v>306</v>
      </c>
      <c r="C120" s="66" t="s">
        <v>42</v>
      </c>
      <c r="D120" s="66"/>
      <c r="E120" s="71" t="s">
        <v>436</v>
      </c>
      <c r="F120" s="71"/>
      <c r="G120" s="71"/>
      <c r="H120" s="66" t="s">
        <v>305</v>
      </c>
      <c r="I120" s="66"/>
      <c r="J120" s="3" t="s">
        <v>447</v>
      </c>
      <c r="K120" s="23">
        <v>139316.97</v>
      </c>
      <c r="L120" s="5">
        <v>100</v>
      </c>
      <c r="M120" s="5"/>
      <c r="N120" s="5">
        <v>1</v>
      </c>
      <c r="O120" s="3" t="s">
        <v>132</v>
      </c>
      <c r="P120" s="3" t="s">
        <v>152</v>
      </c>
      <c r="Q120" s="3" t="s">
        <v>308</v>
      </c>
      <c r="R120" s="3" t="s">
        <v>308</v>
      </c>
      <c r="S120" s="3" t="s">
        <v>443</v>
      </c>
      <c r="T120" s="3"/>
      <c r="U120" s="3" t="s">
        <v>61</v>
      </c>
    </row>
    <row r="121" spans="1:21" ht="39" customHeight="1" x14ac:dyDescent="0.25">
      <c r="A121" s="3" t="s">
        <v>330</v>
      </c>
      <c r="B121" s="3" t="s">
        <v>306</v>
      </c>
      <c r="C121" s="66" t="s">
        <v>42</v>
      </c>
      <c r="D121" s="66"/>
      <c r="E121" s="71" t="s">
        <v>331</v>
      </c>
      <c r="F121" s="71"/>
      <c r="G121" s="71"/>
      <c r="H121" s="66" t="s">
        <v>305</v>
      </c>
      <c r="I121" s="66"/>
      <c r="J121" s="3"/>
      <c r="K121" s="41">
        <v>91851.46</v>
      </c>
      <c r="L121" s="5">
        <v>100</v>
      </c>
      <c r="M121" s="5"/>
      <c r="N121" s="5">
        <v>1</v>
      </c>
      <c r="O121" s="3" t="s">
        <v>132</v>
      </c>
      <c r="P121" s="3" t="s">
        <v>152</v>
      </c>
      <c r="Q121" s="3" t="s">
        <v>47</v>
      </c>
      <c r="R121" s="3" t="s">
        <v>161</v>
      </c>
      <c r="S121" s="3"/>
      <c r="T121" s="3"/>
      <c r="U121" s="3" t="s">
        <v>39</v>
      </c>
    </row>
    <row r="122" spans="1:21" ht="39" customHeight="1" x14ac:dyDescent="0.25">
      <c r="A122" s="3" t="s">
        <v>332</v>
      </c>
      <c r="B122" s="3" t="s">
        <v>306</v>
      </c>
      <c r="C122" s="66" t="s">
        <v>42</v>
      </c>
      <c r="D122" s="66"/>
      <c r="E122" s="71" t="s">
        <v>333</v>
      </c>
      <c r="F122" s="71"/>
      <c r="G122" s="71"/>
      <c r="H122" s="66" t="s">
        <v>305</v>
      </c>
      <c r="I122" s="66"/>
      <c r="J122" s="3"/>
      <c r="K122" s="41">
        <v>95413.11</v>
      </c>
      <c r="L122" s="5">
        <v>100</v>
      </c>
      <c r="M122" s="5"/>
      <c r="N122" s="5">
        <v>1</v>
      </c>
      <c r="O122" s="3" t="s">
        <v>132</v>
      </c>
      <c r="P122" s="3" t="s">
        <v>152</v>
      </c>
      <c r="Q122" s="3" t="s">
        <v>47</v>
      </c>
      <c r="R122" s="3" t="s">
        <v>161</v>
      </c>
      <c r="S122" s="3"/>
      <c r="T122" s="3"/>
      <c r="U122" s="3" t="s">
        <v>39</v>
      </c>
    </row>
    <row r="123" spans="1:21" ht="39" customHeight="1" x14ac:dyDescent="0.25">
      <c r="A123" s="3" t="s">
        <v>334</v>
      </c>
      <c r="B123" s="3" t="s">
        <v>306</v>
      </c>
      <c r="C123" s="66" t="s">
        <v>42</v>
      </c>
      <c r="D123" s="66"/>
      <c r="E123" s="71" t="s">
        <v>335</v>
      </c>
      <c r="F123" s="71"/>
      <c r="G123" s="71"/>
      <c r="H123" s="66" t="s">
        <v>305</v>
      </c>
      <c r="I123" s="66"/>
      <c r="J123" s="3"/>
      <c r="K123" s="23">
        <v>198662.62</v>
      </c>
      <c r="L123" s="5">
        <v>100</v>
      </c>
      <c r="M123" s="5"/>
      <c r="N123" s="5">
        <v>1</v>
      </c>
      <c r="O123" s="3" t="s">
        <v>132</v>
      </c>
      <c r="P123" s="3" t="s">
        <v>152</v>
      </c>
      <c r="Q123" s="3" t="s">
        <v>47</v>
      </c>
      <c r="R123" s="3" t="s">
        <v>161</v>
      </c>
      <c r="S123" s="3"/>
      <c r="T123" s="3"/>
      <c r="U123" s="3" t="s">
        <v>39</v>
      </c>
    </row>
    <row r="124" spans="1:21" ht="39" customHeight="1" x14ac:dyDescent="0.25">
      <c r="A124" s="3" t="s">
        <v>336</v>
      </c>
      <c r="B124" s="3" t="s">
        <v>306</v>
      </c>
      <c r="C124" s="66" t="s">
        <v>42</v>
      </c>
      <c r="D124" s="66"/>
      <c r="E124" s="71" t="s">
        <v>337</v>
      </c>
      <c r="F124" s="71"/>
      <c r="G124" s="71"/>
      <c r="H124" s="66" t="s">
        <v>305</v>
      </c>
      <c r="I124" s="66"/>
      <c r="J124" s="3"/>
      <c r="K124" s="23">
        <v>108822.07</v>
      </c>
      <c r="L124" s="5">
        <v>100</v>
      </c>
      <c r="M124" s="5"/>
      <c r="N124" s="5">
        <v>1</v>
      </c>
      <c r="O124" s="3" t="s">
        <v>132</v>
      </c>
      <c r="P124" s="3" t="s">
        <v>152</v>
      </c>
      <c r="Q124" s="3" t="s">
        <v>47</v>
      </c>
      <c r="R124" s="3" t="s">
        <v>161</v>
      </c>
      <c r="S124" s="3"/>
      <c r="T124" s="3"/>
      <c r="U124" s="3" t="s">
        <v>39</v>
      </c>
    </row>
    <row r="125" spans="1:21" ht="39" customHeight="1" x14ac:dyDescent="0.25">
      <c r="A125" s="3" t="s">
        <v>338</v>
      </c>
      <c r="B125" s="3" t="s">
        <v>306</v>
      </c>
      <c r="C125" s="66" t="s">
        <v>42</v>
      </c>
      <c r="D125" s="66"/>
      <c r="E125" s="71" t="s">
        <v>339</v>
      </c>
      <c r="F125" s="71"/>
      <c r="G125" s="71"/>
      <c r="H125" s="66" t="s">
        <v>305</v>
      </c>
      <c r="I125" s="66"/>
      <c r="J125" s="3"/>
      <c r="K125" s="23">
        <v>174015.78</v>
      </c>
      <c r="L125" s="5">
        <v>100</v>
      </c>
      <c r="M125" s="5"/>
      <c r="N125" s="5">
        <v>1</v>
      </c>
      <c r="O125" s="3" t="s">
        <v>132</v>
      </c>
      <c r="P125" s="3" t="s">
        <v>152</v>
      </c>
      <c r="Q125" s="3" t="s">
        <v>47</v>
      </c>
      <c r="R125" s="3" t="s">
        <v>161</v>
      </c>
      <c r="S125" s="3"/>
      <c r="T125" s="3"/>
      <c r="U125" s="3" t="s">
        <v>39</v>
      </c>
    </row>
    <row r="126" spans="1:21" ht="39" customHeight="1" x14ac:dyDescent="0.25">
      <c r="A126" s="3" t="s">
        <v>340</v>
      </c>
      <c r="B126" s="3" t="s">
        <v>306</v>
      </c>
      <c r="C126" s="66" t="s">
        <v>42</v>
      </c>
      <c r="D126" s="66"/>
      <c r="E126" s="71" t="s">
        <v>341</v>
      </c>
      <c r="F126" s="71"/>
      <c r="G126" s="71"/>
      <c r="H126" s="66" t="s">
        <v>305</v>
      </c>
      <c r="I126" s="66"/>
      <c r="J126" s="3"/>
      <c r="K126" s="23">
        <v>136018.88</v>
      </c>
      <c r="L126" s="5">
        <v>100</v>
      </c>
      <c r="M126" s="5"/>
      <c r="N126" s="5">
        <v>1</v>
      </c>
      <c r="O126" s="3" t="s">
        <v>132</v>
      </c>
      <c r="P126" s="3" t="s">
        <v>37</v>
      </c>
      <c r="Q126" s="3" t="s">
        <v>47</v>
      </c>
      <c r="R126" s="3" t="s">
        <v>161</v>
      </c>
      <c r="S126" s="3"/>
      <c r="T126" s="3"/>
      <c r="U126" s="3" t="s">
        <v>39</v>
      </c>
    </row>
    <row r="127" spans="1:21" ht="39" customHeight="1" x14ac:dyDescent="0.25">
      <c r="A127" s="3" t="s">
        <v>342</v>
      </c>
      <c r="B127" s="3" t="s">
        <v>306</v>
      </c>
      <c r="C127" s="66" t="s">
        <v>42</v>
      </c>
      <c r="D127" s="66"/>
      <c r="E127" s="75" t="s">
        <v>343</v>
      </c>
      <c r="F127" s="75"/>
      <c r="G127" s="75"/>
      <c r="H127" s="76" t="s">
        <v>305</v>
      </c>
      <c r="I127" s="76"/>
      <c r="J127" s="49"/>
      <c r="K127" s="51">
        <v>61108.12</v>
      </c>
      <c r="L127" s="57">
        <v>100</v>
      </c>
      <c r="M127" s="5"/>
      <c r="N127" s="5">
        <v>1</v>
      </c>
      <c r="O127" s="3" t="s">
        <v>132</v>
      </c>
      <c r="P127" s="3" t="s">
        <v>152</v>
      </c>
      <c r="Q127" s="3" t="s">
        <v>47</v>
      </c>
      <c r="R127" s="3" t="s">
        <v>161</v>
      </c>
      <c r="S127" s="3"/>
      <c r="T127" s="3"/>
      <c r="U127" s="3" t="s">
        <v>39</v>
      </c>
    </row>
    <row r="128" spans="1:21" ht="39" customHeight="1" x14ac:dyDescent="0.25">
      <c r="A128" s="3" t="s">
        <v>344</v>
      </c>
      <c r="B128" s="3" t="s">
        <v>306</v>
      </c>
      <c r="C128" s="66" t="s">
        <v>42</v>
      </c>
      <c r="D128" s="66"/>
      <c r="E128" s="71" t="s">
        <v>345</v>
      </c>
      <c r="F128" s="71"/>
      <c r="G128" s="71"/>
      <c r="H128" s="66" t="s">
        <v>305</v>
      </c>
      <c r="I128" s="66"/>
      <c r="J128" s="3"/>
      <c r="K128" s="41">
        <v>96538.35</v>
      </c>
      <c r="L128" s="5">
        <v>100</v>
      </c>
      <c r="M128" s="5"/>
      <c r="N128" s="5">
        <v>1</v>
      </c>
      <c r="O128" s="3" t="s">
        <v>132</v>
      </c>
      <c r="P128" s="3" t="s">
        <v>152</v>
      </c>
      <c r="Q128" s="3" t="s">
        <v>47</v>
      </c>
      <c r="R128" s="3" t="s">
        <v>161</v>
      </c>
      <c r="S128" s="3"/>
      <c r="T128" s="3"/>
      <c r="U128" s="3" t="s">
        <v>39</v>
      </c>
    </row>
    <row r="129" spans="1:21" x14ac:dyDescent="0.25">
      <c r="A129" s="52"/>
      <c r="B129" s="52"/>
      <c r="C129" s="72"/>
      <c r="D129" s="72"/>
      <c r="E129" s="73"/>
      <c r="F129" s="73"/>
      <c r="G129" s="73"/>
      <c r="H129" s="112" t="s">
        <v>104</v>
      </c>
      <c r="I129" s="112"/>
      <c r="J129" s="112"/>
      <c r="K129" s="53">
        <f>SUM(K108:K128)</f>
        <v>1843101.7800000003</v>
      </c>
      <c r="L129" s="54"/>
      <c r="M129" s="52"/>
      <c r="N129" s="52"/>
      <c r="O129" s="52"/>
      <c r="P129" s="52"/>
      <c r="Q129" s="52"/>
      <c r="R129" s="52"/>
      <c r="S129" s="52"/>
      <c r="T129" s="52"/>
      <c r="U129" s="52"/>
    </row>
    <row r="130" spans="1:21" x14ac:dyDescent="0.25">
      <c r="A130" s="70"/>
      <c r="B130" s="70"/>
      <c r="C130" s="70"/>
      <c r="D130" s="70"/>
      <c r="E130" s="70"/>
      <c r="F130" s="70"/>
      <c r="G130" s="70"/>
      <c r="H130" s="70"/>
      <c r="I130" s="111"/>
      <c r="J130" s="111"/>
      <c r="K130" s="111"/>
      <c r="L130" s="111"/>
      <c r="M130" s="111"/>
      <c r="N130" s="111"/>
      <c r="O130" s="111"/>
      <c r="P130" s="111"/>
      <c r="Q130" s="111"/>
      <c r="R130" s="111"/>
      <c r="S130" s="111"/>
      <c r="T130" s="111"/>
      <c r="U130" s="111"/>
    </row>
    <row r="131" spans="1:21" ht="13" x14ac:dyDescent="0.25">
      <c r="A131" s="19">
        <v>6</v>
      </c>
      <c r="B131" s="20">
        <v>6</v>
      </c>
      <c r="C131" s="59" t="s">
        <v>346</v>
      </c>
      <c r="D131" s="60"/>
      <c r="E131" s="60"/>
      <c r="F131" s="60"/>
      <c r="G131" s="60"/>
      <c r="H131" s="60"/>
      <c r="I131" s="60"/>
      <c r="J131" s="60"/>
      <c r="K131" s="60"/>
      <c r="L131" s="60"/>
      <c r="M131" s="60"/>
      <c r="N131" s="60"/>
      <c r="O131" s="60"/>
      <c r="P131" s="60"/>
      <c r="Q131" s="60"/>
      <c r="R131" s="60"/>
      <c r="S131" s="60"/>
      <c r="T131" s="60"/>
      <c r="U131" s="61"/>
    </row>
    <row r="132" spans="1:21" ht="12.75" customHeight="1" x14ac:dyDescent="0.25">
      <c r="A132" s="58"/>
      <c r="B132" s="58" t="s">
        <v>387</v>
      </c>
      <c r="C132" s="58" t="s">
        <v>14</v>
      </c>
      <c r="D132" s="58"/>
      <c r="E132" s="58" t="s">
        <v>15</v>
      </c>
      <c r="F132" s="58"/>
      <c r="G132" s="58"/>
      <c r="H132" s="58" t="s">
        <v>16</v>
      </c>
      <c r="I132" s="58"/>
      <c r="J132" s="68" t="s">
        <v>17</v>
      </c>
      <c r="K132" s="68" t="s">
        <v>18</v>
      </c>
      <c r="L132" s="58" t="s">
        <v>19</v>
      </c>
      <c r="M132" s="58"/>
      <c r="N132" s="58"/>
      <c r="O132" s="58" t="s">
        <v>20</v>
      </c>
      <c r="P132" s="58" t="s">
        <v>21</v>
      </c>
      <c r="Q132" s="58" t="s">
        <v>22</v>
      </c>
      <c r="R132" s="58"/>
      <c r="S132" s="58" t="s">
        <v>23</v>
      </c>
      <c r="T132" s="58" t="s">
        <v>24</v>
      </c>
      <c r="U132" s="58" t="s">
        <v>25</v>
      </c>
    </row>
    <row r="133" spans="1:21" ht="65" x14ac:dyDescent="0.25">
      <c r="A133" s="58"/>
      <c r="B133" s="58"/>
      <c r="C133" s="58"/>
      <c r="D133" s="58"/>
      <c r="E133" s="58"/>
      <c r="F133" s="58"/>
      <c r="G133" s="58"/>
      <c r="H133" s="58"/>
      <c r="I133" s="58"/>
      <c r="J133" s="69"/>
      <c r="K133" s="69"/>
      <c r="L133" s="20" t="s">
        <v>26</v>
      </c>
      <c r="M133" s="20" t="s">
        <v>27</v>
      </c>
      <c r="N133" s="20" t="s">
        <v>28</v>
      </c>
      <c r="O133" s="58"/>
      <c r="P133" s="58"/>
      <c r="Q133" s="20" t="s">
        <v>347</v>
      </c>
      <c r="R133" s="20" t="s">
        <v>29</v>
      </c>
      <c r="S133" s="58"/>
      <c r="T133" s="58"/>
      <c r="U133" s="58"/>
    </row>
    <row r="134" spans="1:21" ht="36" customHeight="1" x14ac:dyDescent="0.25">
      <c r="A134" s="3" t="s">
        <v>380</v>
      </c>
      <c r="B134" s="3" t="s">
        <v>382</v>
      </c>
      <c r="C134" s="66" t="s">
        <v>42</v>
      </c>
      <c r="D134" s="66"/>
      <c r="E134" s="67" t="s">
        <v>381</v>
      </c>
      <c r="F134" s="67"/>
      <c r="G134" s="67"/>
      <c r="H134" s="66" t="s">
        <v>148</v>
      </c>
      <c r="I134" s="66"/>
      <c r="J134" s="50"/>
      <c r="K134" s="50"/>
      <c r="L134" s="41">
        <v>25000.01</v>
      </c>
      <c r="M134" s="5">
        <v>100</v>
      </c>
      <c r="N134" s="5"/>
      <c r="O134" s="3" t="s">
        <v>64</v>
      </c>
      <c r="P134" s="3" t="s">
        <v>152</v>
      </c>
      <c r="Q134" s="3" t="s">
        <v>48</v>
      </c>
      <c r="R134" s="3" t="s">
        <v>146</v>
      </c>
      <c r="S134" s="3"/>
      <c r="T134" s="3"/>
      <c r="U134" s="3" t="s">
        <v>39</v>
      </c>
    </row>
    <row r="135" spans="1:21" ht="36" customHeight="1" x14ac:dyDescent="0.25">
      <c r="A135" s="3"/>
      <c r="B135" s="3" t="s">
        <v>462</v>
      </c>
      <c r="C135" s="66" t="s">
        <v>42</v>
      </c>
      <c r="D135" s="66"/>
      <c r="E135" s="67" t="s">
        <v>463</v>
      </c>
      <c r="F135" s="67"/>
      <c r="G135" s="67"/>
      <c r="H135" s="66" t="s">
        <v>195</v>
      </c>
      <c r="I135" s="66"/>
      <c r="J135" s="50"/>
      <c r="K135" s="50"/>
      <c r="L135" s="24">
        <v>0</v>
      </c>
      <c r="M135" s="5"/>
      <c r="N135" s="5"/>
      <c r="O135" s="3"/>
      <c r="P135" s="3"/>
      <c r="Q135" s="3"/>
      <c r="R135" s="3"/>
      <c r="S135" s="3"/>
      <c r="T135" s="3"/>
      <c r="U135" s="3" t="s">
        <v>440</v>
      </c>
    </row>
    <row r="136" spans="1:21" ht="36" customHeight="1" x14ac:dyDescent="0.25">
      <c r="A136" s="3" t="s">
        <v>348</v>
      </c>
      <c r="B136" s="3" t="s">
        <v>351</v>
      </c>
      <c r="C136" s="66" t="s">
        <v>42</v>
      </c>
      <c r="D136" s="66"/>
      <c r="E136" s="67" t="s">
        <v>349</v>
      </c>
      <c r="F136" s="67"/>
      <c r="G136" s="67"/>
      <c r="H136" s="66" t="s">
        <v>195</v>
      </c>
      <c r="I136" s="66"/>
      <c r="J136" s="50"/>
      <c r="K136" s="50"/>
      <c r="L136" s="24">
        <v>3700000</v>
      </c>
      <c r="M136" s="5">
        <v>86</v>
      </c>
      <c r="N136" s="5">
        <v>14</v>
      </c>
      <c r="O136" s="3" t="s">
        <v>350</v>
      </c>
      <c r="P136" s="3" t="s">
        <v>46</v>
      </c>
      <c r="Q136" s="3" t="s">
        <v>269</v>
      </c>
      <c r="R136" s="3" t="s">
        <v>48</v>
      </c>
      <c r="S136" s="3"/>
      <c r="T136" s="3"/>
      <c r="U136" s="3" t="s">
        <v>39</v>
      </c>
    </row>
    <row r="137" spans="1:21" ht="36" customHeight="1" x14ac:dyDescent="0.25">
      <c r="A137" s="3" t="s">
        <v>352</v>
      </c>
      <c r="B137" s="3" t="s">
        <v>355</v>
      </c>
      <c r="C137" s="66" t="s">
        <v>42</v>
      </c>
      <c r="D137" s="66"/>
      <c r="E137" s="67" t="s">
        <v>353</v>
      </c>
      <c r="F137" s="67"/>
      <c r="G137" s="67"/>
      <c r="H137" s="66" t="s">
        <v>263</v>
      </c>
      <c r="I137" s="66"/>
      <c r="J137" s="50"/>
      <c r="K137" s="50"/>
      <c r="L137" s="23">
        <v>100000</v>
      </c>
      <c r="M137" s="5">
        <v>100</v>
      </c>
      <c r="N137" s="5"/>
      <c r="O137" s="3" t="s">
        <v>354</v>
      </c>
      <c r="P137" s="3" t="s">
        <v>46</v>
      </c>
      <c r="Q137" s="3" t="s">
        <v>145</v>
      </c>
      <c r="R137" s="3" t="s">
        <v>146</v>
      </c>
      <c r="S137" s="3"/>
      <c r="T137" s="3"/>
      <c r="U137" s="3" t="s">
        <v>39</v>
      </c>
    </row>
    <row r="138" spans="1:21" ht="36" customHeight="1" x14ac:dyDescent="0.25">
      <c r="A138" s="3" t="s">
        <v>356</v>
      </c>
      <c r="B138" s="3" t="s">
        <v>358</v>
      </c>
      <c r="C138" s="66" t="s">
        <v>42</v>
      </c>
      <c r="D138" s="66"/>
      <c r="E138" s="67" t="s">
        <v>357</v>
      </c>
      <c r="F138" s="67"/>
      <c r="G138" s="67"/>
      <c r="H138" s="66" t="s">
        <v>195</v>
      </c>
      <c r="I138" s="66"/>
      <c r="J138" s="50"/>
      <c r="K138" s="50"/>
      <c r="L138" s="23">
        <v>650000</v>
      </c>
      <c r="M138" s="5">
        <v>100</v>
      </c>
      <c r="N138" s="5"/>
      <c r="O138" s="3" t="s">
        <v>354</v>
      </c>
      <c r="P138" s="3" t="s">
        <v>46</v>
      </c>
      <c r="Q138" s="31">
        <v>43435</v>
      </c>
      <c r="R138" s="31">
        <v>43617</v>
      </c>
      <c r="S138" s="3"/>
      <c r="T138" s="3"/>
      <c r="U138" s="3" t="s">
        <v>39</v>
      </c>
    </row>
    <row r="139" spans="1:21" ht="36" customHeight="1" x14ac:dyDescent="0.25">
      <c r="A139" s="3" t="s">
        <v>359</v>
      </c>
      <c r="B139" s="3" t="s">
        <v>362</v>
      </c>
      <c r="C139" s="66" t="s">
        <v>42</v>
      </c>
      <c r="D139" s="66"/>
      <c r="E139" s="67" t="s">
        <v>360</v>
      </c>
      <c r="F139" s="67"/>
      <c r="G139" s="67"/>
      <c r="H139" s="66" t="s">
        <v>195</v>
      </c>
      <c r="I139" s="66"/>
      <c r="J139" s="50"/>
      <c r="K139" s="50"/>
      <c r="L139" s="23">
        <v>300000</v>
      </c>
      <c r="M139" s="5">
        <v>67</v>
      </c>
      <c r="N139" s="5">
        <v>33</v>
      </c>
      <c r="O139" s="3" t="s">
        <v>361</v>
      </c>
      <c r="P139" s="3" t="s">
        <v>46</v>
      </c>
      <c r="Q139" s="31">
        <v>43435</v>
      </c>
      <c r="R139" s="31">
        <v>43617</v>
      </c>
      <c r="S139" s="3"/>
      <c r="T139" s="3"/>
      <c r="U139" s="3" t="s">
        <v>39</v>
      </c>
    </row>
    <row r="140" spans="1:21" ht="36" customHeight="1" x14ac:dyDescent="0.25">
      <c r="A140" s="3" t="s">
        <v>363</v>
      </c>
      <c r="B140" s="3" t="s">
        <v>366</v>
      </c>
      <c r="C140" s="66" t="s">
        <v>42</v>
      </c>
      <c r="D140" s="66"/>
      <c r="E140" s="67" t="s">
        <v>364</v>
      </c>
      <c r="F140" s="67"/>
      <c r="G140" s="67"/>
      <c r="H140" s="66" t="s">
        <v>195</v>
      </c>
      <c r="I140" s="66"/>
      <c r="J140" s="50"/>
      <c r="K140" s="50"/>
      <c r="L140" s="23">
        <v>600000</v>
      </c>
      <c r="M140" s="5">
        <v>100</v>
      </c>
      <c r="N140" s="5"/>
      <c r="O140" s="3" t="s">
        <v>365</v>
      </c>
      <c r="P140" s="3" t="s">
        <v>46</v>
      </c>
      <c r="Q140" s="31">
        <v>43435</v>
      </c>
      <c r="R140" s="31">
        <v>43617</v>
      </c>
      <c r="S140" s="3"/>
      <c r="T140" s="3"/>
      <c r="U140" s="3" t="s">
        <v>39</v>
      </c>
    </row>
    <row r="141" spans="1:21" ht="36" customHeight="1" x14ac:dyDescent="0.25">
      <c r="A141" s="3" t="s">
        <v>367</v>
      </c>
      <c r="B141" s="3" t="s">
        <v>370</v>
      </c>
      <c r="C141" s="66" t="s">
        <v>42</v>
      </c>
      <c r="D141" s="66"/>
      <c r="E141" s="67" t="s">
        <v>368</v>
      </c>
      <c r="F141" s="67"/>
      <c r="G141" s="67"/>
      <c r="H141" s="66" t="s">
        <v>263</v>
      </c>
      <c r="I141" s="66"/>
      <c r="J141" s="50"/>
      <c r="K141" s="50"/>
      <c r="L141" s="23">
        <v>500000</v>
      </c>
      <c r="M141" s="5">
        <v>100</v>
      </c>
      <c r="N141" s="5"/>
      <c r="O141" s="3" t="s">
        <v>369</v>
      </c>
      <c r="P141" s="3" t="s">
        <v>46</v>
      </c>
      <c r="Q141" s="31">
        <v>43435</v>
      </c>
      <c r="R141" s="31">
        <v>43617</v>
      </c>
      <c r="S141" s="3"/>
      <c r="T141" s="3"/>
      <c r="U141" s="3" t="s">
        <v>39</v>
      </c>
    </row>
    <row r="142" spans="1:21" ht="36" customHeight="1" x14ac:dyDescent="0.25">
      <c r="A142" s="3" t="s">
        <v>371</v>
      </c>
      <c r="B142" s="3" t="s">
        <v>374</v>
      </c>
      <c r="C142" s="66" t="s">
        <v>42</v>
      </c>
      <c r="D142" s="66"/>
      <c r="E142" s="67" t="s">
        <v>372</v>
      </c>
      <c r="F142" s="67"/>
      <c r="G142" s="67"/>
      <c r="H142" s="66" t="s">
        <v>33</v>
      </c>
      <c r="I142" s="66"/>
      <c r="J142" s="50"/>
      <c r="K142" s="50"/>
      <c r="L142" s="23">
        <v>660000</v>
      </c>
      <c r="M142" s="5"/>
      <c r="N142" s="5">
        <v>100</v>
      </c>
      <c r="O142" s="3" t="s">
        <v>373</v>
      </c>
      <c r="P142" s="3" t="s">
        <v>37</v>
      </c>
      <c r="Q142" s="3" t="s">
        <v>375</v>
      </c>
      <c r="R142" s="3" t="s">
        <v>180</v>
      </c>
      <c r="S142" s="3" t="s">
        <v>110</v>
      </c>
      <c r="T142" s="3"/>
      <c r="U142" s="3" t="s">
        <v>39</v>
      </c>
    </row>
    <row r="143" spans="1:21" ht="36" customHeight="1" x14ac:dyDescent="0.25">
      <c r="A143" s="3" t="s">
        <v>376</v>
      </c>
      <c r="B143" s="3" t="s">
        <v>377</v>
      </c>
      <c r="C143" s="66" t="s">
        <v>42</v>
      </c>
      <c r="D143" s="66"/>
      <c r="E143" s="67" t="s">
        <v>460</v>
      </c>
      <c r="F143" s="67"/>
      <c r="G143" s="67"/>
      <c r="H143" s="66" t="s">
        <v>33</v>
      </c>
      <c r="I143" s="66"/>
      <c r="J143" s="50"/>
      <c r="K143" s="50"/>
      <c r="L143" s="23">
        <v>240000</v>
      </c>
      <c r="M143" s="5"/>
      <c r="N143" s="5">
        <v>100</v>
      </c>
      <c r="O143" s="3" t="s">
        <v>373</v>
      </c>
      <c r="P143" s="3" t="s">
        <v>37</v>
      </c>
      <c r="Q143" s="3" t="s">
        <v>102</v>
      </c>
      <c r="R143" s="3" t="s">
        <v>296</v>
      </c>
      <c r="S143" s="3" t="s">
        <v>110</v>
      </c>
      <c r="T143" s="3"/>
      <c r="U143" s="3" t="s">
        <v>39</v>
      </c>
    </row>
    <row r="144" spans="1:21" ht="36" customHeight="1" x14ac:dyDescent="0.25">
      <c r="A144" s="3" t="s">
        <v>378</v>
      </c>
      <c r="B144" s="3" t="s">
        <v>379</v>
      </c>
      <c r="C144" s="66" t="s">
        <v>42</v>
      </c>
      <c r="D144" s="66"/>
      <c r="E144" s="67" t="s">
        <v>461</v>
      </c>
      <c r="F144" s="67"/>
      <c r="G144" s="67"/>
      <c r="H144" s="66" t="s">
        <v>195</v>
      </c>
      <c r="I144" s="66"/>
      <c r="J144" s="50"/>
      <c r="K144" s="50"/>
      <c r="L144" s="23">
        <v>500000</v>
      </c>
      <c r="M144" s="5">
        <v>20</v>
      </c>
      <c r="N144" s="5">
        <v>80</v>
      </c>
      <c r="O144" s="3" t="s">
        <v>116</v>
      </c>
      <c r="P144" s="3" t="s">
        <v>46</v>
      </c>
      <c r="Q144" s="3" t="s">
        <v>48</v>
      </c>
      <c r="R144" s="3" t="s">
        <v>103</v>
      </c>
      <c r="S144" s="3"/>
      <c r="T144" s="3"/>
      <c r="U144" s="3" t="s">
        <v>39</v>
      </c>
    </row>
    <row r="145" spans="1:21" x14ac:dyDescent="0.25">
      <c r="A145" s="32"/>
      <c r="B145" s="32"/>
      <c r="C145" s="64"/>
      <c r="D145" s="64"/>
      <c r="E145" s="64"/>
      <c r="F145" s="64"/>
      <c r="G145" s="64"/>
      <c r="H145" s="115" t="s">
        <v>104</v>
      </c>
      <c r="I145" s="116"/>
      <c r="J145" s="116"/>
      <c r="K145" s="116"/>
      <c r="L145" s="43">
        <f>SUM(L134:L144)</f>
        <v>7275000.0099999998</v>
      </c>
      <c r="M145" s="32"/>
      <c r="N145" s="32"/>
      <c r="O145" s="32"/>
      <c r="P145" s="32"/>
      <c r="Q145" s="32"/>
      <c r="R145" s="32"/>
      <c r="S145" s="32"/>
      <c r="T145" s="32"/>
      <c r="U145" s="32"/>
    </row>
    <row r="146" spans="1:21" ht="10.9" customHeight="1" x14ac:dyDescent="0.25">
      <c r="A146" s="65"/>
      <c r="B146" s="65"/>
      <c r="C146" s="65"/>
      <c r="D146" s="65"/>
      <c r="E146" s="65"/>
      <c r="F146" s="65"/>
      <c r="G146" s="65"/>
      <c r="H146" s="65"/>
      <c r="I146" s="113"/>
      <c r="J146" s="113"/>
      <c r="K146" s="113"/>
      <c r="L146" s="113"/>
      <c r="M146" s="113"/>
      <c r="N146" s="113"/>
      <c r="O146" s="113"/>
      <c r="P146" s="113"/>
      <c r="Q146" s="113"/>
      <c r="R146" s="113"/>
      <c r="S146" s="113"/>
      <c r="T146" s="113"/>
      <c r="U146" s="113"/>
    </row>
  </sheetData>
  <mergeCells count="473">
    <mergeCell ref="I2:U3"/>
    <mergeCell ref="K4:U5"/>
    <mergeCell ref="S15:S16"/>
    <mergeCell ref="T15:T16"/>
    <mergeCell ref="L15:N15"/>
    <mergeCell ref="R17:R18"/>
    <mergeCell ref="O15:O16"/>
    <mergeCell ref="P15:P16"/>
    <mergeCell ref="Q15:R15"/>
    <mergeCell ref="T25:T26"/>
    <mergeCell ref="L48:N48"/>
    <mergeCell ref="P48:P49"/>
    <mergeCell ref="S48:S49"/>
    <mergeCell ref="M17:M18"/>
    <mergeCell ref="Q21:Q22"/>
    <mergeCell ref="R21:R22"/>
    <mergeCell ref="S21:S22"/>
    <mergeCell ref="T27:T28"/>
    <mergeCell ref="I1:U1"/>
    <mergeCell ref="N7:U13"/>
    <mergeCell ref="I146:U146"/>
    <mergeCell ref="H145:K145"/>
    <mergeCell ref="I104:U104"/>
    <mergeCell ref="I63:U63"/>
    <mergeCell ref="N17:N18"/>
    <mergeCell ref="H15:I16"/>
    <mergeCell ref="J15:J16"/>
    <mergeCell ref="K15:K16"/>
    <mergeCell ref="H129:J129"/>
    <mergeCell ref="I46:U46"/>
    <mergeCell ref="J48:J49"/>
    <mergeCell ref="K48:K49"/>
    <mergeCell ref="T48:T49"/>
    <mergeCell ref="U48:U49"/>
    <mergeCell ref="U15:U16"/>
    <mergeCell ref="A17:A18"/>
    <mergeCell ref="C17:D18"/>
    <mergeCell ref="E17:G18"/>
    <mergeCell ref="H17:I18"/>
    <mergeCell ref="J17:J18"/>
    <mergeCell ref="L17:L18"/>
    <mergeCell ref="A15:A16"/>
    <mergeCell ref="C15:D16"/>
    <mergeCell ref="E15:G16"/>
    <mergeCell ref="U17:U18"/>
    <mergeCell ref="O17:O18"/>
    <mergeCell ref="C19:D19"/>
    <mergeCell ref="E19:G19"/>
    <mergeCell ref="H19:I19"/>
    <mergeCell ref="S17:S18"/>
    <mergeCell ref="P17:P18"/>
    <mergeCell ref="Q17:Q18"/>
    <mergeCell ref="T17:T18"/>
    <mergeCell ref="C20:D20"/>
    <mergeCell ref="E20:G20"/>
    <mergeCell ref="H20:I20"/>
    <mergeCell ref="O21:O22"/>
    <mergeCell ref="P21:P22"/>
    <mergeCell ref="A21:A22"/>
    <mergeCell ref="C21:D22"/>
    <mergeCell ref="E21:G22"/>
    <mergeCell ref="H21:I22"/>
    <mergeCell ref="J21:J22"/>
    <mergeCell ref="U21:U22"/>
    <mergeCell ref="C23:D23"/>
    <mergeCell ref="E23:G23"/>
    <mergeCell ref="H23:I23"/>
    <mergeCell ref="L21:L22"/>
    <mergeCell ref="M21:M22"/>
    <mergeCell ref="N21:N22"/>
    <mergeCell ref="T21:T22"/>
    <mergeCell ref="C24:D24"/>
    <mergeCell ref="E24:G24"/>
    <mergeCell ref="H24:I24"/>
    <mergeCell ref="A25:A26"/>
    <mergeCell ref="C25:D26"/>
    <mergeCell ref="E25:G26"/>
    <mergeCell ref="H25:I26"/>
    <mergeCell ref="R25:R26"/>
    <mergeCell ref="S25:S26"/>
    <mergeCell ref="U25:U26"/>
    <mergeCell ref="A27:A28"/>
    <mergeCell ref="C27:D28"/>
    <mergeCell ref="E27:G28"/>
    <mergeCell ref="H27:I28"/>
    <mergeCell ref="J25:J26"/>
    <mergeCell ref="L25:L26"/>
    <mergeCell ref="M25:M26"/>
    <mergeCell ref="R27:R28"/>
    <mergeCell ref="S27:S28"/>
    <mergeCell ref="U27:U28"/>
    <mergeCell ref="C29:D29"/>
    <mergeCell ref="E29:G29"/>
    <mergeCell ref="H29:I29"/>
    <mergeCell ref="J27:J28"/>
    <mergeCell ref="L27:L28"/>
    <mergeCell ref="M27:M28"/>
    <mergeCell ref="N27:N28"/>
    <mergeCell ref="H31:I31"/>
    <mergeCell ref="P27:P28"/>
    <mergeCell ref="Q27:Q28"/>
    <mergeCell ref="O27:O28"/>
    <mergeCell ref="P25:P26"/>
    <mergeCell ref="Q25:Q26"/>
    <mergeCell ref="N25:N26"/>
    <mergeCell ref="O25:O26"/>
    <mergeCell ref="K35:K36"/>
    <mergeCell ref="L35:N35"/>
    <mergeCell ref="C30:D30"/>
    <mergeCell ref="E30:G30"/>
    <mergeCell ref="H30:I30"/>
    <mergeCell ref="C32:D32"/>
    <mergeCell ref="E32:G32"/>
    <mergeCell ref="H32:I32"/>
    <mergeCell ref="C31:D31"/>
    <mergeCell ref="E31:G31"/>
    <mergeCell ref="P35:P36"/>
    <mergeCell ref="Q35:R35"/>
    <mergeCell ref="S35:S36"/>
    <mergeCell ref="T35:T36"/>
    <mergeCell ref="A33:H33"/>
    <mergeCell ref="A35:A36"/>
    <mergeCell ref="C35:D36"/>
    <mergeCell ref="E35:G36"/>
    <mergeCell ref="H35:I36"/>
    <mergeCell ref="J35:J36"/>
    <mergeCell ref="E42:G42"/>
    <mergeCell ref="H42:I42"/>
    <mergeCell ref="U35:U36"/>
    <mergeCell ref="C37:D37"/>
    <mergeCell ref="E37:G37"/>
    <mergeCell ref="H37:I37"/>
    <mergeCell ref="C39:D39"/>
    <mergeCell ref="E39:G39"/>
    <mergeCell ref="H39:I39"/>
    <mergeCell ref="O35:O36"/>
    <mergeCell ref="C43:D43"/>
    <mergeCell ref="E43:G43"/>
    <mergeCell ref="H43:I43"/>
    <mergeCell ref="C38:D38"/>
    <mergeCell ref="E38:G38"/>
    <mergeCell ref="H38:I38"/>
    <mergeCell ref="C41:D41"/>
    <mergeCell ref="E41:G41"/>
    <mergeCell ref="H41:I41"/>
    <mergeCell ref="C42:D42"/>
    <mergeCell ref="C44:D44"/>
    <mergeCell ref="E44:G44"/>
    <mergeCell ref="H44:I44"/>
    <mergeCell ref="C45:D45"/>
    <mergeCell ref="E45:G45"/>
    <mergeCell ref="H45:I45"/>
    <mergeCell ref="H135:I135"/>
    <mergeCell ref="A46:H46"/>
    <mergeCell ref="A48:A49"/>
    <mergeCell ref="C48:D49"/>
    <mergeCell ref="E48:G49"/>
    <mergeCell ref="H48:I49"/>
    <mergeCell ref="E55:G55"/>
    <mergeCell ref="C51:D51"/>
    <mergeCell ref="E61:G61"/>
    <mergeCell ref="C52:D52"/>
    <mergeCell ref="H52:I52"/>
    <mergeCell ref="C53:D53"/>
    <mergeCell ref="E53:G53"/>
    <mergeCell ref="H53:I53"/>
    <mergeCell ref="O48:O49"/>
    <mergeCell ref="C50:D50"/>
    <mergeCell ref="E51:G51"/>
    <mergeCell ref="H51:I51"/>
    <mergeCell ref="E52:G52"/>
    <mergeCell ref="Q48:R48"/>
    <mergeCell ref="H61:I61"/>
    <mergeCell ref="C58:D58"/>
    <mergeCell ref="E58:G58"/>
    <mergeCell ref="H58:I58"/>
    <mergeCell ref="C59:D59"/>
    <mergeCell ref="E59:G59"/>
    <mergeCell ref="H59:I59"/>
    <mergeCell ref="E50:G50"/>
    <mergeCell ref="H50:I50"/>
    <mergeCell ref="C56:D56"/>
    <mergeCell ref="E56:G56"/>
    <mergeCell ref="H56:I56"/>
    <mergeCell ref="C54:D54"/>
    <mergeCell ref="E54:G54"/>
    <mergeCell ref="H54:I54"/>
    <mergeCell ref="C55:D55"/>
    <mergeCell ref="H55:I55"/>
    <mergeCell ref="C57:D57"/>
    <mergeCell ref="E57:G57"/>
    <mergeCell ref="H57:I57"/>
    <mergeCell ref="C62:D62"/>
    <mergeCell ref="E62:G62"/>
    <mergeCell ref="H62:I62"/>
    <mergeCell ref="C60:D60"/>
    <mergeCell ref="E60:G60"/>
    <mergeCell ref="H60:I60"/>
    <mergeCell ref="C61:D61"/>
    <mergeCell ref="A63:H63"/>
    <mergeCell ref="A65:A66"/>
    <mergeCell ref="C65:D66"/>
    <mergeCell ref="E65:G66"/>
    <mergeCell ref="H65:I66"/>
    <mergeCell ref="L65:N65"/>
    <mergeCell ref="J65:J66"/>
    <mergeCell ref="P65:P66"/>
    <mergeCell ref="Q65:R65"/>
    <mergeCell ref="S65:S66"/>
    <mergeCell ref="T65:T66"/>
    <mergeCell ref="U65:U66"/>
    <mergeCell ref="K65:K66"/>
    <mergeCell ref="O65:O66"/>
    <mergeCell ref="C67:D67"/>
    <mergeCell ref="E67:G67"/>
    <mergeCell ref="H67:I67"/>
    <mergeCell ref="C74:D74"/>
    <mergeCell ref="E74:G74"/>
    <mergeCell ref="H74:I74"/>
    <mergeCell ref="C69:D69"/>
    <mergeCell ref="E69:G69"/>
    <mergeCell ref="H69:I69"/>
    <mergeCell ref="C71:D71"/>
    <mergeCell ref="E71:G71"/>
    <mergeCell ref="H71:I71"/>
    <mergeCell ref="C72:D72"/>
    <mergeCell ref="E72:G72"/>
    <mergeCell ref="H72:I72"/>
    <mergeCell ref="C73:D73"/>
    <mergeCell ref="E73:G73"/>
    <mergeCell ref="H73:I73"/>
    <mergeCell ref="C75:D75"/>
    <mergeCell ref="E75:G75"/>
    <mergeCell ref="H75:I75"/>
    <mergeCell ref="C76:D76"/>
    <mergeCell ref="E76:G76"/>
    <mergeCell ref="H76:I76"/>
    <mergeCell ref="C77:D77"/>
    <mergeCell ref="E77:G77"/>
    <mergeCell ref="H77:I77"/>
    <mergeCell ref="C78:D78"/>
    <mergeCell ref="E78:G78"/>
    <mergeCell ref="H78:I78"/>
    <mergeCell ref="C79:D79"/>
    <mergeCell ref="E79:G79"/>
    <mergeCell ref="H79:I79"/>
    <mergeCell ref="C81:D81"/>
    <mergeCell ref="E81:G81"/>
    <mergeCell ref="H81:I81"/>
    <mergeCell ref="C80:D80"/>
    <mergeCell ref="E80:G80"/>
    <mergeCell ref="H80:I80"/>
    <mergeCell ref="C82:D82"/>
    <mergeCell ref="E82:G82"/>
    <mergeCell ref="H82:I82"/>
    <mergeCell ref="C83:D83"/>
    <mergeCell ref="E83:G83"/>
    <mergeCell ref="H83:I83"/>
    <mergeCell ref="C84:D84"/>
    <mergeCell ref="E84:G84"/>
    <mergeCell ref="H84:I84"/>
    <mergeCell ref="C85:D85"/>
    <mergeCell ref="E85:G85"/>
    <mergeCell ref="H85:I85"/>
    <mergeCell ref="C87:D87"/>
    <mergeCell ref="E87:G87"/>
    <mergeCell ref="H87:I87"/>
    <mergeCell ref="C88:D88"/>
    <mergeCell ref="E88:G88"/>
    <mergeCell ref="H88:I88"/>
    <mergeCell ref="C89:D89"/>
    <mergeCell ref="E89:G89"/>
    <mergeCell ref="H89:I89"/>
    <mergeCell ref="C90:D90"/>
    <mergeCell ref="E90:G90"/>
    <mergeCell ref="H90:I90"/>
    <mergeCell ref="C91:D91"/>
    <mergeCell ref="E91:G91"/>
    <mergeCell ref="H91:I91"/>
    <mergeCell ref="C92:D92"/>
    <mergeCell ref="E92:G92"/>
    <mergeCell ref="H92:I92"/>
    <mergeCell ref="C93:D93"/>
    <mergeCell ref="E93:G93"/>
    <mergeCell ref="H93:I93"/>
    <mergeCell ref="C94:D94"/>
    <mergeCell ref="E94:G94"/>
    <mergeCell ref="H94:I94"/>
    <mergeCell ref="C95:D95"/>
    <mergeCell ref="E95:G95"/>
    <mergeCell ref="H95:I95"/>
    <mergeCell ref="C96:D96"/>
    <mergeCell ref="E96:G96"/>
    <mergeCell ref="H96:I96"/>
    <mergeCell ref="C101:D101"/>
    <mergeCell ref="E101:G101"/>
    <mergeCell ref="H101:I101"/>
    <mergeCell ref="C98:D98"/>
    <mergeCell ref="E98:G98"/>
    <mergeCell ref="H98:I98"/>
    <mergeCell ref="C99:D99"/>
    <mergeCell ref="E99:G99"/>
    <mergeCell ref="H99:I99"/>
    <mergeCell ref="E70:G70"/>
    <mergeCell ref="H70:I70"/>
    <mergeCell ref="C102:D102"/>
    <mergeCell ref="E102:G102"/>
    <mergeCell ref="H102:I102"/>
    <mergeCell ref="C86:D86"/>
    <mergeCell ref="E86:G86"/>
    <mergeCell ref="H86:I86"/>
    <mergeCell ref="C100:D100"/>
    <mergeCell ref="E100:G100"/>
    <mergeCell ref="C40:D40"/>
    <mergeCell ref="E40:G40"/>
    <mergeCell ref="H40:I40"/>
    <mergeCell ref="C68:D68"/>
    <mergeCell ref="E68:G68"/>
    <mergeCell ref="C103:D103"/>
    <mergeCell ref="E103:G103"/>
    <mergeCell ref="H103:I103"/>
    <mergeCell ref="H68:I68"/>
    <mergeCell ref="C70:D70"/>
    <mergeCell ref="Q106:R106"/>
    <mergeCell ref="E97:G97"/>
    <mergeCell ref="H97:I97"/>
    <mergeCell ref="A106:A107"/>
    <mergeCell ref="C106:D107"/>
    <mergeCell ref="E106:G107"/>
    <mergeCell ref="H106:I107"/>
    <mergeCell ref="J106:J107"/>
    <mergeCell ref="A104:H104"/>
    <mergeCell ref="H100:I100"/>
    <mergeCell ref="S106:S107"/>
    <mergeCell ref="T106:T107"/>
    <mergeCell ref="U106:U107"/>
    <mergeCell ref="C114:D114"/>
    <mergeCell ref="E114:G114"/>
    <mergeCell ref="H114:I114"/>
    <mergeCell ref="K106:M106"/>
    <mergeCell ref="N106:N107"/>
    <mergeCell ref="O106:O107"/>
    <mergeCell ref="P106:P107"/>
    <mergeCell ref="H118:I118"/>
    <mergeCell ref="C115:D115"/>
    <mergeCell ref="E115:G115"/>
    <mergeCell ref="H115:I115"/>
    <mergeCell ref="C116:D116"/>
    <mergeCell ref="E116:G116"/>
    <mergeCell ref="H116:I116"/>
    <mergeCell ref="E119:G119"/>
    <mergeCell ref="H119:I119"/>
    <mergeCell ref="C120:D120"/>
    <mergeCell ref="E120:G120"/>
    <mergeCell ref="H120:I120"/>
    <mergeCell ref="C117:D117"/>
    <mergeCell ref="E117:G117"/>
    <mergeCell ref="H117:I117"/>
    <mergeCell ref="C118:D118"/>
    <mergeCell ref="E118:G118"/>
    <mergeCell ref="C108:D108"/>
    <mergeCell ref="E108:G108"/>
    <mergeCell ref="H108:I108"/>
    <mergeCell ref="C109:D109"/>
    <mergeCell ref="E109:G109"/>
    <mergeCell ref="H109:I109"/>
    <mergeCell ref="C110:D110"/>
    <mergeCell ref="E110:G110"/>
    <mergeCell ref="H110:I110"/>
    <mergeCell ref="C111:D111"/>
    <mergeCell ref="E111:G111"/>
    <mergeCell ref="H111:I111"/>
    <mergeCell ref="C112:D112"/>
    <mergeCell ref="E112:G112"/>
    <mergeCell ref="H112:I112"/>
    <mergeCell ref="C121:D121"/>
    <mergeCell ref="E121:G121"/>
    <mergeCell ref="H121:I121"/>
    <mergeCell ref="C113:D113"/>
    <mergeCell ref="E113:G113"/>
    <mergeCell ref="H113:I113"/>
    <mergeCell ref="C119:D119"/>
    <mergeCell ref="C122:D122"/>
    <mergeCell ref="E122:G122"/>
    <mergeCell ref="H122:I122"/>
    <mergeCell ref="C123:D123"/>
    <mergeCell ref="E123:G123"/>
    <mergeCell ref="H123:I123"/>
    <mergeCell ref="E127:G127"/>
    <mergeCell ref="H127:I127"/>
    <mergeCell ref="C124:D124"/>
    <mergeCell ref="E124:G124"/>
    <mergeCell ref="H124:I124"/>
    <mergeCell ref="C125:D125"/>
    <mergeCell ref="E125:G125"/>
    <mergeCell ref="H125:I125"/>
    <mergeCell ref="C128:D128"/>
    <mergeCell ref="E128:G128"/>
    <mergeCell ref="H128:I128"/>
    <mergeCell ref="C129:D129"/>
    <mergeCell ref="E129:G129"/>
    <mergeCell ref="I33:U33"/>
    <mergeCell ref="C126:D126"/>
    <mergeCell ref="E126:G126"/>
    <mergeCell ref="H126:I126"/>
    <mergeCell ref="C127:D127"/>
    <mergeCell ref="A130:H130"/>
    <mergeCell ref="A132:A133"/>
    <mergeCell ref="C132:D133"/>
    <mergeCell ref="E132:G133"/>
    <mergeCell ref="H132:I133"/>
    <mergeCell ref="L132:N132"/>
    <mergeCell ref="I130:U130"/>
    <mergeCell ref="Q132:R132"/>
    <mergeCell ref="S132:S133"/>
    <mergeCell ref="T132:T133"/>
    <mergeCell ref="U132:U133"/>
    <mergeCell ref="C131:U131"/>
    <mergeCell ref="J132:J133"/>
    <mergeCell ref="K132:K133"/>
    <mergeCell ref="O132:O133"/>
    <mergeCell ref="C136:D136"/>
    <mergeCell ref="E136:G136"/>
    <mergeCell ref="H136:I136"/>
    <mergeCell ref="C137:D137"/>
    <mergeCell ref="E137:G137"/>
    <mergeCell ref="H137:I137"/>
    <mergeCell ref="C138:D138"/>
    <mergeCell ref="E138:G138"/>
    <mergeCell ref="H138:I138"/>
    <mergeCell ref="C139:D139"/>
    <mergeCell ref="E139:G139"/>
    <mergeCell ref="H139:I139"/>
    <mergeCell ref="H142:I142"/>
    <mergeCell ref="C143:D143"/>
    <mergeCell ref="E143:G143"/>
    <mergeCell ref="H143:I143"/>
    <mergeCell ref="C140:D140"/>
    <mergeCell ref="E140:G140"/>
    <mergeCell ref="H140:I140"/>
    <mergeCell ref="C141:D141"/>
    <mergeCell ref="E141:G141"/>
    <mergeCell ref="H141:I141"/>
    <mergeCell ref="C144:D144"/>
    <mergeCell ref="E144:G144"/>
    <mergeCell ref="H144:I144"/>
    <mergeCell ref="C134:D134"/>
    <mergeCell ref="E134:G134"/>
    <mergeCell ref="H134:I134"/>
    <mergeCell ref="C135:D135"/>
    <mergeCell ref="E135:G135"/>
    <mergeCell ref="C142:D142"/>
    <mergeCell ref="E142:G142"/>
    <mergeCell ref="C145:D145"/>
    <mergeCell ref="E145:G145"/>
    <mergeCell ref="A146:H146"/>
    <mergeCell ref="B15:B16"/>
    <mergeCell ref="B17:B18"/>
    <mergeCell ref="B21:B22"/>
    <mergeCell ref="B25:B26"/>
    <mergeCell ref="B27:B28"/>
    <mergeCell ref="C97:D97"/>
    <mergeCell ref="B35:B36"/>
    <mergeCell ref="B48:B49"/>
    <mergeCell ref="B65:B66"/>
    <mergeCell ref="B106:B107"/>
    <mergeCell ref="B132:B133"/>
    <mergeCell ref="C14:U14"/>
    <mergeCell ref="C34:U34"/>
    <mergeCell ref="C47:U47"/>
    <mergeCell ref="C64:U64"/>
    <mergeCell ref="C105:U105"/>
    <mergeCell ref="P132:P133"/>
  </mergeCells>
  <pageMargins left="0.52999997138977051" right="0.52999997138977051" top="0.52999997138977051" bottom="0.52999997138977051" header="0" footer="0"/>
  <pageSetup paperSize="9" scale="39" firstPageNumber="0" fitToWidth="0" fitToHeight="0" orientation="landscape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Plano Aquisição BR-L1412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Viviane Lantyer Araújo de Oliveira</dc:creator>
  <cp:lastModifiedBy>Gomes, Higor Seiberlich</cp:lastModifiedBy>
  <cp:lastPrinted>2018-08-31T14:36:39Z</cp:lastPrinted>
  <dcterms:created xsi:type="dcterms:W3CDTF">2018-08-27T17:07:56Z</dcterms:created>
  <dcterms:modified xsi:type="dcterms:W3CDTF">2018-09-04T13:53:37Z</dcterms:modified>
</cp:coreProperties>
</file>