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70" yWindow="105" windowWidth="19035" windowHeight="1134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J7" i="1" l="1"/>
  <c r="G7" i="1"/>
  <c r="D14" i="1"/>
  <c r="D11" i="1" l="1"/>
  <c r="D19" i="1"/>
  <c r="D24" i="1" l="1"/>
</calcChain>
</file>

<file path=xl/sharedStrings.xml><?xml version="1.0" encoding="utf-8"?>
<sst xmlns="http://schemas.openxmlformats.org/spreadsheetml/2006/main" count="60" uniqueCount="46">
  <si>
    <t>Ref. 
AWP</t>
  </si>
  <si>
    <t>Item 
No.</t>
  </si>
  <si>
    <t>Estimated contract
cost (US$)</t>
  </si>
  <si>
    <t>Source of financing
and percentage</t>
  </si>
  <si>
    <t>Local/other
%</t>
  </si>
  <si>
    <t>Estimated date of the procurement
notice or start of the contract</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</si>
  <si>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</si>
  <si>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</si>
  <si>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t>PROCUREMENT PLAN FOR NON-REIMBURSABLE TECHNICAL COOPERATIONS</t>
  </si>
  <si>
    <t>Threshold for ex post review of procurements:</t>
  </si>
  <si>
    <t>Goods and services (in US$):____________</t>
  </si>
  <si>
    <t>Consulting services(in US$):____________</t>
  </si>
  <si>
    <t>Comments</t>
  </si>
  <si>
    <t>Description (1)</t>
  </si>
  <si>
    <t>Procurement
Method (2)</t>
  </si>
  <si>
    <t xml:space="preserve">Review of procurement (ex-ante or ex-post)                                        (3)
</t>
  </si>
  <si>
    <t>Technical review
by the PTL                     (4)</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</si>
  <si>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</si>
  <si>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</si>
  <si>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(3) </t>
    </r>
    <r>
      <rPr>
        <b/>
        <u/>
        <sz val="10"/>
        <color theme="1"/>
        <rFont val="Calibri"/>
        <family val="2"/>
        <scheme val="minor"/>
      </rPr>
      <t>Ex ante/ex post review:</t>
    </r>
    <r>
      <rPr>
        <sz val="10"/>
        <color theme="1"/>
        <rFont val="Calibri"/>
        <family val="2"/>
        <scheme val="minor"/>
      </rPr>
      <t xml:space="preserve"> In general, depending on the institutional capacity and level of risk associated with the procurement, ex post review is the standard modality. Ex ante review can be specified for critical or complex process.</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</si>
  <si>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</si>
  <si>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SSS: Single Source Selection.</t>
    </r>
  </si>
  <si>
    <t>Country: REGIONAL</t>
  </si>
  <si>
    <r>
      <rPr>
        <b/>
        <sz val="10"/>
        <color theme="1"/>
        <rFont val="Calibri"/>
        <family val="2"/>
        <scheme val="minor"/>
      </rPr>
      <t>Public or private sector:</t>
    </r>
    <r>
      <rPr>
        <sz val="10"/>
        <color theme="1"/>
        <rFont val="Calibri"/>
        <family val="2"/>
        <scheme val="minor"/>
      </rPr>
      <t xml:space="preserve"> Public</t>
    </r>
  </si>
  <si>
    <t>Inter-American Development Bank</t>
  </si>
  <si>
    <t>Executing agency: IDB</t>
  </si>
  <si>
    <t>IICQ</t>
  </si>
  <si>
    <t>IDB
%</t>
  </si>
  <si>
    <t>N/A</t>
  </si>
  <si>
    <t>Prepared by: Roberto Manrique (IFD/IFD)</t>
  </si>
  <si>
    <t>Project number:  RG-T2837</t>
  </si>
  <si>
    <t>Title of Project: Gestión Integral de la Iniciativa de Seguridad Ciudadana V</t>
  </si>
  <si>
    <t xml:space="preserve">Componente 1: Evaluación integral de la CSI </t>
  </si>
  <si>
    <t xml:space="preserve">Componente 2: Gestión técnica y comunicación de resultados </t>
  </si>
  <si>
    <t xml:space="preserve">Componente 3: Diseminación de conocimiento </t>
  </si>
  <si>
    <t>QCBS</t>
  </si>
  <si>
    <t xml:space="preserve">Servicios de consultoría para la gestión técnica y el monitoreo del portafolio </t>
  </si>
  <si>
    <t>Servicios de consultoría para la evaluación integral del CSI</t>
  </si>
  <si>
    <t>Servicios de consultoría de asesorias técnicas</t>
  </si>
  <si>
    <t>Evento de intercambio de conocimiento y experiencias</t>
  </si>
  <si>
    <t>PC</t>
  </si>
  <si>
    <t xml:space="preserve">Materiales de diseminación y visualización de resultados </t>
  </si>
  <si>
    <t>Servicios de Consultoria</t>
  </si>
  <si>
    <t>Servicios Diferentes a Consutoría</t>
  </si>
  <si>
    <t>Date: August 24, 2016</t>
  </si>
  <si>
    <t>Period covered by the plan: 24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</si>
</sst>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quot;$&quot;#,##0.00"/>
  </numFmts>
  <fonts count="10"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1"/>
      <color rgb="FFFF0000"/>
      <name val="Calibri"/>
      <family val="2"/>
      <scheme val="minor"/>
    </font>
    <font>
      <sz val="11"/>
      <name val="Calibri"/>
      <family val="2"/>
      <scheme val="minor"/>
    </font>
    <font>
      <b/>
      <sz val="11"/>
      <name val="Calibri"/>
      <family val="2"/>
      <scheme val="minor"/>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09">
    <xf numFmtId="0" fontId="0" fillId="0" borderId="0" xfId="0"/>
    <xf numFmtId="0" fontId="1" fillId="0" borderId="1" xfId="0" applyFont="1" applyBorder="1" applyAlignment="1">
      <alignment vertical="center" wrapText="1"/>
    </xf>
    <xf numFmtId="0" fontId="4" fillId="0" borderId="18" xfId="0" applyFont="1" applyBorder="1" applyAlignment="1">
      <alignment horizontal="left" vertical="center"/>
    </xf>
    <xf numFmtId="0" fontId="1" fillId="0" borderId="1" xfId="0" applyFont="1" applyBorder="1" applyAlignment="1">
      <alignment horizontal="center" vertical="center"/>
    </xf>
    <xf numFmtId="0" fontId="1" fillId="0" borderId="17" xfId="0" applyFont="1" applyBorder="1" applyAlignment="1">
      <alignment horizontal="center" vertical="center"/>
    </xf>
    <xf numFmtId="0" fontId="0" fillId="0" borderId="0" xfId="0" applyFont="1" applyAlignment="1">
      <alignment horizontal="center" vertical="center"/>
    </xf>
    <xf numFmtId="0" fontId="0" fillId="0" borderId="0" xfId="0" applyFont="1" applyAlignment="1">
      <alignment vertical="center"/>
    </xf>
    <xf numFmtId="0" fontId="0" fillId="0" borderId="18" xfId="0" applyFont="1" applyBorder="1" applyAlignment="1">
      <alignment horizontal="center" vertical="center"/>
    </xf>
    <xf numFmtId="0" fontId="0" fillId="0" borderId="15" xfId="0" applyFont="1" applyBorder="1" applyAlignment="1">
      <alignment vertical="center"/>
    </xf>
    <xf numFmtId="0" fontId="0" fillId="0" borderId="0" xfId="0" applyFont="1" applyBorder="1" applyAlignment="1">
      <alignment vertical="center"/>
    </xf>
    <xf numFmtId="0" fontId="0" fillId="0" borderId="22" xfId="0" applyFont="1" applyBorder="1" applyAlignment="1">
      <alignment vertical="center"/>
    </xf>
    <xf numFmtId="0" fontId="0" fillId="0" borderId="1" xfId="0" applyFont="1" applyBorder="1" applyAlignment="1">
      <alignment vertical="center"/>
    </xf>
    <xf numFmtId="0" fontId="0" fillId="0" borderId="1" xfId="0" applyFont="1" applyBorder="1" applyAlignment="1">
      <alignment horizontal="center" vertical="center"/>
    </xf>
    <xf numFmtId="164" fontId="0" fillId="0" borderId="1" xfId="0" applyNumberFormat="1" applyFont="1" applyBorder="1" applyAlignment="1">
      <alignment horizontal="right" vertical="center"/>
    </xf>
    <xf numFmtId="9" fontId="0" fillId="0" borderId="1" xfId="0" applyNumberFormat="1" applyFont="1" applyBorder="1" applyAlignment="1">
      <alignment horizontal="center" vertical="center"/>
    </xf>
    <xf numFmtId="0" fontId="0" fillId="0" borderId="17" xfId="0" applyFont="1" applyBorder="1" applyAlignment="1">
      <alignment horizontal="center" vertical="center"/>
    </xf>
    <xf numFmtId="17" fontId="4" fillId="3" borderId="1" xfId="0" applyNumberFormat="1" applyFont="1" applyFill="1" applyBorder="1" applyAlignment="1">
      <alignment horizontal="center" vertical="center"/>
    </xf>
    <xf numFmtId="17"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8" xfId="0" applyFont="1" applyFill="1" applyBorder="1" applyAlignment="1">
      <alignment horizontal="center" vertical="center"/>
    </xf>
    <xf numFmtId="0" fontId="0" fillId="0" borderId="1" xfId="0" applyFont="1" applyBorder="1" applyAlignment="1">
      <alignment horizontal="center" vertical="center" wrapText="1"/>
    </xf>
    <xf numFmtId="164" fontId="1" fillId="0" borderId="1" xfId="0" applyNumberFormat="1" applyFont="1" applyBorder="1" applyAlignment="1">
      <alignment horizontal="right" vertical="center"/>
    </xf>
    <xf numFmtId="0" fontId="1" fillId="0" borderId="8" xfId="0" applyFont="1" applyBorder="1" applyAlignment="1">
      <alignment vertical="center"/>
    </xf>
    <xf numFmtId="0" fontId="1" fillId="0" borderId="8" xfId="0" applyFont="1" applyBorder="1" applyAlignment="1">
      <alignment vertical="center" wrapText="1"/>
    </xf>
    <xf numFmtId="0" fontId="0" fillId="0" borderId="8" xfId="0" applyFont="1" applyBorder="1" applyAlignment="1">
      <alignment horizontal="center" vertical="center"/>
    </xf>
    <xf numFmtId="9" fontId="0" fillId="0" borderId="8" xfId="0" applyNumberFormat="1" applyFont="1" applyBorder="1" applyAlignment="1">
      <alignment horizontal="center" vertical="center"/>
    </xf>
    <xf numFmtId="17" fontId="4" fillId="3" borderId="8" xfId="0" applyNumberFormat="1" applyFont="1" applyFill="1" applyBorder="1" applyAlignment="1">
      <alignment horizontal="center" vertical="center"/>
    </xf>
    <xf numFmtId="17" fontId="0" fillId="3" borderId="8" xfId="0" applyNumberFormat="1" applyFont="1" applyFill="1" applyBorder="1" applyAlignment="1">
      <alignment horizontal="center" vertical="center"/>
    </xf>
    <xf numFmtId="164" fontId="1" fillId="0" borderId="8" xfId="0" applyNumberFormat="1" applyFont="1" applyBorder="1" applyAlignment="1">
      <alignment horizontal="right" vertical="center"/>
    </xf>
    <xf numFmtId="0" fontId="7" fillId="0" borderId="1" xfId="0" applyFont="1" applyBorder="1" applyAlignment="1">
      <alignment vertical="center" wrapText="1"/>
    </xf>
    <xf numFmtId="0" fontId="0" fillId="0" borderId="1" xfId="0" applyFont="1" applyFill="1" applyBorder="1" applyAlignment="1">
      <alignment horizontal="center" vertical="center"/>
    </xf>
    <xf numFmtId="0" fontId="8" fillId="0" borderId="1" xfId="0" applyFont="1" applyBorder="1" applyAlignment="1">
      <alignment vertical="center" wrapText="1"/>
    </xf>
    <xf numFmtId="164" fontId="9" fillId="0" borderId="1" xfId="0" applyNumberFormat="1" applyFont="1" applyBorder="1" applyAlignment="1">
      <alignment horizontal="right" vertical="center"/>
    </xf>
    <xf numFmtId="0" fontId="0" fillId="0" borderId="1" xfId="0" applyFont="1" applyBorder="1" applyAlignment="1">
      <alignment horizontal="left" vertical="center" wrapText="1"/>
    </xf>
    <xf numFmtId="0" fontId="0" fillId="0" borderId="1"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9" fillId="0" borderId="1" xfId="0" applyFont="1" applyBorder="1" applyAlignment="1">
      <alignment vertical="center" wrapText="1"/>
    </xf>
    <xf numFmtId="164" fontId="0" fillId="0" borderId="8" xfId="0" applyNumberFormat="1" applyFont="1" applyBorder="1" applyAlignment="1">
      <alignment horizontal="right" vertical="center"/>
    </xf>
    <xf numFmtId="0" fontId="1" fillId="0" borderId="23" xfId="0" applyFont="1" applyBorder="1" applyAlignment="1">
      <alignment horizontal="center" vertical="center"/>
    </xf>
    <xf numFmtId="0" fontId="0" fillId="3" borderId="24" xfId="0" applyFont="1" applyFill="1" applyBorder="1" applyAlignment="1">
      <alignment horizontal="center" vertical="center"/>
    </xf>
    <xf numFmtId="0" fontId="7" fillId="0" borderId="18" xfId="0" applyFont="1" applyBorder="1" applyAlignment="1">
      <alignment vertical="center" wrapText="1"/>
    </xf>
    <xf numFmtId="0" fontId="7" fillId="0" borderId="17" xfId="0" applyFont="1" applyBorder="1" applyAlignment="1">
      <alignment vertical="center" wrapText="1"/>
    </xf>
    <xf numFmtId="164" fontId="0" fillId="3" borderId="18" xfId="0" applyNumberFormat="1" applyFont="1" applyFill="1" applyBorder="1" applyAlignment="1">
      <alignment horizontal="center" vertical="center"/>
    </xf>
    <xf numFmtId="164" fontId="1" fillId="0" borderId="1" xfId="0" applyNumberFormat="1" applyFont="1" applyBorder="1" applyAlignment="1">
      <alignment horizontal="center" vertical="center"/>
    </xf>
    <xf numFmtId="165" fontId="0" fillId="0" borderId="8" xfId="0" applyNumberFormat="1" applyFont="1" applyBorder="1" applyAlignment="1">
      <alignment horizontal="right" vertical="center"/>
    </xf>
    <xf numFmtId="165" fontId="1" fillId="0" borderId="1" xfId="0" applyNumberFormat="1" applyFont="1" applyBorder="1" applyAlignment="1">
      <alignment horizontal="center" vertical="center"/>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4" fillId="0" borderId="38" xfId="0" applyFont="1" applyBorder="1" applyAlignment="1">
      <alignment horizontal="left" vertical="center" wrapText="1"/>
    </xf>
    <xf numFmtId="0" fontId="4" fillId="0" borderId="39" xfId="0" applyFont="1" applyBorder="1" applyAlignment="1">
      <alignment horizontal="left" vertical="center"/>
    </xf>
    <xf numFmtId="0" fontId="4" fillId="0" borderId="40" xfId="0" applyFont="1" applyBorder="1" applyAlignment="1">
      <alignment horizontal="left" vertical="center"/>
    </xf>
    <xf numFmtId="0" fontId="4" fillId="0" borderId="25" xfId="0" applyFont="1" applyBorder="1" applyAlignment="1">
      <alignment horizontal="left" vertical="center"/>
    </xf>
    <xf numFmtId="0" fontId="4" fillId="0" borderId="14"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28" xfId="0" applyFont="1" applyBorder="1" applyAlignment="1">
      <alignment horizontal="left" vertical="center"/>
    </xf>
    <xf numFmtId="0" fontId="4" fillId="0" borderId="29" xfId="0" applyFont="1" applyBorder="1" applyAlignment="1">
      <alignment horizontal="left" vertical="center"/>
    </xf>
    <xf numFmtId="0" fontId="4" fillId="0" borderId="15" xfId="0" applyFont="1" applyBorder="1" applyAlignment="1">
      <alignment horizontal="left" vertical="center" wrapText="1"/>
    </xf>
    <xf numFmtId="0" fontId="4" fillId="0" borderId="0" xfId="0" applyFont="1" applyBorder="1" applyAlignment="1">
      <alignment horizontal="left" vertical="center"/>
    </xf>
    <xf numFmtId="0" fontId="4" fillId="0" borderId="22" xfId="0" applyFont="1" applyBorder="1" applyAlignment="1">
      <alignment horizontal="left" vertical="center"/>
    </xf>
    <xf numFmtId="0" fontId="4" fillId="0" borderId="15" xfId="0" applyFont="1" applyBorder="1" applyAlignment="1">
      <alignment horizontal="left" vertical="center"/>
    </xf>
    <xf numFmtId="0" fontId="4" fillId="0" borderId="41" xfId="0" applyFont="1" applyBorder="1" applyAlignment="1">
      <alignment horizontal="left" vertical="center"/>
    </xf>
    <xf numFmtId="0" fontId="4" fillId="0" borderId="42" xfId="0" applyFont="1" applyBorder="1" applyAlignment="1">
      <alignment horizontal="left" vertical="center"/>
    </xf>
    <xf numFmtId="0" fontId="4" fillId="0" borderId="43" xfId="0" applyFont="1" applyBorder="1" applyAlignment="1">
      <alignment horizontal="left" vertical="center"/>
    </xf>
    <xf numFmtId="0" fontId="1" fillId="0" borderId="17" xfId="0" applyFont="1" applyBorder="1" applyAlignment="1">
      <alignment horizontal="left" vertical="center"/>
    </xf>
    <xf numFmtId="0" fontId="0" fillId="0" borderId="1" xfId="0" applyFont="1" applyBorder="1" applyAlignment="1">
      <alignment horizontal="left" vertical="center"/>
    </xf>
    <xf numFmtId="0" fontId="3" fillId="2" borderId="53"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54"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0" xfId="0" applyFont="1" applyBorder="1" applyAlignment="1">
      <alignment horizontal="center" vertical="center"/>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4" fontId="9" fillId="0" borderId="11" xfId="0" applyNumberFormat="1" applyFont="1" applyBorder="1" applyAlignment="1">
      <alignment horizontal="right" vertical="center"/>
    </xf>
    <xf numFmtId="4" fontId="9" fillId="0" borderId="50" xfId="0" applyNumberFormat="1" applyFont="1" applyBorder="1" applyAlignment="1">
      <alignment horizontal="right" vertical="center"/>
    </xf>
    <xf numFmtId="0" fontId="0" fillId="0" borderId="12" xfId="0" applyFont="1" applyFill="1" applyBorder="1" applyAlignment="1">
      <alignment horizontal="left" vertical="center"/>
    </xf>
    <xf numFmtId="0" fontId="0" fillId="0" borderId="3" xfId="0" applyFont="1" applyFill="1" applyBorder="1" applyAlignment="1">
      <alignment horizontal="left" vertical="center"/>
    </xf>
    <xf numFmtId="0" fontId="0" fillId="0" borderId="10" xfId="0" applyFont="1" applyFill="1" applyBorder="1" applyAlignment="1">
      <alignment horizontal="left" vertical="center"/>
    </xf>
    <xf numFmtId="0" fontId="0" fillId="0" borderId="51" xfId="0" applyFont="1" applyFill="1" applyBorder="1" applyAlignment="1">
      <alignment horizontal="left" vertical="center"/>
    </xf>
    <xf numFmtId="0" fontId="0" fillId="0" borderId="48" xfId="0" applyFont="1" applyFill="1" applyBorder="1" applyAlignment="1">
      <alignment horizontal="left" vertical="center"/>
    </xf>
    <xf numFmtId="0" fontId="0" fillId="0" borderId="49" xfId="0" applyFont="1" applyFill="1" applyBorder="1" applyAlignment="1">
      <alignment horizontal="left" vertical="center"/>
    </xf>
    <xf numFmtId="0" fontId="0" fillId="0" borderId="13" xfId="0" applyFont="1" applyBorder="1" applyAlignment="1">
      <alignment horizontal="center" vertical="center"/>
    </xf>
    <xf numFmtId="0" fontId="0" fillId="0" borderId="52" xfId="0" applyFont="1" applyBorder="1" applyAlignment="1">
      <alignment horizontal="center" vertical="center"/>
    </xf>
    <xf numFmtId="0" fontId="1" fillId="0" borderId="19" xfId="0" applyFont="1" applyBorder="1" applyAlignment="1">
      <alignment horizontal="left" vertical="center"/>
    </xf>
    <xf numFmtId="0" fontId="0" fillId="0" borderId="4" xfId="0" applyFont="1" applyBorder="1" applyAlignment="1">
      <alignment horizontal="left" vertical="center"/>
    </xf>
    <xf numFmtId="0" fontId="1" fillId="0" borderId="6" xfId="0" applyFont="1" applyBorder="1" applyAlignment="1">
      <alignment horizontal="left" vertical="center"/>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1" fillId="0" borderId="44" xfId="0" applyFont="1" applyBorder="1" applyAlignment="1">
      <alignment horizontal="left" vertical="center" wrapText="1"/>
    </xf>
    <xf numFmtId="0" fontId="0" fillId="0" borderId="45" xfId="0" applyFont="1" applyBorder="1" applyAlignment="1">
      <alignment horizontal="left" vertical="center" wrapText="1"/>
    </xf>
    <xf numFmtId="0" fontId="0" fillId="0" borderId="46" xfId="0" applyFont="1" applyBorder="1" applyAlignment="1">
      <alignment horizontal="left" vertical="center" wrapText="1"/>
    </xf>
    <xf numFmtId="0" fontId="1" fillId="0" borderId="20" xfId="0" applyFont="1" applyBorder="1" applyAlignment="1">
      <alignment horizontal="left" vertical="center"/>
    </xf>
    <xf numFmtId="0" fontId="0" fillId="0" borderId="7" xfId="0" applyFont="1" applyBorder="1" applyAlignment="1">
      <alignment horizontal="left" vertical="center"/>
    </xf>
    <xf numFmtId="0" fontId="0" fillId="0" borderId="21" xfId="0" applyFont="1" applyBorder="1" applyAlignment="1">
      <alignment horizontal="left" vertical="center"/>
    </xf>
    <xf numFmtId="0" fontId="1" fillId="0" borderId="5" xfId="0" applyFont="1" applyBorder="1" applyAlignment="1">
      <alignment horizontal="left" vertical="center"/>
    </xf>
    <xf numFmtId="0" fontId="1" fillId="0" borderId="9" xfId="0" applyFont="1" applyBorder="1" applyAlignment="1">
      <alignment horizontal="left" vertical="center"/>
    </xf>
    <xf numFmtId="0" fontId="3" fillId="2" borderId="11"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5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3" fillId="2" borderId="2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tabSelected="1" zoomScale="85" zoomScaleNormal="85" zoomScalePageLayoutView="80" workbookViewId="0">
      <selection activeCell="A26" sqref="A26:K28"/>
    </sheetView>
  </sheetViews>
  <sheetFormatPr defaultRowHeight="15" x14ac:dyDescent="0.25"/>
  <cols>
    <col min="1" max="1" width="6.85546875" style="6" customWidth="1"/>
    <col min="2" max="2" width="7.42578125" style="6" customWidth="1"/>
    <col min="3" max="3" width="44.140625" style="6" customWidth="1"/>
    <col min="4" max="4" width="13.5703125" style="6" customWidth="1"/>
    <col min="5" max="5" width="15.5703125" style="6" customWidth="1"/>
    <col min="6" max="6" width="22.140625" style="6" customWidth="1"/>
    <col min="7" max="7" width="20" style="6" customWidth="1"/>
    <col min="8" max="8" width="11.42578125" style="6" customWidth="1"/>
    <col min="9" max="9" width="20.140625" style="6" customWidth="1"/>
    <col min="10" max="10" width="12.85546875" style="6" customWidth="1"/>
    <col min="11" max="11" width="40.7109375" style="6" customWidth="1"/>
    <col min="12" max="16384" width="9.140625" style="6"/>
  </cols>
  <sheetData>
    <row r="1" spans="1:17" x14ac:dyDescent="0.25">
      <c r="J1" s="6" t="s">
        <v>24</v>
      </c>
    </row>
    <row r="2" spans="1:17" ht="9" customHeight="1" thickBot="1" x14ac:dyDescent="0.3"/>
    <row r="3" spans="1:17" ht="24.75" customHeight="1" x14ac:dyDescent="0.25">
      <c r="A3" s="92" t="s">
        <v>8</v>
      </c>
      <c r="B3" s="93"/>
      <c r="C3" s="93"/>
      <c r="D3" s="93"/>
      <c r="E3" s="93"/>
      <c r="F3" s="93"/>
      <c r="G3" s="93"/>
      <c r="H3" s="93"/>
      <c r="I3" s="93"/>
      <c r="J3" s="93"/>
      <c r="K3" s="94"/>
      <c r="L3" s="5"/>
      <c r="M3" s="5"/>
      <c r="N3" s="5"/>
      <c r="O3" s="5"/>
      <c r="P3" s="5"/>
      <c r="Q3" s="5"/>
    </row>
    <row r="4" spans="1:17" x14ac:dyDescent="0.25">
      <c r="A4" s="65" t="s">
        <v>22</v>
      </c>
      <c r="B4" s="66"/>
      <c r="C4" s="66"/>
      <c r="D4" s="66"/>
      <c r="E4" s="66"/>
      <c r="F4" s="91" t="s">
        <v>25</v>
      </c>
      <c r="G4" s="66"/>
      <c r="H4" s="66"/>
      <c r="I4" s="66"/>
      <c r="J4" s="66"/>
      <c r="K4" s="2" t="s">
        <v>23</v>
      </c>
    </row>
    <row r="5" spans="1:17" ht="42.75" customHeight="1" thickBot="1" x14ac:dyDescent="0.3">
      <c r="A5" s="89" t="s">
        <v>30</v>
      </c>
      <c r="B5" s="90"/>
      <c r="C5" s="90"/>
      <c r="D5" s="90"/>
      <c r="E5" s="90"/>
      <c r="F5" s="95" t="s">
        <v>31</v>
      </c>
      <c r="G5" s="96"/>
      <c r="H5" s="96"/>
      <c r="I5" s="96"/>
      <c r="J5" s="96"/>
      <c r="K5" s="97"/>
    </row>
    <row r="6" spans="1:17" ht="15.75" thickTop="1" x14ac:dyDescent="0.25">
      <c r="A6" s="98" t="s">
        <v>45</v>
      </c>
      <c r="B6" s="99"/>
      <c r="C6" s="99"/>
      <c r="D6" s="99"/>
      <c r="E6" s="99"/>
      <c r="F6" s="99"/>
      <c r="G6" s="99"/>
      <c r="H6" s="99"/>
      <c r="I6" s="99"/>
      <c r="J6" s="99"/>
      <c r="K6" s="100"/>
    </row>
    <row r="7" spans="1:17" x14ac:dyDescent="0.25">
      <c r="A7" s="65" t="s">
        <v>9</v>
      </c>
      <c r="B7" s="66"/>
      <c r="C7" s="66"/>
      <c r="D7" s="66"/>
      <c r="E7" s="101" t="s">
        <v>10</v>
      </c>
      <c r="F7" s="102"/>
      <c r="G7" s="43">
        <f>D18+D23</f>
        <v>80000</v>
      </c>
      <c r="H7" s="3"/>
      <c r="I7" s="3" t="s">
        <v>11</v>
      </c>
      <c r="J7" s="45">
        <f>D13+D16+D21</f>
        <v>178694</v>
      </c>
      <c r="K7" s="7"/>
    </row>
    <row r="8" spans="1:17" ht="15.75" thickBot="1" x14ac:dyDescent="0.3">
      <c r="A8" s="8"/>
      <c r="B8" s="9"/>
      <c r="C8" s="9"/>
      <c r="D8" s="9"/>
      <c r="E8" s="9"/>
      <c r="F8" s="9"/>
      <c r="G8" s="9"/>
      <c r="H8" s="9"/>
      <c r="I8" s="9"/>
      <c r="J8" s="9"/>
      <c r="K8" s="10"/>
    </row>
    <row r="9" spans="1:17" ht="44.25" customHeight="1" x14ac:dyDescent="0.25">
      <c r="A9" s="67" t="s">
        <v>1</v>
      </c>
      <c r="B9" s="67" t="s">
        <v>0</v>
      </c>
      <c r="C9" s="67" t="s">
        <v>13</v>
      </c>
      <c r="D9" s="67" t="s">
        <v>2</v>
      </c>
      <c r="E9" s="67" t="s">
        <v>14</v>
      </c>
      <c r="F9" s="69" t="s">
        <v>15</v>
      </c>
      <c r="G9" s="71" t="s">
        <v>3</v>
      </c>
      <c r="H9" s="72"/>
      <c r="I9" s="103" t="s">
        <v>5</v>
      </c>
      <c r="J9" s="105" t="s">
        <v>16</v>
      </c>
      <c r="K9" s="107" t="s">
        <v>12</v>
      </c>
    </row>
    <row r="10" spans="1:17" ht="54" customHeight="1" x14ac:dyDescent="0.25">
      <c r="A10" s="68"/>
      <c r="B10" s="68"/>
      <c r="C10" s="68"/>
      <c r="D10" s="68"/>
      <c r="E10" s="68"/>
      <c r="F10" s="70"/>
      <c r="G10" s="35" t="s">
        <v>27</v>
      </c>
      <c r="H10" s="35" t="s">
        <v>4</v>
      </c>
      <c r="I10" s="104"/>
      <c r="J10" s="106"/>
      <c r="K10" s="108"/>
    </row>
    <row r="11" spans="1:17" ht="18" customHeight="1" x14ac:dyDescent="0.25">
      <c r="A11" s="4">
        <v>1</v>
      </c>
      <c r="B11" s="11"/>
      <c r="C11" s="1" t="s">
        <v>32</v>
      </c>
      <c r="D11" s="21">
        <f>SUM(D13)</f>
        <v>120000</v>
      </c>
      <c r="E11" s="12"/>
      <c r="F11" s="12"/>
      <c r="G11" s="12"/>
      <c r="H11" s="12"/>
      <c r="I11" s="18"/>
      <c r="J11" s="18"/>
      <c r="K11" s="19"/>
    </row>
    <row r="12" spans="1:17" ht="18" customHeight="1" x14ac:dyDescent="0.25">
      <c r="A12" s="4"/>
      <c r="B12" s="11"/>
      <c r="C12" s="1" t="s">
        <v>42</v>
      </c>
      <c r="D12" s="21"/>
      <c r="E12" s="12"/>
      <c r="F12" s="12"/>
      <c r="G12" s="12"/>
      <c r="H12" s="12"/>
      <c r="I12" s="18"/>
      <c r="J12" s="18"/>
      <c r="K12" s="19"/>
    </row>
    <row r="13" spans="1:17" ht="30" x14ac:dyDescent="0.25">
      <c r="A13" s="15">
        <v>1.1000000000000001</v>
      </c>
      <c r="B13" s="11"/>
      <c r="C13" s="33" t="s">
        <v>37</v>
      </c>
      <c r="D13" s="13">
        <v>120000</v>
      </c>
      <c r="E13" s="30" t="s">
        <v>35</v>
      </c>
      <c r="F13" s="12" t="s">
        <v>28</v>
      </c>
      <c r="G13" s="14">
        <v>1</v>
      </c>
      <c r="H13" s="14">
        <v>0</v>
      </c>
      <c r="I13" s="17">
        <v>42644</v>
      </c>
      <c r="J13" s="16" t="s">
        <v>28</v>
      </c>
      <c r="K13" s="19"/>
    </row>
    <row r="14" spans="1:17" ht="30" x14ac:dyDescent="0.25">
      <c r="A14" s="4">
        <v>2</v>
      </c>
      <c r="B14" s="11"/>
      <c r="C14" s="1" t="s">
        <v>33</v>
      </c>
      <c r="D14" s="32">
        <f>D16+D18</f>
        <v>60000</v>
      </c>
      <c r="E14" s="12"/>
      <c r="F14" s="12"/>
      <c r="G14" s="12"/>
      <c r="H14" s="12"/>
      <c r="I14" s="18"/>
      <c r="J14" s="18"/>
      <c r="K14" s="19"/>
    </row>
    <row r="15" spans="1:17" x14ac:dyDescent="0.25">
      <c r="A15" s="4"/>
      <c r="B15" s="11"/>
      <c r="C15" s="1" t="s">
        <v>42</v>
      </c>
      <c r="D15" s="32"/>
      <c r="E15" s="12"/>
      <c r="F15" s="12"/>
      <c r="G15" s="12"/>
      <c r="H15" s="12"/>
      <c r="I15" s="18"/>
      <c r="J15" s="18"/>
      <c r="K15" s="19"/>
    </row>
    <row r="16" spans="1:17" ht="30" x14ac:dyDescent="0.25">
      <c r="A16" s="15">
        <v>2.1</v>
      </c>
      <c r="B16" s="11"/>
      <c r="C16" s="31" t="s">
        <v>36</v>
      </c>
      <c r="D16" s="13">
        <v>40000</v>
      </c>
      <c r="E16" s="12" t="s">
        <v>26</v>
      </c>
      <c r="F16" s="12" t="s">
        <v>28</v>
      </c>
      <c r="G16" s="14">
        <v>1</v>
      </c>
      <c r="H16" s="14">
        <v>0</v>
      </c>
      <c r="I16" s="16">
        <v>42767</v>
      </c>
      <c r="J16" s="17" t="s">
        <v>28</v>
      </c>
      <c r="K16" s="42"/>
    </row>
    <row r="17" spans="1:11" x14ac:dyDescent="0.25">
      <c r="A17" s="4"/>
      <c r="B17" s="11"/>
      <c r="C17" s="36" t="s">
        <v>43</v>
      </c>
      <c r="D17" s="13"/>
      <c r="E17" s="12"/>
      <c r="F17" s="12"/>
      <c r="G17" s="14"/>
      <c r="H17" s="14"/>
      <c r="I17" s="16"/>
      <c r="J17" s="17"/>
      <c r="K17" s="19"/>
    </row>
    <row r="18" spans="1:11" ht="30" x14ac:dyDescent="0.25">
      <c r="A18" s="15">
        <v>2.2000000000000002</v>
      </c>
      <c r="B18" s="11"/>
      <c r="C18" s="31" t="s">
        <v>41</v>
      </c>
      <c r="D18" s="13">
        <v>20000</v>
      </c>
      <c r="E18" s="12" t="s">
        <v>40</v>
      </c>
      <c r="F18" s="20" t="s">
        <v>28</v>
      </c>
      <c r="G18" s="14">
        <v>1</v>
      </c>
      <c r="H18" s="14">
        <v>0</v>
      </c>
      <c r="I18" s="16">
        <v>42644</v>
      </c>
      <c r="J18" s="16" t="s">
        <v>28</v>
      </c>
      <c r="K18" s="19"/>
    </row>
    <row r="19" spans="1:11" ht="27" customHeight="1" x14ac:dyDescent="0.25">
      <c r="A19" s="38">
        <v>3</v>
      </c>
      <c r="B19" s="22"/>
      <c r="C19" s="23" t="s">
        <v>34</v>
      </c>
      <c r="D19" s="28">
        <f>SUM(D21:D23)</f>
        <v>78694</v>
      </c>
      <c r="E19" s="24"/>
      <c r="F19" s="24"/>
      <c r="G19" s="25"/>
      <c r="H19" s="25"/>
      <c r="I19" s="26"/>
      <c r="J19" s="27"/>
      <c r="K19" s="39"/>
    </row>
    <row r="20" spans="1:11" ht="17.25" customHeight="1" x14ac:dyDescent="0.25">
      <c r="A20" s="38"/>
      <c r="B20" s="22"/>
      <c r="C20" s="1" t="s">
        <v>42</v>
      </c>
      <c r="D20" s="28"/>
      <c r="E20" s="24"/>
      <c r="F20" s="24"/>
      <c r="G20" s="25"/>
      <c r="H20" s="25"/>
      <c r="I20" s="26"/>
      <c r="J20" s="27"/>
      <c r="K20" s="39"/>
    </row>
    <row r="21" spans="1:11" ht="27" customHeight="1" x14ac:dyDescent="0.25">
      <c r="A21" s="15">
        <v>3.1</v>
      </c>
      <c r="B21" s="29"/>
      <c r="C21" s="11" t="s">
        <v>38</v>
      </c>
      <c r="D21" s="44">
        <v>18694</v>
      </c>
      <c r="E21" s="12" t="s">
        <v>26</v>
      </c>
      <c r="F21" s="12" t="s">
        <v>28</v>
      </c>
      <c r="G21" s="14">
        <v>1</v>
      </c>
      <c r="H21" s="14">
        <v>0</v>
      </c>
      <c r="I21" s="16">
        <v>42614</v>
      </c>
      <c r="J21" s="17" t="s">
        <v>28</v>
      </c>
      <c r="K21" s="40"/>
    </row>
    <row r="22" spans="1:11" ht="17.25" customHeight="1" x14ac:dyDescent="0.25">
      <c r="A22" s="41"/>
      <c r="B22" s="29"/>
      <c r="C22" s="36" t="s">
        <v>43</v>
      </c>
      <c r="D22" s="37"/>
      <c r="E22" s="12"/>
      <c r="F22" s="12"/>
      <c r="G22" s="14"/>
      <c r="H22" s="14"/>
      <c r="I22" s="16"/>
      <c r="J22" s="17"/>
      <c r="K22" s="40"/>
    </row>
    <row r="23" spans="1:11" ht="33.75" customHeight="1" thickBot="1" x14ac:dyDescent="0.3">
      <c r="A23" s="15">
        <v>3.2</v>
      </c>
      <c r="B23" s="29"/>
      <c r="C23" s="34" t="s">
        <v>39</v>
      </c>
      <c r="D23" s="37">
        <v>60000</v>
      </c>
      <c r="E23" s="12" t="s">
        <v>40</v>
      </c>
      <c r="F23" s="12" t="s">
        <v>28</v>
      </c>
      <c r="G23" s="14">
        <v>1</v>
      </c>
      <c r="H23" s="14">
        <v>0</v>
      </c>
      <c r="I23" s="16">
        <v>42644</v>
      </c>
      <c r="J23" s="17" t="s">
        <v>28</v>
      </c>
      <c r="K23" s="40"/>
    </row>
    <row r="24" spans="1:11" x14ac:dyDescent="0.25">
      <c r="A24" s="73" t="s">
        <v>6</v>
      </c>
      <c r="B24" s="74"/>
      <c r="C24" s="75"/>
      <c r="D24" s="79">
        <f>D11+D14+D19</f>
        <v>258694</v>
      </c>
      <c r="E24" s="81" t="s">
        <v>29</v>
      </c>
      <c r="F24" s="82"/>
      <c r="G24" s="83"/>
      <c r="H24" s="81" t="s">
        <v>44</v>
      </c>
      <c r="I24" s="82"/>
      <c r="J24" s="83"/>
      <c r="K24" s="87"/>
    </row>
    <row r="25" spans="1:11" ht="15.75" thickBot="1" x14ac:dyDescent="0.3">
      <c r="A25" s="76"/>
      <c r="B25" s="77"/>
      <c r="C25" s="78"/>
      <c r="D25" s="80"/>
      <c r="E25" s="84"/>
      <c r="F25" s="85"/>
      <c r="G25" s="86"/>
      <c r="H25" s="84"/>
      <c r="I25" s="85"/>
      <c r="J25" s="86"/>
      <c r="K25" s="88"/>
    </row>
    <row r="26" spans="1:11" ht="14.25" customHeight="1" x14ac:dyDescent="0.25">
      <c r="A26" s="58" t="s">
        <v>7</v>
      </c>
      <c r="B26" s="59"/>
      <c r="C26" s="59"/>
      <c r="D26" s="59"/>
      <c r="E26" s="59"/>
      <c r="F26" s="59"/>
      <c r="G26" s="59"/>
      <c r="H26" s="59"/>
      <c r="I26" s="59"/>
      <c r="J26" s="59"/>
      <c r="K26" s="60"/>
    </row>
    <row r="27" spans="1:11" x14ac:dyDescent="0.25">
      <c r="A27" s="61"/>
      <c r="B27" s="59"/>
      <c r="C27" s="59"/>
      <c r="D27" s="59"/>
      <c r="E27" s="59"/>
      <c r="F27" s="59"/>
      <c r="G27" s="59"/>
      <c r="H27" s="59"/>
      <c r="I27" s="59"/>
      <c r="J27" s="59"/>
      <c r="K27" s="60"/>
    </row>
    <row r="28" spans="1:11" ht="20.25" customHeight="1" thickBot="1" x14ac:dyDescent="0.3">
      <c r="A28" s="62"/>
      <c r="B28" s="63"/>
      <c r="C28" s="63"/>
      <c r="D28" s="63"/>
      <c r="E28" s="63"/>
      <c r="F28" s="63"/>
      <c r="G28" s="63"/>
      <c r="H28" s="63"/>
      <c r="I28" s="63"/>
      <c r="J28" s="63"/>
      <c r="K28" s="64"/>
    </row>
    <row r="29" spans="1:11" ht="16.5" thickTop="1" thickBot="1" x14ac:dyDescent="0.3">
      <c r="A29" s="46" t="s">
        <v>17</v>
      </c>
      <c r="B29" s="47"/>
      <c r="C29" s="47"/>
      <c r="D29" s="47"/>
      <c r="E29" s="47"/>
      <c r="F29" s="47"/>
      <c r="G29" s="47"/>
      <c r="H29" s="47"/>
      <c r="I29" s="47"/>
      <c r="J29" s="47"/>
      <c r="K29" s="48"/>
    </row>
    <row r="30" spans="1:11" s="9" customFormat="1" ht="27.75" customHeight="1" thickBot="1" x14ac:dyDescent="0.3">
      <c r="A30" s="49" t="s">
        <v>18</v>
      </c>
      <c r="B30" s="50"/>
      <c r="C30" s="50"/>
      <c r="D30" s="50"/>
      <c r="E30" s="50"/>
      <c r="F30" s="50"/>
      <c r="G30" s="50"/>
      <c r="H30" s="50"/>
      <c r="I30" s="50"/>
      <c r="J30" s="50"/>
      <c r="K30" s="51"/>
    </row>
    <row r="31" spans="1:11" s="9" customFormat="1" ht="21.75" customHeight="1" thickTop="1" thickBot="1" x14ac:dyDescent="0.3">
      <c r="A31" s="52" t="s">
        <v>21</v>
      </c>
      <c r="B31" s="53"/>
      <c r="C31" s="53"/>
      <c r="D31" s="53"/>
      <c r="E31" s="53"/>
      <c r="F31" s="53"/>
      <c r="G31" s="53"/>
      <c r="H31" s="53"/>
      <c r="I31" s="53"/>
      <c r="J31" s="53"/>
      <c r="K31" s="54"/>
    </row>
    <row r="32" spans="1:11" s="9" customFormat="1" ht="24.75" customHeight="1" thickTop="1" thickBot="1" x14ac:dyDescent="0.3">
      <c r="A32" s="52" t="s">
        <v>19</v>
      </c>
      <c r="B32" s="53"/>
      <c r="C32" s="53"/>
      <c r="D32" s="53"/>
      <c r="E32" s="53"/>
      <c r="F32" s="53"/>
      <c r="G32" s="53"/>
      <c r="H32" s="53"/>
      <c r="I32" s="53"/>
      <c r="J32" s="53"/>
      <c r="K32" s="54"/>
    </row>
    <row r="33" spans="1:11" ht="20.25" customHeight="1" thickTop="1" thickBot="1" x14ac:dyDescent="0.3">
      <c r="A33" s="55" t="s">
        <v>20</v>
      </c>
      <c r="B33" s="56"/>
      <c r="C33" s="56"/>
      <c r="D33" s="56"/>
      <c r="E33" s="56"/>
      <c r="F33" s="56"/>
      <c r="G33" s="56"/>
      <c r="H33" s="56"/>
      <c r="I33" s="56"/>
      <c r="J33" s="56"/>
      <c r="K33" s="57"/>
    </row>
  </sheetData>
  <mergeCells count="29">
    <mergeCell ref="A6:K6"/>
    <mergeCell ref="E7:F7"/>
    <mergeCell ref="I9:I10"/>
    <mergeCell ref="J9:J10"/>
    <mergeCell ref="K9:K10"/>
    <mergeCell ref="A4:E4"/>
    <mergeCell ref="A5:E5"/>
    <mergeCell ref="F4:J4"/>
    <mergeCell ref="A3:K3"/>
    <mergeCell ref="F5:K5"/>
    <mergeCell ref="A26:K28"/>
    <mergeCell ref="A7:D7"/>
    <mergeCell ref="A9:A10"/>
    <mergeCell ref="B9:B10"/>
    <mergeCell ref="C9:C10"/>
    <mergeCell ref="D9:D10"/>
    <mergeCell ref="E9:E10"/>
    <mergeCell ref="F9:F10"/>
    <mergeCell ref="G9:H9"/>
    <mergeCell ref="A24:C25"/>
    <mergeCell ref="D24:D25"/>
    <mergeCell ref="E24:G25"/>
    <mergeCell ref="H24:J25"/>
    <mergeCell ref="K24:K25"/>
    <mergeCell ref="A29:K29"/>
    <mergeCell ref="A30:K30"/>
    <mergeCell ref="A31:K31"/>
    <mergeCell ref="A32:K32"/>
    <mergeCell ref="A33:K33"/>
  </mergeCells>
  <pageMargins left="0.7" right="0.7" top="0.75" bottom="0.75" header="0.3" footer="0.3"/>
  <pageSetup paperSize="17" scale="92" fitToHeight="0" orientation="landscape" r:id="rId1"/>
  <headerFooter>
    <oddHeader>&amp;RAnnex II -  RG-T2837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093CC6FD0C09AF45BAF1ED0F90161E5E" ma:contentTypeVersion="0" ma:contentTypeDescription="A content type to manage public (operations) IDB documents" ma:contentTypeScope="" ma:versionID="5865b76eb2db5b9f8367b2f4227d6e2d">
  <xsd:schema xmlns:xsd="http://www.w3.org/2001/XMLSchema" xmlns:xs="http://www.w3.org/2001/XMLSchema" xmlns:p="http://schemas.microsoft.com/office/2006/metadata/properties" xmlns:ns2="9c571b2f-e523-4ab2-ba2e-09e151a03ef4" targetNamespace="http://schemas.microsoft.com/office/2006/metadata/properties" ma:root="true" ma:fieldsID="a472df5bebbbf6f21bee7075c016415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7b9f53c-cd6a-4d49-961c-a9d04affd81a}" ma:internalName="TaxCatchAll" ma:showField="CatchAllData"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7b9f53c-cd6a-4d49-961c-a9d04affd81a}" ma:internalName="TaxCatchAllLabel" ma:readOnly="true" ma:showField="CatchAllDataLabel" ma:web="26692275-734b-4582-b58b-aeb48db657a7">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cf0be0ad-272c-4e7f-a157-3f0abda6cde5" ContentTypeId="0x01010046CF21643EE8D14686A648AA6DAD0892" PreviousValue="false"/>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j8b96605ee2f4c4e988849e658583fee xmlns="9c571b2f-e523-4ab2-ba2e-09e151a03ef4">
      <Terms xmlns="http://schemas.microsoft.com/office/infopath/2007/PartnerControls"/>
    </j8b96605ee2f4c4e988849e658583fee>
    <Disclosure_x0020_Activity xmlns="9c571b2f-e523-4ab2-ba2e-09e151a03ef4">Approved TC document</Disclosure_x0020_Activity>
    <Key_x0020_Document xmlns="9c571b2f-e523-4ab2-ba2e-09e151a03ef4">false</Key_x0020_Document>
    <Division_x0020_or_x0020_Unit xmlns="9c571b2f-e523-4ab2-ba2e-09e151a03ef4">IFD/CTI</Division_x0020_or_x0020_Unit>
    <Other_x0020_Author xmlns="9c571b2f-e523-4ab2-ba2e-09e151a03ef4" xsi:nil="true"/>
    <Region xmlns="9c571b2f-e523-4ab2-ba2e-09e151a03ef4" xsi:nil="true"/>
    <IDBDocs_x0020_Number xmlns="9c571b2f-e523-4ab2-ba2e-09e151a03ef4">40409589</IDBDocs_x0020_Number>
    <Document_x0020_Author xmlns="9c571b2f-e523-4ab2-ba2e-09e151a03ef4">Manrique, E. Roberto</Document_x0020_Author>
    <Publication_x0020_Type xmlns="9c571b2f-e523-4ab2-ba2e-09e151a03ef4" xsi:nil="true"/>
    <Operation_x0020_Type xmlns="9c571b2f-e523-4ab2-ba2e-09e151a03ef4" xsi:nil="true"/>
    <TaxCatchAll xmlns="9c571b2f-e523-4ab2-ba2e-09e151a03ef4">
      <Value>2</Value>
      <Value>3</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RG-T2837</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EXCEL&lt;/APPLICATION&gt;&lt;USER_STAGE&gt;Approved TC document&lt;/USER_STAGE&gt;&lt;APPROVAL_CODE&gt;MANAGER&lt;/APPROVAL_CODE&gt;&lt;APPROVAL_DESC&gt;Manager&lt;/APPROVAL_DESC&gt;&lt;PD_OBJ_TYPE&gt;0&lt;/PD_OBJ_TYPE&gt;&lt;DTAPPROVAL&gt;Sep 22 2016 12:00AM&lt;/DTAPPROVAL&gt;&lt;MAKERECORD&gt;N&lt;/MAKERECORD&gt;&lt;/Data&gt;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CE-EXP</Webtopic>
    <Identifier xmlns="9c571b2f-e523-4ab2-ba2e-09e151a03ef4"> ANNEX</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ADCADB03-B01A-46F1-A8E7-94BC57951FBD}"/>
</file>

<file path=customXml/itemProps2.xml><?xml version="1.0" encoding="utf-8"?>
<ds:datastoreItem xmlns:ds="http://schemas.openxmlformats.org/officeDocument/2006/customXml" ds:itemID="{E3E18865-0776-4B03-9202-014E6BDACFDD}"/>
</file>

<file path=customXml/itemProps3.xml><?xml version="1.0" encoding="utf-8"?>
<ds:datastoreItem xmlns:ds="http://schemas.openxmlformats.org/officeDocument/2006/customXml" ds:itemID="{7AC61A2A-45A0-434C-984D-59271DED4D6E}"/>
</file>

<file path=customXml/itemProps4.xml><?xml version="1.0" encoding="utf-8"?>
<ds:datastoreItem xmlns:ds="http://schemas.openxmlformats.org/officeDocument/2006/customXml" ds:itemID="{D455336E-BBF8-4AD2-9F7F-BCA251E467DC}"/>
</file>

<file path=customXml/itemProps5.xml><?xml version="1.0" encoding="utf-8"?>
<ds:datastoreItem xmlns:ds="http://schemas.openxmlformats.org/officeDocument/2006/customXml" ds:itemID="{868256E0-9E1E-4C6B-BC65-F92AF4EFDE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II - Plan de Adquisiciones (RG-T2837)</dc:title>
  <dc:creator>mariace</dc:creator>
  <cp:lastModifiedBy>Blanca Torrico</cp:lastModifiedBy>
  <cp:lastPrinted>2016-09-19T18:37:30Z</cp:lastPrinted>
  <dcterms:created xsi:type="dcterms:W3CDTF">2011-08-03T19:26:33Z</dcterms:created>
  <dcterms:modified xsi:type="dcterms:W3CDTF">2016-09-26T17:49:26Z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0x01010046CF21643EE8D14686A648AA6DAD089200093CC6FD0C09AF45BAF1ED0F90161E5E</vt:lpwstr>
  </property>
  <property fmtid="{D5CDD505-2E9C-101B-9397-08002B2CF9AE}" pid="5" name="TaxKeywordTaxHTField">
    <vt:lpwstr/>
  </property>
  <property fmtid="{D5CDD505-2E9C-101B-9397-08002B2CF9AE}" pid="6" name="Series Operations IDB">
    <vt:lpwstr>2;#Unclassified|a6dff32e-d477-44cd-a56b-85efe9e0a56c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2;#Unclassified|a6dff32e-d477-44cd-a56b-85efe9e0a56c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3;#IDBDocs|cca77002-e150-4b2d-ab1f-1d7a7cdcae16</vt:lpwstr>
  </property>
</Properties>
</file>