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calfaro_iadb_org/Documents/CAZ/Operaciones/Pasos de Frontera/ConsultoresyCTs/CTGFCII -RG-T3003/POSTQRR/"/>
    </mc:Choice>
  </mc:AlternateContent>
  <xr:revisionPtr revIDLastSave="0" documentId="297BF39C4AC28871CC72768C9405BA9F7B54243C" xr6:coauthVersionLast="23" xr6:coauthVersionMax="23" xr10:uidLastSave="{00000000-0000-0000-0000-000000000000}"/>
  <bookViews>
    <workbookView xWindow="0" yWindow="0" windowWidth="20640" windowHeight="8400" xr2:uid="{00000000-000D-0000-FFFF-FFFF00000000}"/>
  </bookViews>
  <sheets>
    <sheet name="Sheet1" sheetId="1" r:id="rId1"/>
  </sheets>
  <definedNames>
    <definedName name="_xlnm.Print_Area" localSheetId="0">Sheet1!$A$1:$O$35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J29" i="1" l="1"/>
  <c r="I29" i="1"/>
  <c r="E29" i="1"/>
  <c r="K29" i="1"/>
</calcChain>
</file>

<file path=xl/sharedStrings.xml><?xml version="1.0" encoding="utf-8"?>
<sst xmlns="http://schemas.openxmlformats.org/spreadsheetml/2006/main" count="156" uniqueCount="102">
  <si>
    <t>Banco Interamericano de Desarrollo</t>
  </si>
  <si>
    <t>ORP/GCM</t>
  </si>
  <si>
    <t>PLAN DE ADQUISICIONES PARA OPERACIONES EJECUTADAS POR EL BANCO</t>
  </si>
  <si>
    <t>Agencia Ejecutora:  IDB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</si>
  <si>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</si>
  <si>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</si>
  <si>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</si>
  <si>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</si>
  <si>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</si>
  <si>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</si>
  <si>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</si>
  <si>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</si>
  <si>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</si>
  <si>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</si>
  <si>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</si>
  <si>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</si>
  <si>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</si>
  <si>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</si>
  <si>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</si>
  <si>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</si>
  <si>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</si>
  <si>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</si>
  <si>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</si>
  <si>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</si>
  <si>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</si>
  <si>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</si>
  <si>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</si>
  <si>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</si>
  <si>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</si>
  <si>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</si>
  <si>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</si>
  <si>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</si>
  <si>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</si>
  <si>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</si>
  <si>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</si>
  <si>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</si>
  <si>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</si>
  <si>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</si>
  <si>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</si>
  <si>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</si>
  <si>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</si>
  <si>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</si>
  <si>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</si>
  <si>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</si>
  <si>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</si>
  <si>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</si>
  <si>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</si>
  <si>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</si>
  <si>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</si>
  <si>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</si>
  <si>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</si>
  <si>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</si>
  <si>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</si>
  <si>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</si>
  <si>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</si>
  <si>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</si>
  <si>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</si>
  <si>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</si>
  <si>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</si>
  <si>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</si>
  <si>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</si>
  <si>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</si>
  <si>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</si>
  <si>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</si>
  <si>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</si>
  <si>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</si>
  <si>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</si>
  <si>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</si>
  <si>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</si>
  <si>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País: Regional</t>
  </si>
  <si>
    <t>Número de Proyecto: RG-T3003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</si>
  <si>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[36meses]</t>
    </r>
  </si>
  <si>
    <t>Nombre del Proyecto: Fortalecimiento de la Gestión Coordinada de Fronteras (GCF)</t>
  </si>
  <si>
    <t>UDR: Sector de Integracion y Comercio (INT/INT)</t>
  </si>
  <si>
    <t>Dic 2017</t>
  </si>
  <si>
    <t>19 meses</t>
  </si>
  <si>
    <t>Apoyo operativo El Salvador, Panamá, regional 19 meses. Apoyo operativo Costa Rica, Nicaragua, regional 19 meses. Apoyo operativo Guatemala, Costa Rica 18 meses. Apoyo operativo Panamá 18 meses. 2 de estas contrataciones comenzarán en diciembre 2017, 1 lo hará marzo 2018 y otra está por definir.</t>
  </si>
  <si>
    <t xml:space="preserve">Apoyo para la implementación de operaciones de GCF por medio de talleres técnicos y visitas técnicas de observación de buenas prácticas. </t>
  </si>
  <si>
    <t>Marzo 2018</t>
  </si>
  <si>
    <t>Febrero 2018</t>
  </si>
  <si>
    <t>Apoyos operativos para la implementación de operaciones de Gestión Coordinada de Fronteras en los distintos países centroamericanos</t>
  </si>
  <si>
    <t>Apoyo para la implementación de operaciones de Gestión Coordinada de Fronteras para Nicaragua y Honduras.</t>
  </si>
  <si>
    <t>Pre diseños constructivos (2), Honduras.</t>
  </si>
  <si>
    <t>3 meses</t>
  </si>
  <si>
    <t>I Semestre 2018</t>
  </si>
  <si>
    <t>Apoyo para la implementación de operaciones de Gestión Coordinada de Fronteras en Honduras</t>
  </si>
  <si>
    <t>6 meses</t>
  </si>
  <si>
    <t>Preparación de operaciones y actividades de facilitación de comercio, específicamente para Guatemala</t>
  </si>
  <si>
    <t xml:space="preserve">
Consultoría para Ruta crítica para proceso de adquisiciones de terrenos en Guatemala
</t>
  </si>
  <si>
    <t xml:space="preserve">
Pre diseños constructivos (4) Guatemala
</t>
  </si>
  <si>
    <t>4 meses</t>
  </si>
  <si>
    <t>Logística (talleres técnicos y visitas técnicas de observación de buenas prácticas), a realizarse a lo largo del periodo de la CT.</t>
  </si>
  <si>
    <t>24 meses</t>
  </si>
  <si>
    <t>30 meses</t>
  </si>
  <si>
    <t>Preparación de operaciones y actividades de facilitación de comercio</t>
  </si>
  <si>
    <t>Preparación de operaciones y actividades de facilitación de comercio y GCF, en especial para el cumplimiento de las actividades complementarias de la Unión Europea.</t>
  </si>
  <si>
    <t>Actividades complementarias Unión Europea (todas PF San Pancho, Nicaragua) a desarrollarse a lo largo del periodo de la CT:
* Consultoría Indicadores de Resultados
* Consultoría Medición intermedia de indicadores
* Consultoría Preparación de información para medición global de impacto
* Apoyo operativo</t>
  </si>
  <si>
    <t>Preparación de operaciones y actividades de facilitación de comercio, así como transferencia de conocimiento en materia de facilitación comercial por medio de videos, brochures entre otros.</t>
  </si>
  <si>
    <t>II Semestre 2018</t>
  </si>
  <si>
    <t xml:space="preserve">
*Consultoría para Encuestas de Satisfacción de El Espino y Las Manos, Nicaragua, fecha por definir.
*Análisis de capacidad institucional, entidad ejecutora, Honduras</t>
  </si>
  <si>
    <t xml:space="preserve">Divulgación (videos, folletos, booklets, manuales, talleres de sensibilización) a desarrollarse a lo largo del periodo de la CT.
</t>
  </si>
  <si>
    <t>I Semestre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</si>
</sst>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3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165" fontId="5" fillId="0" borderId="29" xfId="1" applyNumberFormat="1" applyFont="1" applyBorder="1" applyAlignment="1">
      <alignment horizontal="left"/>
    </xf>
    <xf numFmtId="164" fontId="5" fillId="0" borderId="29" xfId="2" applyNumberFormat="1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9" fontId="5" fillId="0" borderId="29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Fill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0" borderId="2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5" xfId="0" applyFont="1" applyFill="1" applyBorder="1" applyAlignment="1">
      <alignment vertical="center" wrapText="1"/>
    </xf>
    <xf numFmtId="166" fontId="5" fillId="0" borderId="35" xfId="0" applyNumberFormat="1" applyFont="1" applyBorder="1" applyAlignment="1">
      <alignment vertical="center"/>
    </xf>
    <xf numFmtId="166" fontId="5" fillId="0" borderId="35" xfId="0" applyNumberFormat="1" applyFont="1" applyFill="1" applyBorder="1" applyAlignment="1">
      <alignment vertical="center"/>
    </xf>
    <xf numFmtId="165" fontId="5" fillId="0" borderId="5" xfId="1" applyNumberFormat="1" applyFont="1" applyFill="1" applyBorder="1" applyAlignment="1">
      <alignment vertical="center"/>
    </xf>
    <xf numFmtId="9" fontId="5" fillId="0" borderId="5" xfId="2" applyFont="1" applyFill="1" applyBorder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0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6" fillId="4" borderId="16" xfId="0" applyFont="1" applyFill="1" applyBorder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topLeftCell="C17" zoomScale="70" zoomScaleNormal="70" workbookViewId="0">
      <selection activeCell="M20" sqref="M20"/>
    </sheetView>
  </sheetViews>
  <sheetFormatPr defaultColWidth="8.88671875" defaultRowHeight="14.4" outlineLevelRow="1" x14ac:dyDescent="0.3"/>
  <cols>
    <col min="1" max="1" width="16.88671875" style="4" customWidth="1"/>
    <col min="2" max="2" width="31.6640625" style="4" customWidth="1"/>
    <col min="3" max="3" width="20.44140625" style="4" customWidth="1"/>
    <col min="4" max="4" width="45.88671875" style="4" customWidth="1"/>
    <col min="5" max="5" width="18.6640625" style="4" bestFit="1" customWidth="1"/>
    <col min="6" max="6" width="13.33203125" style="4" customWidth="1"/>
    <col min="7" max="7" width="17.44140625" style="4" customWidth="1"/>
    <col min="8" max="8" width="13.109375" style="4" customWidth="1"/>
    <col min="9" max="9" width="13.44140625" style="107" customWidth="1"/>
    <col min="10" max="10" width="13.109375" style="4" customWidth="1"/>
    <col min="11" max="11" width="6" style="108" customWidth="1"/>
    <col min="12" max="12" width="18" style="4" customWidth="1"/>
    <col min="13" max="13" width="15.44140625" style="4" customWidth="1"/>
    <col min="14" max="14" width="13.6640625" style="4" customWidth="1"/>
    <col min="15" max="15" width="59.44140625" style="4" customWidth="1"/>
    <col min="16" max="17" width="8.88671875" style="4"/>
    <col min="18" max="18" width="9" style="4" customWidth="1"/>
    <col min="19" max="19" width="0.44140625" style="4" hidden="1" customWidth="1"/>
    <col min="20" max="16384" width="8.886718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7" customHeight="1" x14ac:dyDescent="0.3">
      <c r="A5" s="11" t="s">
        <v>69</v>
      </c>
      <c r="B5" s="12"/>
      <c r="C5" s="12"/>
      <c r="D5" s="12"/>
      <c r="E5" s="12"/>
      <c r="F5" s="13"/>
      <c r="G5" s="14" t="s">
        <v>3</v>
      </c>
      <c r="H5" s="14"/>
      <c r="I5" s="14"/>
      <c r="J5" s="14"/>
      <c r="K5" s="14"/>
      <c r="L5" s="14"/>
      <c r="M5" s="14"/>
      <c r="N5" s="15"/>
      <c r="O5" s="16" t="s">
        <v>73</v>
      </c>
    </row>
    <row r="6" spans="1:21" ht="15" customHeight="1" x14ac:dyDescent="0.3">
      <c r="A6" s="11" t="s">
        <v>70</v>
      </c>
      <c r="B6" s="12"/>
      <c r="C6" s="12"/>
      <c r="D6" s="12"/>
      <c r="E6" s="13"/>
      <c r="F6" s="17" t="s">
        <v>72</v>
      </c>
      <c r="G6" s="12"/>
      <c r="H6" s="12"/>
      <c r="I6" s="12"/>
      <c r="J6" s="12"/>
      <c r="K6" s="12"/>
      <c r="L6" s="12"/>
      <c r="M6" s="12"/>
      <c r="N6" s="12"/>
      <c r="O6" s="18"/>
    </row>
    <row r="7" spans="1:21" ht="20.25" customHeight="1" thickBot="1" x14ac:dyDescent="0.35">
      <c r="A7" s="19" t="s">
        <v>71</v>
      </c>
      <c r="B7" s="20"/>
      <c r="C7" s="20"/>
      <c r="D7" s="20"/>
      <c r="E7" s="21"/>
      <c r="F7" s="20" t="s">
        <v>4</v>
      </c>
      <c r="G7" s="20"/>
      <c r="H7" s="22">
        <v>750000</v>
      </c>
      <c r="I7" s="23"/>
      <c r="J7" s="24"/>
      <c r="K7" s="25"/>
      <c r="L7" s="24"/>
      <c r="M7" s="24"/>
      <c r="N7" s="24"/>
      <c r="O7" s="26"/>
    </row>
    <row r="8" spans="1:21" ht="4.6500000000000004" customHeight="1" x14ac:dyDescent="0.3">
      <c r="A8" s="27"/>
      <c r="B8" s="28"/>
      <c r="C8" s="28"/>
      <c r="D8" s="28"/>
      <c r="E8" s="28"/>
      <c r="F8" s="28"/>
      <c r="G8" s="28"/>
      <c r="H8" s="28"/>
      <c r="I8" s="29"/>
      <c r="J8" s="28"/>
      <c r="K8" s="30"/>
      <c r="L8" s="28"/>
      <c r="M8" s="28"/>
      <c r="N8" s="28"/>
      <c r="O8" s="31"/>
    </row>
    <row r="9" spans="1:21" ht="39" customHeight="1" x14ac:dyDescent="0.3">
      <c r="A9" s="32" t="s">
        <v>5</v>
      </c>
      <c r="B9" s="33" t="s">
        <v>6</v>
      </c>
      <c r="C9" s="33" t="s">
        <v>7</v>
      </c>
      <c r="D9" s="33" t="s">
        <v>8</v>
      </c>
      <c r="E9" s="33" t="s">
        <v>9</v>
      </c>
      <c r="F9" s="33" t="s">
        <v>10</v>
      </c>
      <c r="G9" s="33" t="s">
        <v>11</v>
      </c>
      <c r="H9" s="34" t="s">
        <v>12</v>
      </c>
      <c r="I9" s="35"/>
      <c r="J9" s="35"/>
      <c r="K9" s="36"/>
      <c r="L9" s="33" t="s">
        <v>13</v>
      </c>
      <c r="M9" s="33" t="s">
        <v>14</v>
      </c>
      <c r="N9" s="33" t="s">
        <v>15</v>
      </c>
      <c r="O9" s="37" t="s">
        <v>16</v>
      </c>
    </row>
    <row r="10" spans="1:21" ht="40.5" customHeight="1" thickBot="1" x14ac:dyDescent="0.35">
      <c r="A10" s="38"/>
      <c r="B10" s="39"/>
      <c r="C10" s="39"/>
      <c r="D10" s="39"/>
      <c r="E10" s="39"/>
      <c r="F10" s="39"/>
      <c r="G10" s="39"/>
      <c r="H10" s="34" t="s">
        <v>17</v>
      </c>
      <c r="I10" s="36"/>
      <c r="J10" s="40" t="s">
        <v>18</v>
      </c>
      <c r="K10" s="41"/>
      <c r="L10" s="39"/>
      <c r="M10" s="39"/>
      <c r="N10" s="42"/>
      <c r="O10" s="43"/>
    </row>
    <row r="11" spans="1:21" ht="28.5" customHeight="1" x14ac:dyDescent="0.3">
      <c r="A11" s="44"/>
      <c r="B11" s="45"/>
      <c r="C11" s="45"/>
      <c r="D11" s="45"/>
      <c r="E11" s="45"/>
      <c r="F11" s="45"/>
      <c r="G11" s="45"/>
      <c r="H11" s="46" t="s">
        <v>19</v>
      </c>
      <c r="I11" s="47" t="s">
        <v>20</v>
      </c>
      <c r="J11" s="46" t="s">
        <v>19</v>
      </c>
      <c r="K11" s="41" t="s">
        <v>20</v>
      </c>
      <c r="L11" s="39"/>
      <c r="M11" s="39"/>
      <c r="N11" s="42"/>
      <c r="O11" s="43"/>
      <c r="S11" s="48" t="s">
        <v>21</v>
      </c>
    </row>
    <row r="12" spans="1:21" ht="0.9" customHeight="1" thickBot="1" x14ac:dyDescent="0.35">
      <c r="A12" s="49" t="s">
        <v>22</v>
      </c>
      <c r="B12" s="49" t="s">
        <v>23</v>
      </c>
      <c r="C12" s="50" t="s">
        <v>24</v>
      </c>
      <c r="D12" s="51" t="s">
        <v>25</v>
      </c>
      <c r="E12" s="52"/>
      <c r="F12" s="52" t="s">
        <v>26</v>
      </c>
      <c r="G12" s="52" t="s">
        <v>27</v>
      </c>
      <c r="H12" s="52"/>
      <c r="I12" s="53"/>
      <c r="J12" s="52"/>
      <c r="K12" s="54"/>
      <c r="L12" s="55">
        <v>42430</v>
      </c>
      <c r="M12" s="55"/>
      <c r="N12" s="42"/>
      <c r="O12" s="56"/>
      <c r="S12" s="57" t="s">
        <v>28</v>
      </c>
    </row>
    <row r="13" spans="1:21" s="68" customFormat="1" ht="122.25" customHeight="1" x14ac:dyDescent="0.3">
      <c r="A13" s="58" t="s">
        <v>29</v>
      </c>
      <c r="B13" s="59" t="s">
        <v>30</v>
      </c>
      <c r="C13" s="60" t="s">
        <v>52</v>
      </c>
      <c r="D13" s="60" t="s">
        <v>80</v>
      </c>
      <c r="E13" s="61">
        <v>355000</v>
      </c>
      <c r="F13" s="62" t="s">
        <v>57</v>
      </c>
      <c r="G13" s="59" t="s">
        <v>54</v>
      </c>
      <c r="H13" s="61">
        <v>355000</v>
      </c>
      <c r="I13" s="63">
        <v>1</v>
      </c>
      <c r="J13" s="61">
        <v>0</v>
      </c>
      <c r="K13" s="63">
        <v>0</v>
      </c>
      <c r="L13" s="64">
        <v>43040</v>
      </c>
      <c r="M13" s="65" t="s">
        <v>74</v>
      </c>
      <c r="N13" s="66" t="s">
        <v>75</v>
      </c>
      <c r="O13" s="67" t="s">
        <v>76</v>
      </c>
      <c r="S13" s="57" t="s">
        <v>32</v>
      </c>
    </row>
    <row r="14" spans="1:21" s="68" customFormat="1" ht="55.2" x14ac:dyDescent="0.3">
      <c r="A14" s="58" t="s">
        <v>29</v>
      </c>
      <c r="B14" s="59" t="s">
        <v>30</v>
      </c>
      <c r="C14" s="69" t="s">
        <v>52</v>
      </c>
      <c r="D14" s="60" t="s">
        <v>81</v>
      </c>
      <c r="E14" s="61">
        <v>35000</v>
      </c>
      <c r="F14" s="62" t="s">
        <v>57</v>
      </c>
      <c r="G14" s="59" t="s">
        <v>54</v>
      </c>
      <c r="H14" s="61">
        <v>35000</v>
      </c>
      <c r="I14" s="63">
        <v>1</v>
      </c>
      <c r="J14" s="61">
        <v>0</v>
      </c>
      <c r="K14" s="63">
        <v>0</v>
      </c>
      <c r="L14" s="65" t="s">
        <v>84</v>
      </c>
      <c r="M14" s="65" t="s">
        <v>101</v>
      </c>
      <c r="N14" s="70" t="s">
        <v>83</v>
      </c>
      <c r="O14" s="67" t="s">
        <v>99</v>
      </c>
      <c r="S14" s="57"/>
    </row>
    <row r="15" spans="1:21" s="68" customFormat="1" ht="122.25" customHeight="1" x14ac:dyDescent="0.3">
      <c r="A15" s="58" t="s">
        <v>29</v>
      </c>
      <c r="B15" s="59" t="s">
        <v>30</v>
      </c>
      <c r="C15" s="69" t="s">
        <v>31</v>
      </c>
      <c r="D15" s="60" t="s">
        <v>85</v>
      </c>
      <c r="E15" s="61">
        <v>40000</v>
      </c>
      <c r="F15" s="62" t="s">
        <v>61</v>
      </c>
      <c r="G15" s="59" t="s">
        <v>54</v>
      </c>
      <c r="H15" s="61">
        <v>40000</v>
      </c>
      <c r="I15" s="63">
        <v>1</v>
      </c>
      <c r="J15" s="61">
        <v>0</v>
      </c>
      <c r="K15" s="63">
        <v>0</v>
      </c>
      <c r="L15" s="65" t="s">
        <v>84</v>
      </c>
      <c r="M15" s="65" t="s">
        <v>101</v>
      </c>
      <c r="N15" s="71" t="s">
        <v>90</v>
      </c>
      <c r="O15" s="67" t="s">
        <v>82</v>
      </c>
      <c r="S15" s="57"/>
    </row>
    <row r="16" spans="1:21" s="68" customFormat="1" ht="122.25" customHeight="1" x14ac:dyDescent="0.3">
      <c r="A16" s="58" t="s">
        <v>29</v>
      </c>
      <c r="B16" s="59" t="s">
        <v>33</v>
      </c>
      <c r="C16" s="69" t="s">
        <v>34</v>
      </c>
      <c r="D16" s="60" t="s">
        <v>77</v>
      </c>
      <c r="E16" s="61">
        <v>20000</v>
      </c>
      <c r="F16" s="62" t="s">
        <v>53</v>
      </c>
      <c r="G16" s="59" t="s">
        <v>54</v>
      </c>
      <c r="H16" s="61">
        <v>20000</v>
      </c>
      <c r="I16" s="63">
        <v>1</v>
      </c>
      <c r="J16" s="61">
        <v>0</v>
      </c>
      <c r="K16" s="63">
        <v>0</v>
      </c>
      <c r="L16" s="64" t="s">
        <v>79</v>
      </c>
      <c r="M16" s="65" t="s">
        <v>78</v>
      </c>
      <c r="N16" s="70" t="s">
        <v>93</v>
      </c>
      <c r="O16" s="67" t="s">
        <v>91</v>
      </c>
      <c r="S16" s="57"/>
    </row>
    <row r="17" spans="1:19" s="68" customFormat="1" ht="52.95" customHeight="1" thickBot="1" x14ac:dyDescent="0.35">
      <c r="A17" s="58" t="s">
        <v>55</v>
      </c>
      <c r="B17" s="59" t="s">
        <v>30</v>
      </c>
      <c r="C17" s="60" t="s">
        <v>31</v>
      </c>
      <c r="D17" s="60" t="s">
        <v>87</v>
      </c>
      <c r="E17" s="61">
        <v>105000</v>
      </c>
      <c r="F17" s="62" t="s">
        <v>61</v>
      </c>
      <c r="G17" s="62" t="s">
        <v>54</v>
      </c>
      <c r="H17" s="72">
        <v>105000</v>
      </c>
      <c r="I17" s="73">
        <v>1</v>
      </c>
      <c r="J17" s="72">
        <v>0</v>
      </c>
      <c r="K17" s="73">
        <v>0</v>
      </c>
      <c r="L17" s="64" t="s">
        <v>84</v>
      </c>
      <c r="M17" s="64" t="s">
        <v>98</v>
      </c>
      <c r="N17" s="74" t="s">
        <v>86</v>
      </c>
      <c r="O17" s="67" t="s">
        <v>89</v>
      </c>
      <c r="S17" s="57" t="s">
        <v>35</v>
      </c>
    </row>
    <row r="18" spans="1:19" s="68" customFormat="1" ht="54.6" customHeight="1" x14ac:dyDescent="0.3">
      <c r="A18" s="58" t="s">
        <v>55</v>
      </c>
      <c r="B18" s="59" t="s">
        <v>30</v>
      </c>
      <c r="C18" s="60" t="s">
        <v>52</v>
      </c>
      <c r="D18" s="60" t="s">
        <v>94</v>
      </c>
      <c r="E18" s="61">
        <v>20000</v>
      </c>
      <c r="F18" s="59" t="s">
        <v>57</v>
      </c>
      <c r="G18" s="59" t="s">
        <v>54</v>
      </c>
      <c r="H18" s="61">
        <v>20000</v>
      </c>
      <c r="I18" s="63">
        <v>1</v>
      </c>
      <c r="J18" s="61">
        <v>0</v>
      </c>
      <c r="K18" s="63">
        <v>0</v>
      </c>
      <c r="L18" s="65" t="s">
        <v>84</v>
      </c>
      <c r="M18" s="65" t="s">
        <v>84</v>
      </c>
      <c r="N18" s="74" t="s">
        <v>86</v>
      </c>
      <c r="O18" s="67" t="s">
        <v>88</v>
      </c>
      <c r="S18" s="48" t="s">
        <v>36</v>
      </c>
    </row>
    <row r="19" spans="1:19" s="68" customFormat="1" ht="109.95" customHeight="1" x14ac:dyDescent="0.3">
      <c r="A19" s="58" t="s">
        <v>55</v>
      </c>
      <c r="B19" s="59" t="s">
        <v>30</v>
      </c>
      <c r="C19" s="60" t="s">
        <v>52</v>
      </c>
      <c r="D19" s="60" t="s">
        <v>95</v>
      </c>
      <c r="E19" s="61">
        <v>125000</v>
      </c>
      <c r="F19" s="59" t="s">
        <v>57</v>
      </c>
      <c r="G19" s="59" t="s">
        <v>54</v>
      </c>
      <c r="H19" s="61">
        <v>125000</v>
      </c>
      <c r="I19" s="63">
        <v>1</v>
      </c>
      <c r="J19" s="61">
        <v>0</v>
      </c>
      <c r="K19" s="63">
        <v>0</v>
      </c>
      <c r="L19" s="65" t="s">
        <v>84</v>
      </c>
      <c r="M19" s="65" t="s">
        <v>84</v>
      </c>
      <c r="N19" s="74" t="s">
        <v>93</v>
      </c>
      <c r="O19" s="67" t="s">
        <v>96</v>
      </c>
      <c r="S19" s="57" t="s">
        <v>37</v>
      </c>
    </row>
    <row r="20" spans="1:19" s="68" customFormat="1" ht="53.4" customHeight="1" x14ac:dyDescent="0.3">
      <c r="A20" s="58" t="s">
        <v>55</v>
      </c>
      <c r="B20" s="59" t="s">
        <v>33</v>
      </c>
      <c r="C20" s="69" t="s">
        <v>34</v>
      </c>
      <c r="D20" s="60" t="s">
        <v>97</v>
      </c>
      <c r="E20" s="61">
        <v>50000</v>
      </c>
      <c r="F20" s="62" t="s">
        <v>53</v>
      </c>
      <c r="G20" s="59" t="s">
        <v>54</v>
      </c>
      <c r="H20" s="61">
        <v>50000</v>
      </c>
      <c r="I20" s="63">
        <v>1</v>
      </c>
      <c r="J20" s="61">
        <v>0</v>
      </c>
      <c r="K20" s="63">
        <v>0</v>
      </c>
      <c r="L20" s="65" t="s">
        <v>98</v>
      </c>
      <c r="M20" s="65" t="s">
        <v>98</v>
      </c>
      <c r="N20" s="74" t="s">
        <v>92</v>
      </c>
      <c r="O20" s="67" t="s">
        <v>100</v>
      </c>
      <c r="S20" s="57" t="s">
        <v>38</v>
      </c>
    </row>
    <row r="21" spans="1:19" s="68" customFormat="1" ht="24.15" customHeight="1" x14ac:dyDescent="0.3">
      <c r="A21" s="58"/>
      <c r="B21" s="59"/>
      <c r="C21" s="60"/>
      <c r="D21" s="60"/>
      <c r="E21" s="61"/>
      <c r="F21" s="59"/>
      <c r="G21" s="59"/>
      <c r="H21" s="61"/>
      <c r="I21" s="63"/>
      <c r="J21" s="61"/>
      <c r="K21" s="63"/>
      <c r="L21" s="65"/>
      <c r="M21" s="65"/>
      <c r="N21" s="74"/>
      <c r="O21" s="75"/>
      <c r="S21" s="57" t="s">
        <v>39</v>
      </c>
    </row>
    <row r="22" spans="1:19" s="68" customFormat="1" ht="24.15" customHeight="1" x14ac:dyDescent="0.3">
      <c r="A22" s="58"/>
      <c r="B22" s="59"/>
      <c r="C22" s="60"/>
      <c r="D22" s="60"/>
      <c r="E22" s="61"/>
      <c r="F22" s="59"/>
      <c r="G22" s="59"/>
      <c r="H22" s="61"/>
      <c r="I22" s="63"/>
      <c r="J22" s="61"/>
      <c r="K22" s="63"/>
      <c r="L22" s="65"/>
      <c r="M22" s="65"/>
      <c r="N22" s="74"/>
      <c r="O22" s="75"/>
      <c r="S22" s="57" t="s">
        <v>40</v>
      </c>
    </row>
    <row r="23" spans="1:19" s="68" customFormat="1" ht="24.15" customHeight="1" x14ac:dyDescent="0.3">
      <c r="A23" s="58"/>
      <c r="B23" s="59"/>
      <c r="C23" s="60"/>
      <c r="D23" s="60"/>
      <c r="E23" s="61"/>
      <c r="F23" s="59"/>
      <c r="G23" s="59"/>
      <c r="H23" s="61"/>
      <c r="I23" s="63"/>
      <c r="J23" s="61"/>
      <c r="K23" s="63"/>
      <c r="L23" s="65"/>
      <c r="M23" s="65"/>
      <c r="N23" s="74"/>
      <c r="O23" s="75"/>
      <c r="S23" s="57" t="s">
        <v>41</v>
      </c>
    </row>
    <row r="24" spans="1:19" s="68" customFormat="1" ht="24.15" customHeight="1" x14ac:dyDescent="0.3">
      <c r="A24" s="58"/>
      <c r="B24" s="59"/>
      <c r="C24" s="60"/>
      <c r="D24" s="60"/>
      <c r="E24" s="61"/>
      <c r="F24" s="59"/>
      <c r="G24" s="59"/>
      <c r="H24" s="61"/>
      <c r="I24" s="63"/>
      <c r="J24" s="61"/>
      <c r="K24" s="63"/>
      <c r="L24" s="65"/>
      <c r="M24" s="65"/>
      <c r="N24" s="74"/>
      <c r="O24" s="75"/>
    </row>
    <row r="25" spans="1:19" s="68" customFormat="1" ht="24.15" customHeight="1" x14ac:dyDescent="0.3">
      <c r="A25" s="58"/>
      <c r="B25" s="59"/>
      <c r="C25" s="60"/>
      <c r="D25" s="60"/>
      <c r="E25" s="61"/>
      <c r="F25" s="59"/>
      <c r="G25" s="59"/>
      <c r="H25" s="61"/>
      <c r="I25" s="63"/>
      <c r="J25" s="61"/>
      <c r="K25" s="63"/>
      <c r="L25" s="65"/>
      <c r="M25" s="65"/>
      <c r="N25" s="74"/>
      <c r="O25" s="75"/>
    </row>
    <row r="26" spans="1:19" s="68" customFormat="1" ht="24.15" customHeight="1" x14ac:dyDescent="0.3">
      <c r="A26" s="58"/>
      <c r="B26" s="59"/>
      <c r="C26" s="60"/>
      <c r="D26" s="60"/>
      <c r="E26" s="61"/>
      <c r="F26" s="59"/>
      <c r="G26" s="59"/>
      <c r="H26" s="61"/>
      <c r="I26" s="63"/>
      <c r="J26" s="61"/>
      <c r="K26" s="63"/>
      <c r="L26" s="65"/>
      <c r="M26" s="65"/>
      <c r="N26" s="74"/>
      <c r="O26" s="75"/>
    </row>
    <row r="27" spans="1:19" s="68" customFormat="1" ht="24.15" customHeight="1" x14ac:dyDescent="0.3">
      <c r="A27" s="58"/>
      <c r="B27" s="59"/>
      <c r="C27" s="60"/>
      <c r="D27" s="60"/>
      <c r="E27" s="61"/>
      <c r="F27" s="59"/>
      <c r="G27" s="59"/>
      <c r="H27" s="61"/>
      <c r="I27" s="63"/>
      <c r="J27" s="61"/>
      <c r="K27" s="63"/>
      <c r="L27" s="65"/>
      <c r="M27" s="65"/>
      <c r="N27" s="74"/>
      <c r="O27" s="75"/>
    </row>
    <row r="28" spans="1:19" ht="6" customHeight="1" x14ac:dyDescent="0.3">
      <c r="A28" s="76"/>
      <c r="B28" s="77"/>
      <c r="C28" s="77"/>
      <c r="D28" s="77"/>
      <c r="E28" s="77"/>
      <c r="F28" s="77"/>
      <c r="G28" s="77"/>
      <c r="H28" s="77"/>
      <c r="I28" s="78"/>
      <c r="J28" s="77"/>
      <c r="K28" s="79"/>
      <c r="L28" s="80"/>
      <c r="M28" s="80"/>
      <c r="N28" s="81"/>
      <c r="O28" s="82"/>
    </row>
    <row r="29" spans="1:19" s="91" customFormat="1" ht="35.25" customHeight="1" thickBot="1" x14ac:dyDescent="0.35">
      <c r="A29" s="83" t="s">
        <v>42</v>
      </c>
      <c r="B29" s="84"/>
      <c r="C29" s="85"/>
      <c r="D29" s="86" t="s">
        <v>43</v>
      </c>
      <c r="E29" s="87">
        <f>SUM(E13:E28)</f>
        <v>750000</v>
      </c>
      <c r="F29" s="88"/>
      <c r="G29" s="88"/>
      <c r="H29" s="87">
        <f>IF(SUM(H13:H28)&lt;&gt;H7,"Ttl shd equal project amount",SUM(H13:H28))</f>
        <v>750000</v>
      </c>
      <c r="I29" s="89">
        <f>AVERAGE(I13:I28)</f>
        <v>1</v>
      </c>
      <c r="J29" s="87">
        <f>SUM(J13:J28)</f>
        <v>0</v>
      </c>
      <c r="K29" s="89">
        <f>AVERAGE(K13:K28)</f>
        <v>0</v>
      </c>
      <c r="L29" s="88"/>
      <c r="M29" s="88"/>
      <c r="N29" s="88"/>
      <c r="O29" s="90"/>
      <c r="S29" s="92"/>
    </row>
    <row r="30" spans="1:19" ht="14.25" customHeight="1" thickBot="1" x14ac:dyDescent="0.35">
      <c r="A30" s="93" t="s">
        <v>44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5"/>
    </row>
    <row r="31" spans="1:19" ht="15" thickBot="1" x14ac:dyDescent="0.35">
      <c r="A31" s="93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5"/>
    </row>
    <row r="32" spans="1:19" ht="14.7" customHeight="1" thickBot="1" x14ac:dyDescent="0.35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5"/>
    </row>
    <row r="33" spans="1:15" s="99" customFormat="1" ht="17.850000000000001" customHeight="1" thickBot="1" x14ac:dyDescent="0.35">
      <c r="A33" s="96" t="s">
        <v>67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8"/>
    </row>
    <row r="34" spans="1:15" s="100" customFormat="1" ht="27.75" customHeight="1" thickBot="1" x14ac:dyDescent="0.35">
      <c r="A34" s="93" t="s">
        <v>68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5"/>
    </row>
    <row r="35" spans="1:15" s="101" customFormat="1" ht="26.4" customHeight="1" thickBot="1" x14ac:dyDescent="0.35">
      <c r="A35" s="93" t="s">
        <v>66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5"/>
    </row>
    <row r="36" spans="1:15" x14ac:dyDescent="0.3">
      <c r="A36" s="102"/>
      <c r="B36" s="102"/>
      <c r="C36" s="102"/>
      <c r="D36" s="102"/>
      <c r="E36" s="102"/>
      <c r="F36" s="102"/>
      <c r="G36" s="102"/>
      <c r="H36" s="102"/>
      <c r="I36" s="103"/>
      <c r="J36" s="102"/>
      <c r="K36" s="104"/>
      <c r="L36" s="102"/>
      <c r="M36" s="102"/>
      <c r="N36" s="102"/>
      <c r="O36" s="102"/>
    </row>
    <row r="37" spans="1:15" x14ac:dyDescent="0.3">
      <c r="A37" s="102"/>
      <c r="B37" s="102"/>
      <c r="C37" s="102"/>
      <c r="D37" s="102"/>
      <c r="E37" s="102"/>
      <c r="F37" s="102"/>
      <c r="G37" s="102"/>
      <c r="H37" s="102"/>
      <c r="I37" s="103"/>
      <c r="J37" s="102"/>
      <c r="K37" s="104"/>
      <c r="L37" s="102"/>
      <c r="M37" s="102"/>
      <c r="N37" s="102"/>
      <c r="O37" s="102"/>
    </row>
    <row r="38" spans="1:15" x14ac:dyDescent="0.3">
      <c r="A38" s="102"/>
      <c r="B38" s="102"/>
      <c r="C38" s="102"/>
      <c r="D38" s="102"/>
      <c r="E38" s="102"/>
      <c r="F38" s="102"/>
      <c r="G38" s="102"/>
      <c r="H38" s="102"/>
      <c r="I38" s="103"/>
      <c r="J38" s="102"/>
      <c r="K38" s="104"/>
      <c r="L38" s="102"/>
      <c r="M38" s="102"/>
      <c r="N38" s="102"/>
      <c r="O38" s="102"/>
    </row>
    <row r="39" spans="1:15" x14ac:dyDescent="0.3">
      <c r="A39" s="102"/>
      <c r="B39" s="102"/>
      <c r="C39" s="102"/>
      <c r="D39" s="102"/>
      <c r="E39" s="102"/>
      <c r="F39" s="102"/>
      <c r="G39" s="102"/>
      <c r="H39" s="102"/>
      <c r="I39" s="103"/>
      <c r="J39" s="102"/>
      <c r="K39" s="104"/>
      <c r="L39" s="102"/>
      <c r="M39" s="102"/>
      <c r="N39" s="102"/>
      <c r="O39" s="102"/>
    </row>
    <row r="40" spans="1:15" x14ac:dyDescent="0.3">
      <c r="A40" s="102"/>
      <c r="B40" s="102"/>
      <c r="C40" s="102"/>
      <c r="D40" s="102"/>
      <c r="E40" s="102"/>
      <c r="F40" s="102"/>
      <c r="G40" s="102"/>
      <c r="H40" s="102"/>
      <c r="I40" s="103"/>
      <c r="J40" s="102"/>
      <c r="K40" s="104"/>
      <c r="L40" s="102"/>
      <c r="M40" s="102"/>
      <c r="N40" s="102"/>
      <c r="O40" s="102"/>
    </row>
    <row r="41" spans="1:15" x14ac:dyDescent="0.3">
      <c r="A41" s="102"/>
      <c r="B41" s="102"/>
      <c r="C41" s="102"/>
      <c r="D41" s="102"/>
      <c r="E41" s="102"/>
      <c r="F41" s="102"/>
      <c r="G41" s="102"/>
      <c r="H41" s="102"/>
      <c r="I41" s="103"/>
      <c r="J41" s="102"/>
      <c r="K41" s="104"/>
      <c r="L41" s="102"/>
      <c r="M41" s="102"/>
      <c r="N41" s="102"/>
      <c r="O41" s="102"/>
    </row>
    <row r="42" spans="1:15" hidden="1" outlineLevel="1" x14ac:dyDescent="0.3">
      <c r="A42" s="105" t="s">
        <v>45</v>
      </c>
      <c r="B42" s="106"/>
    </row>
    <row r="43" spans="1:15" ht="15" hidden="1" customHeight="1" outlineLevel="1" x14ac:dyDescent="0.3">
      <c r="A43" s="109" t="s">
        <v>46</v>
      </c>
      <c r="B43" s="109" t="s">
        <v>47</v>
      </c>
      <c r="C43" s="109" t="s">
        <v>48</v>
      </c>
      <c r="D43" s="109" t="s">
        <v>49</v>
      </c>
      <c r="E43" s="109" t="s">
        <v>19</v>
      </c>
      <c r="F43" s="109" t="s">
        <v>50</v>
      </c>
      <c r="G43" s="109" t="s">
        <v>51</v>
      </c>
      <c r="H43" s="109"/>
    </row>
    <row r="44" spans="1:15" hidden="1" outlineLevel="1" x14ac:dyDescent="0.3">
      <c r="A44" s="109" t="s">
        <v>29</v>
      </c>
      <c r="B44" s="109" t="s">
        <v>30</v>
      </c>
      <c r="C44" s="110" t="s">
        <v>52</v>
      </c>
      <c r="D44" s="109"/>
      <c r="E44" s="109"/>
      <c r="F44" s="109" t="s">
        <v>53</v>
      </c>
      <c r="G44" s="109" t="s">
        <v>54</v>
      </c>
      <c r="H44" s="109"/>
    </row>
    <row r="45" spans="1:15" hidden="1" outlineLevel="1" x14ac:dyDescent="0.3">
      <c r="A45" s="109" t="s">
        <v>55</v>
      </c>
      <c r="B45" s="109" t="s">
        <v>56</v>
      </c>
      <c r="C45" s="111" t="s">
        <v>31</v>
      </c>
      <c r="D45" s="109"/>
      <c r="E45" s="109"/>
      <c r="F45" s="112" t="s">
        <v>57</v>
      </c>
      <c r="G45" s="109" t="s">
        <v>58</v>
      </c>
      <c r="H45" s="109"/>
    </row>
    <row r="46" spans="1:15" hidden="1" outlineLevel="1" x14ac:dyDescent="0.3">
      <c r="A46" s="109" t="s">
        <v>59</v>
      </c>
      <c r="B46" s="109" t="s">
        <v>33</v>
      </c>
      <c r="C46" s="110" t="s">
        <v>60</v>
      </c>
      <c r="D46" s="109"/>
      <c r="E46" s="109"/>
      <c r="F46" s="109" t="s">
        <v>61</v>
      </c>
      <c r="G46" s="109"/>
      <c r="H46" s="109"/>
    </row>
    <row r="47" spans="1:15" hidden="1" outlineLevel="1" x14ac:dyDescent="0.3">
      <c r="A47" s="109" t="s">
        <v>62</v>
      </c>
      <c r="B47" s="109"/>
      <c r="C47" s="110" t="s">
        <v>34</v>
      </c>
      <c r="D47" s="109"/>
      <c r="E47" s="109"/>
      <c r="F47" s="109" t="s">
        <v>63</v>
      </c>
      <c r="G47" s="109"/>
      <c r="H47" s="109"/>
    </row>
    <row r="48" spans="1:15" hidden="1" outlineLevel="1" x14ac:dyDescent="0.3">
      <c r="A48" s="109" t="s">
        <v>64</v>
      </c>
      <c r="B48" s="109"/>
      <c r="C48" s="109"/>
      <c r="D48" s="109"/>
      <c r="E48" s="109"/>
      <c r="F48" s="109" t="s">
        <v>65</v>
      </c>
      <c r="G48" s="109"/>
      <c r="H48" s="109"/>
    </row>
    <row r="49" spans="1:8" hidden="1" outlineLevel="1" x14ac:dyDescent="0.3">
      <c r="A49" s="106"/>
      <c r="B49" s="106"/>
      <c r="C49" s="106"/>
      <c r="D49" s="106"/>
      <c r="E49" s="106"/>
      <c r="F49" s="109"/>
      <c r="G49" s="106"/>
      <c r="H49" s="106"/>
    </row>
    <row r="50" spans="1:8" collapsed="1" x14ac:dyDescent="0.3"/>
  </sheetData>
  <mergeCells count="24">
    <mergeCell ref="A30:O32"/>
    <mergeCell ref="A33:O33"/>
    <mergeCell ref="A34:O34"/>
    <mergeCell ref="A35:O35"/>
    <mergeCell ref="A7:E7"/>
    <mergeCell ref="B29:C29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A12:A27" xr:uid="{00000000-0002-0000-0000-000000000000}">
      <formula1>$A$43:$A$48</formula1>
    </dataValidation>
    <dataValidation type="list" allowBlank="1" showInputMessage="1" showErrorMessage="1" sqref="B12:B27" xr:uid="{00000000-0002-0000-0000-000001000000}">
      <formula1>$B$43:$B$48</formula1>
    </dataValidation>
    <dataValidation type="list" allowBlank="1" showInputMessage="1" showErrorMessage="1" sqref="C12:C27" xr:uid="{00000000-0002-0000-0000-000002000000}">
      <formula1>$C$43:$C$48</formula1>
    </dataValidation>
    <dataValidation type="list" allowBlank="1" showInputMessage="1" showErrorMessage="1" sqref="G12:G27" xr:uid="{00000000-0002-0000-0000-000003000000}">
      <formula1>$G$43:$G$45</formula1>
    </dataValidation>
    <dataValidation type="list" allowBlank="1" showInputMessage="1" showErrorMessage="1" sqref="G28" xr:uid="{00000000-0002-0000-0000-000004000000}">
      <formula1>$G$44:$G$45</formula1>
    </dataValidation>
    <dataValidation type="list" allowBlank="1" showInputMessage="1" showErrorMessage="1" sqref="F12:F28" xr:uid="{00000000-0002-0000-0000-000005000000}">
      <formula1>$F$43:$F$49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7B387A8510125479D278423980F97D6" ma:contentTypeVersion="34" ma:contentTypeDescription="A content type to manage public (operations) IDB documents" ma:contentTypeScope="" ma:versionID="fe2e697bd72c87a455e5630125f8d41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41fc5b093ca5dbf033183fe668e397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00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INT/TIN</Division_x0020_or_x0020_Unit>
    <Fiscal_x0020_Year_x0020_IDB xmlns="cdc7663a-08f0-4737-9e8c-148ce897a09c">2017</Fiscal_x0020_Year_x0020_IDB>
    <Other_x0020_Author xmlns="cdc7663a-08f0-4737-9e8c-148ce897a09c">Cinthya Alfaro</Other_x0020_Author>
    <Migration_x0020_Info xmlns="cdc7663a-08f0-4737-9e8c-148ce897a09c" xsi:nil="true"/>
    <Document_x0020_Author xmlns="cdc7663a-08f0-4737-9e8c-148ce897a09c">Paz Soldan Andrade, Ana Lucia</Document_x0020_Author>
    <Document_x0020_Language_x0020_IDB xmlns="cdc7663a-08f0-4737-9e8c-148ce897a09c">English</Document_x0020_Language_x0020_IDB>
    <TaxCatchAll xmlns="cdc7663a-08f0-4737-9e8c-148ce897a09c">
      <Value>44</Value>
      <Value>60</Value>
      <Value>107</Value>
      <Value>63</Value>
      <Value>7</Value>
    </TaxCatchAll>
    <Identifier xmlns="cdc7663a-08f0-4737-9e8c-148ce897a09c" xsi:nil="true"/>
    <_dlc_DocId xmlns="cdc7663a-08f0-4737-9e8c-148ce897a09c">EZSHARE-190210792-5</_dlc_DocId>
    <_dlc_DocIdUrl xmlns="cdc7663a-08f0-4737-9e8c-148ce897a09c">
      <Url>https://idbg.sharepoint.com/teams/EZ-RG-TCP/RG-T3003/_layouts/15/DocIdRedir.aspx?ID=EZSHARE-190210792-5</Url>
      <Description>EZSHARE-190210792-5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pproval_x0020_Number xmlns="cdc7663a-08f0-4737-9e8c-148ce897a09c">ATN/MR-16477-RG;ATN/OC-16478-RG;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 AND CROSS-BORDER COOPERATION</TermName>
          <TermId xmlns="http://schemas.microsoft.com/office/infopath/2007/PartnerControls">7208f771-2fab-49b8-ac23-627e139a1e28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RG-T3003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 INTEGRATION</TermName>
          <TermId xmlns="http://schemas.microsoft.com/office/infopath/2007/PartnerControls">b03a04c9-d326-4abf-a4f0-668c26a9787b</TermId>
        </TermInfo>
      </Terms>
    </nddeef1749674d76abdbe4b239a70bc6>
    <Record_x0020_Number xmlns="cdc7663a-08f0-4737-9e8c-148ce897a09c">R0001323903</Record_x0020_Number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0CC02E9-4E75-445B-BE17-0B1939D87D66}"/>
</file>

<file path=customXml/itemProps4.xml><?xml version="1.0" encoding="utf-8"?>
<ds:datastoreItem xmlns:ds="http://schemas.openxmlformats.org/officeDocument/2006/customXml" ds:itemID="{157034BC-A0EE-45BA-8F2F-5B3EB79D77F2}"/>
</file>

<file path=customXml/itemProps5.xml><?xml version="1.0" encoding="utf-8"?>
<ds:datastoreItem xmlns:ds="http://schemas.openxmlformats.org/officeDocument/2006/customXml" ds:itemID="{2489E06D-4C66-4B30-8B54-2C73422EF66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c7663a-08f0-4737-9e8c-148ce897a09c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C8254FA6-DA14-4B9C-91F1-4A6E0B5172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Alfaro Zuniga, Cinthya Graciela</cp:lastModifiedBy>
  <cp:revision/>
  <dcterms:created xsi:type="dcterms:W3CDTF">2017-06-06T20:33:26Z</dcterms:created>
  <dcterms:modified xsi:type="dcterms:W3CDTF">2017-11-07T17:41:24Z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a7458d1b-5dee-4666-89e2-3564b8a54c8a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RecordStorageActiveId">
    <vt:lpwstr>8487ce54-d340-45f6-98a8-0cb889e51358</vt:lpwstr>
  </property>
  <property fmtid="{D5CDD505-2E9C-101B-9397-08002B2CF9AE}" pid="13" name="Sub-Sector">
    <vt:lpwstr>63;#REGIONAL AND CROSS-BORDER COOPERATION|7208f771-2fab-49b8-ac23-627e139a1e28</vt:lpwstr>
  </property>
  <property fmtid="{D5CDD505-2E9C-101B-9397-08002B2CF9AE}" pid="14" name="Series Operations IDB">
    <vt:lpwstr/>
  </property>
  <property fmtid="{D5CDD505-2E9C-101B-9397-08002B2CF9AE}" pid="15" name="Fund IDB">
    <vt:lpwstr>107;#TBD|d62f6e05-3e80-4abd-9bb4-5f10b4906ff6</vt:lpwstr>
  </property>
  <property fmtid="{D5CDD505-2E9C-101B-9397-08002B2CF9AE}" pid="16" name="Sector IDB">
    <vt:lpwstr>60;#REGIONAL INTEGRATION|b03a04c9-d326-4abf-a4f0-668c26a9787b</vt:lpwstr>
  </property>
  <property fmtid="{D5CDD505-2E9C-101B-9397-08002B2CF9AE}" pid="17" name="RecordPoint_ActiveItemMoved">
    <vt:lpwstr>/teams/EZ-RG-TCP/RG-T3003/05 Basic Data/Draft Area/RG-T3003 Plan de Adquisiciones.xlsx</vt:lpwstr>
  </property>
  <property fmtid="{D5CDD505-2E9C-101B-9397-08002B2CF9AE}" pid="18" name="Function Operations IDB">
    <vt:lpwstr>7;#Project Administration|751f71fd-1433-4702-a2db-ff12a4e45594</vt:lpwstr>
  </property>
  <property fmtid="{D5CDD505-2E9C-101B-9397-08002B2CF9AE}" pid="19" name="Disclosure Activity">
    <vt:lpwstr>Approved TC document</vt:lpwstr>
  </property>
  <property fmtid="{D5CDD505-2E9C-101B-9397-08002B2CF9AE}" pid="20" name="ContentTypeId">
    <vt:lpwstr>0x0101001A458A224826124E8B45B1D613300CFC00E7B387A8510125479D278423980F97D6</vt:lpwstr>
  </property>
</Properties>
</file>