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thelm\Desktop\BAT1054 OS BAL1032\"/>
    </mc:Choice>
  </mc:AlternateContent>
  <xr:revisionPtr revIDLastSave="0" documentId="8_{41FB07A8-06F7-4348-B27A-D3AA1B6FC043}" xr6:coauthVersionLast="32" xr6:coauthVersionMax="32" xr10:uidLastSave="{00000000-0000-0000-0000-000000000000}"/>
  <bookViews>
    <workbookView xWindow="0" yWindow="0" windowWidth="3336" windowHeight="5700" xr2:uid="{00000000-000D-0000-FFFF-FFFF00000000}"/>
  </bookViews>
  <sheets>
    <sheet name="Procurement Plan" sheetId="1" r:id="rId1"/>
    <sheet name="COUNTERPART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 l="1"/>
  <c r="K19" i="1" s="1"/>
  <c r="E19" i="1"/>
  <c r="H19" i="1"/>
  <c r="K14" i="1"/>
  <c r="H18" i="1"/>
  <c r="J19" i="1"/>
  <c r="I19" i="1"/>
  <c r="K13" i="1"/>
</calcChain>
</file>

<file path=xl/sharedStrings.xml><?xml version="1.0" encoding="utf-8"?>
<sst xmlns="http://schemas.openxmlformats.org/spreadsheetml/2006/main" count="105" uniqueCount="77">
  <si>
    <t>Inter-American Development Bank</t>
  </si>
  <si>
    <r>
      <t>PROCUREMENT PLAN FOR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BANK EXECUTED OPERATIONS</t>
    </r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</si>
  <si>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</si>
  <si>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</si>
  <si>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</si>
  <si>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</si>
  <si>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</si>
  <si>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</si>
  <si>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</si>
  <si>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</si>
  <si>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</si>
  <si>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</si>
  <si>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</si>
  <si>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</si>
  <si>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</si>
  <si>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</si>
  <si>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</si>
  <si>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</si>
  <si>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</si>
  <si>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</si>
  <si>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</si>
  <si>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</si>
  <si>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</si>
  <si>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</si>
  <si>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</si>
  <si>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</si>
  <si>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National Competitive Bidding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</si>
  <si>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</si>
  <si>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</si>
  <si>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</si>
  <si>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</si>
  <si>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</si>
  <si>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</si>
  <si>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</si>
  <si>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</si>
  <si>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</si>
  <si>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</si>
  <si>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</si>
  <si>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</si>
  <si>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</si>
  <si>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</si>
  <si>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Component 1</t>
  </si>
  <si>
    <t>A. Consulting services</t>
  </si>
  <si>
    <t>Individual Consultant (AM-650)</t>
  </si>
  <si>
    <t>SSS</t>
  </si>
  <si>
    <t>Lump Sum</t>
  </si>
  <si>
    <t>Component 2</t>
  </si>
  <si>
    <t>B. Goods (2)(iii)</t>
  </si>
  <si>
    <t>Consulting Firm                (GN-2765)</t>
  </si>
  <si>
    <t>Framework Agreement</t>
  </si>
  <si>
    <t>Component 3</t>
  </si>
  <si>
    <t>C. Non consulting services</t>
  </si>
  <si>
    <t>Goods included in Cons. Firm RFP</t>
  </si>
  <si>
    <t>SCS</t>
  </si>
  <si>
    <t>Component 4</t>
  </si>
  <si>
    <t>Corporate Procurement (GN-2303)</t>
  </si>
  <si>
    <t>FCS</t>
  </si>
  <si>
    <t>Component 5</t>
  </si>
  <si>
    <t>TO</t>
  </si>
  <si>
    <t>IDB</t>
  </si>
  <si>
    <t>Country: Barbados</t>
  </si>
  <si>
    <t>SCL/LMK</t>
  </si>
  <si>
    <t>Title of Project: Strengthening Human and Social Development in Barbados</t>
  </si>
  <si>
    <r>
      <t xml:space="preserve">Period covered by the Plan:  </t>
    </r>
    <r>
      <rPr>
        <sz val="11"/>
        <color theme="1"/>
        <rFont val="Calibri"/>
        <family val="2"/>
        <scheme val="minor"/>
      </rPr>
      <t>June 2018 - December 2021 (30 months)</t>
    </r>
  </si>
  <si>
    <t xml:space="preserve">Pre-implementation Planning and Support for the Management Information System. 
</t>
  </si>
  <si>
    <t xml:space="preserve">Development of a blended literacy, numeracy and life skills learning package for ISEE Bridge beneficiaries. 
</t>
  </si>
  <si>
    <t>Veronica Aliamo</t>
  </si>
  <si>
    <t>6 months</t>
  </si>
  <si>
    <t>12 months</t>
  </si>
  <si>
    <t xml:space="preserve">Project Management, Operational and Administrative Support. </t>
  </si>
  <si>
    <r>
      <t xml:space="preserve">Executing Agency:  </t>
    </r>
    <r>
      <rPr>
        <sz val="11"/>
        <color theme="1"/>
        <rFont val="Calibri"/>
        <family val="2"/>
        <scheme val="minor"/>
      </rPr>
      <t xml:space="preserve"> IDB, Social Sector, Labor Markets Division (SCL/LMK)</t>
    </r>
  </si>
  <si>
    <t>Project number: BA-T1054</t>
  </si>
  <si>
    <t xml:space="preserve">Dissemination activities
</t>
  </si>
  <si>
    <t>18 months</t>
  </si>
  <si>
    <t>several small activities</t>
  </si>
  <si>
    <t xml:space="preserve">Diagnostic and call for proposals for the front-end online platform of BECCS
</t>
  </si>
  <si>
    <t>ICQ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</si>
</sst>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33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2" borderId="1" xfId="0" applyFont="1" applyFill="1" applyBorder="1" applyAlignment="1">
      <alignment horizontal="centerContinuous" vertical="center"/>
    </xf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8" fillId="0" borderId="7" xfId="0" applyFont="1" applyBorder="1" applyAlignment="1">
      <alignment horizontal="left"/>
    </xf>
    <xf numFmtId="0" fontId="5" fillId="0" borderId="0" xfId="0" applyFont="1" applyBorder="1"/>
    <xf numFmtId="0" fontId="9" fillId="2" borderId="5" xfId="0" applyFont="1" applyFill="1" applyBorder="1" applyAlignment="1">
      <alignment horizontal="center" vertical="center" wrapText="1"/>
    </xf>
    <xf numFmtId="164" fontId="9" fillId="2" borderId="5" xfId="2" applyNumberFormat="1" applyFont="1" applyFill="1" applyBorder="1" applyAlignment="1">
      <alignment horizontal="center" vertical="center" wrapText="1"/>
    </xf>
    <xf numFmtId="9" fontId="9" fillId="2" borderId="5" xfId="2" applyFont="1" applyFill="1" applyBorder="1" applyAlignment="1">
      <alignment horizontal="center" vertical="center" wrapText="1"/>
    </xf>
    <xf numFmtId="0" fontId="10" fillId="0" borderId="20" xfId="3" applyFont="1" applyFill="1" applyBorder="1" applyAlignment="1">
      <alignment vertical="center" wrapText="1"/>
    </xf>
    <xf numFmtId="0" fontId="10" fillId="0" borderId="21" xfId="3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wrapText="1"/>
    </xf>
    <xf numFmtId="0" fontId="11" fillId="0" borderId="0" xfId="0" applyFont="1" applyBorder="1" applyAlignment="1">
      <alignment horizontal="left"/>
    </xf>
    <xf numFmtId="164" fontId="11" fillId="0" borderId="0" xfId="2" applyNumberFormat="1" applyFont="1" applyBorder="1" applyAlignment="1">
      <alignment horizontal="left"/>
    </xf>
    <xf numFmtId="9" fontId="11" fillId="0" borderId="0" xfId="2" applyFont="1" applyBorder="1" applyAlignment="1">
      <alignment horizontal="left"/>
    </xf>
    <xf numFmtId="0" fontId="1" fillId="0" borderId="0" xfId="0" applyFont="1"/>
    <xf numFmtId="164" fontId="1" fillId="0" borderId="0" xfId="2" applyNumberFormat="1" applyFont="1"/>
    <xf numFmtId="9" fontId="1" fillId="0" borderId="0" xfId="2" applyFont="1"/>
    <xf numFmtId="0" fontId="1" fillId="0" borderId="0" xfId="0" applyFont="1" applyAlignment="1">
      <alignment horizontal="center"/>
    </xf>
    <xf numFmtId="165" fontId="1" fillId="0" borderId="27" xfId="1" applyNumberFormat="1" applyFont="1" applyBorder="1" applyAlignment="1">
      <alignment horizontal="left"/>
    </xf>
    <xf numFmtId="0" fontId="1" fillId="0" borderId="13" xfId="0" applyFont="1" applyBorder="1"/>
    <xf numFmtId="0" fontId="1" fillId="0" borderId="0" xfId="0" applyFont="1" applyBorder="1"/>
    <xf numFmtId="164" fontId="1" fillId="0" borderId="0" xfId="2" applyNumberFormat="1" applyFont="1" applyBorder="1"/>
    <xf numFmtId="9" fontId="1" fillId="0" borderId="0" xfId="2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Font="1" applyBorder="1"/>
    <xf numFmtId="9" fontId="1" fillId="0" borderId="5" xfId="2" applyFont="1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165" fontId="1" fillId="0" borderId="5" xfId="1" applyNumberFormat="1" applyFont="1" applyBorder="1" applyAlignment="1">
      <alignment vertical="center"/>
    </xf>
    <xf numFmtId="9" fontId="1" fillId="0" borderId="5" xfId="2" applyFont="1" applyBorder="1" applyAlignment="1">
      <alignment vertical="center"/>
    </xf>
    <xf numFmtId="166" fontId="1" fillId="0" borderId="5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8" xfId="0" applyFont="1" applyBorder="1"/>
    <xf numFmtId="0" fontId="1" fillId="0" borderId="9" xfId="0" applyFont="1" applyBorder="1"/>
    <xf numFmtId="0" fontId="1" fillId="0" borderId="5" xfId="2" applyNumberFormat="1" applyFont="1" applyBorder="1" applyAlignment="1">
      <alignment vertical="center"/>
    </xf>
    <xf numFmtId="0" fontId="1" fillId="0" borderId="9" xfId="2" applyNumberFormat="1" applyFont="1" applyBorder="1"/>
    <xf numFmtId="166" fontId="1" fillId="0" borderId="9" xfId="0" applyNumberFormat="1" applyFont="1" applyBorder="1"/>
    <xf numFmtId="166" fontId="1" fillId="0" borderId="10" xfId="0" applyNumberFormat="1" applyFont="1" applyBorder="1"/>
    <xf numFmtId="0" fontId="1" fillId="0" borderId="17" xfId="0" applyFont="1" applyBorder="1"/>
    <xf numFmtId="0" fontId="2" fillId="0" borderId="9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0" borderId="0" xfId="0" applyFont="1"/>
    <xf numFmtId="0" fontId="0" fillId="0" borderId="5" xfId="0" applyFont="1" applyBorder="1" applyAlignment="1">
      <alignment vertical="center" wrapText="1"/>
    </xf>
    <xf numFmtId="166" fontId="0" fillId="0" borderId="31" xfId="0" applyNumberFormat="1" applyFont="1" applyBorder="1" applyAlignment="1">
      <alignment vertical="center"/>
    </xf>
    <xf numFmtId="166" fontId="0" fillId="0" borderId="39" xfId="0" applyNumberFormat="1" applyFont="1" applyBorder="1" applyAlignment="1">
      <alignment vertical="center"/>
    </xf>
    <xf numFmtId="0" fontId="10" fillId="0" borderId="40" xfId="3" applyFont="1" applyFill="1" applyBorder="1" applyAlignment="1">
      <alignment vertical="center" wrapText="1"/>
    </xf>
    <xf numFmtId="166" fontId="0" fillId="0" borderId="5" xfId="0" applyNumberFormat="1" applyFont="1" applyBorder="1" applyAlignment="1">
      <alignment vertical="center"/>
    </xf>
    <xf numFmtId="9" fontId="1" fillId="0" borderId="5" xfId="2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13" fillId="0" borderId="45" xfId="0" applyFont="1" applyBorder="1" applyAlignment="1">
      <alignment vertical="center" wrapText="1"/>
    </xf>
    <xf numFmtId="0" fontId="14" fillId="5" borderId="46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/>
    </xf>
    <xf numFmtId="166" fontId="0" fillId="0" borderId="5" xfId="0" applyNumberFormat="1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5" fillId="0" borderId="5" xfId="0" applyFont="1" applyBorder="1"/>
    <xf numFmtId="0" fontId="15" fillId="0" borderId="0" xfId="0" applyFont="1"/>
    <xf numFmtId="0" fontId="4" fillId="0" borderId="5" xfId="0" applyFont="1" applyBorder="1"/>
    <xf numFmtId="8" fontId="4" fillId="0" borderId="5" xfId="0" applyNumberFormat="1" applyFont="1" applyBorder="1"/>
    <xf numFmtId="0" fontId="4" fillId="0" borderId="0" xfId="0" applyFont="1"/>
    <xf numFmtId="8" fontId="15" fillId="0" borderId="5" xfId="0" applyNumberFormat="1" applyFont="1" applyBorder="1"/>
    <xf numFmtId="8" fontId="4" fillId="0" borderId="0" xfId="0" applyNumberFormat="1" applyFont="1"/>
    <xf numFmtId="0" fontId="16" fillId="0" borderId="41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7" fillId="0" borderId="43" xfId="0" applyFont="1" applyBorder="1" applyAlignment="1">
      <alignment vertical="center" wrapText="1"/>
    </xf>
    <xf numFmtId="8" fontId="17" fillId="0" borderId="44" xfId="0" applyNumberFormat="1" applyFont="1" applyBorder="1" applyAlignment="1">
      <alignment horizontal="right" vertical="center" wrapText="1"/>
    </xf>
    <xf numFmtId="0" fontId="17" fillId="0" borderId="44" xfId="0" applyFont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0" fillId="4" borderId="16" xfId="0" applyFont="1" applyFill="1" applyBorder="1"/>
    <xf numFmtId="0" fontId="11" fillId="0" borderId="33" xfId="0" applyFont="1" applyBorder="1" applyAlignment="1">
      <alignment horizontal="left" vertical="top"/>
    </xf>
    <xf numFmtId="0" fontId="11" fillId="0" borderId="34" xfId="0" applyFont="1" applyBorder="1" applyAlignment="1">
      <alignment horizontal="left" vertical="top"/>
    </xf>
    <xf numFmtId="0" fontId="11" fillId="0" borderId="35" xfId="0" applyFont="1" applyBorder="1" applyAlignment="1">
      <alignment horizontal="left" vertical="top"/>
    </xf>
    <xf numFmtId="0" fontId="11" fillId="0" borderId="36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left" vertical="top" wrapText="1"/>
    </xf>
    <xf numFmtId="0" fontId="11" fillId="0" borderId="3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164" fontId="1" fillId="0" borderId="27" xfId="2" applyNumberFormat="1" applyFont="1" applyBorder="1" applyAlignment="1">
      <alignment horizontal="center"/>
    </xf>
    <xf numFmtId="164" fontId="1" fillId="0" borderId="29" xfId="2" applyNumberFormat="1" applyFont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1" fillId="0" borderId="35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2" fillId="0" borderId="30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9" fillId="2" borderId="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8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0"/>
  <sheetViews>
    <sheetView tabSelected="1" zoomScale="80" zoomScaleNormal="80" workbookViewId="0">
      <selection activeCell="F13" sqref="F13"/>
    </sheetView>
  </sheetViews>
  <sheetFormatPr defaultColWidth="8.77734375" defaultRowHeight="14.4" outlineLevelRow="1" x14ac:dyDescent="0.3"/>
  <cols>
    <col min="1" max="1" width="14.21875" style="1" customWidth="1"/>
    <col min="2" max="2" width="23.5546875" style="1" customWidth="1"/>
    <col min="3" max="3" width="20.44140625" style="1" customWidth="1"/>
    <col min="4" max="4" width="45.77734375" style="1" customWidth="1"/>
    <col min="5" max="5" width="10.77734375" style="1" customWidth="1"/>
    <col min="6" max="6" width="13.21875" style="1" customWidth="1"/>
    <col min="7" max="7" width="15.77734375" style="1" customWidth="1"/>
    <col min="8" max="8" width="14.44140625" style="1" customWidth="1"/>
    <col min="9" max="9" width="8.109375" style="2" customWidth="1"/>
    <col min="10" max="10" width="13.21875" style="1" customWidth="1"/>
    <col min="11" max="11" width="6" style="3" customWidth="1"/>
    <col min="12" max="14" width="13.77734375" style="1" customWidth="1"/>
    <col min="15" max="15" width="30.77734375" style="1" customWidth="1"/>
    <col min="16" max="17" width="8.77734375" style="1"/>
    <col min="18" max="18" width="9" style="1" customWidth="1"/>
    <col min="19" max="19" width="0.44140625" style="1" hidden="1" customWidth="1"/>
    <col min="20" max="16384" width="8.77734375" style="1"/>
  </cols>
  <sheetData>
    <row r="1" spans="1:21" ht="14.7" customHeight="1" x14ac:dyDescent="0.3">
      <c r="A1" s="24"/>
      <c r="B1" s="24"/>
      <c r="C1" s="24"/>
      <c r="D1" s="24"/>
      <c r="E1" s="24"/>
      <c r="F1" s="24"/>
      <c r="G1" s="24"/>
      <c r="H1" s="24"/>
      <c r="I1" s="25"/>
      <c r="J1" s="24"/>
      <c r="K1" s="26"/>
      <c r="L1" s="24"/>
      <c r="M1" s="24" t="s">
        <v>0</v>
      </c>
      <c r="N1" s="24"/>
      <c r="O1" s="24"/>
      <c r="P1" s="24"/>
      <c r="Q1" s="24"/>
      <c r="R1" s="24"/>
      <c r="S1" s="24"/>
      <c r="T1" s="24"/>
      <c r="U1" s="24"/>
    </row>
    <row r="2" spans="1:21" ht="14.7" customHeight="1" x14ac:dyDescent="0.3">
      <c r="A2" s="24"/>
      <c r="B2" s="24"/>
      <c r="C2" s="24"/>
      <c r="D2" s="24"/>
      <c r="E2" s="24"/>
      <c r="F2" s="24"/>
      <c r="G2" s="24"/>
      <c r="H2" s="24"/>
      <c r="I2" s="25"/>
      <c r="J2" s="24"/>
      <c r="K2" s="26"/>
      <c r="L2" s="24"/>
      <c r="M2" s="68" t="s">
        <v>61</v>
      </c>
      <c r="N2" s="24"/>
      <c r="O2" s="24"/>
      <c r="P2" s="24"/>
      <c r="Q2" s="24"/>
      <c r="R2" s="24"/>
      <c r="S2" s="24"/>
      <c r="T2" s="24"/>
      <c r="U2" s="24"/>
    </row>
    <row r="3" spans="1:21" ht="9" customHeight="1" thickBot="1" x14ac:dyDescent="0.35">
      <c r="A3" s="24"/>
      <c r="B3" s="24"/>
      <c r="C3" s="24"/>
      <c r="D3" s="24"/>
      <c r="E3" s="24"/>
      <c r="F3" s="24"/>
      <c r="G3" s="24"/>
      <c r="H3" s="24"/>
      <c r="I3" s="25"/>
      <c r="J3" s="24"/>
      <c r="K3" s="26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24.75" customHeight="1" x14ac:dyDescent="0.3">
      <c r="A4" s="4" t="s">
        <v>1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27"/>
      <c r="Q4" s="27"/>
      <c r="R4" s="27"/>
      <c r="S4" s="27"/>
      <c r="T4" s="27"/>
      <c r="U4" s="27"/>
    </row>
    <row r="5" spans="1:21" ht="14.7" customHeight="1" x14ac:dyDescent="0.3">
      <c r="A5" s="101" t="s">
        <v>60</v>
      </c>
      <c r="B5" s="102"/>
      <c r="C5" s="102"/>
      <c r="D5" s="102"/>
      <c r="E5" s="102"/>
      <c r="F5" s="103"/>
      <c r="G5" s="102" t="s">
        <v>70</v>
      </c>
      <c r="H5" s="102"/>
      <c r="I5" s="102"/>
      <c r="J5" s="102"/>
      <c r="K5" s="102"/>
      <c r="L5" s="102"/>
      <c r="M5" s="102"/>
      <c r="N5" s="103"/>
      <c r="O5" s="9" t="s">
        <v>61</v>
      </c>
      <c r="P5" s="24"/>
      <c r="Q5" s="24"/>
      <c r="R5" s="24"/>
      <c r="S5" s="24"/>
      <c r="T5" s="24"/>
      <c r="U5" s="24"/>
    </row>
    <row r="6" spans="1:21" ht="15" customHeight="1" x14ac:dyDescent="0.3">
      <c r="A6" s="101" t="s">
        <v>71</v>
      </c>
      <c r="B6" s="102"/>
      <c r="C6" s="102"/>
      <c r="D6" s="102"/>
      <c r="E6" s="103"/>
      <c r="F6" s="104" t="s">
        <v>62</v>
      </c>
      <c r="G6" s="104"/>
      <c r="H6" s="104"/>
      <c r="I6" s="104"/>
      <c r="J6" s="104"/>
      <c r="K6" s="104"/>
      <c r="L6" s="104"/>
      <c r="M6" s="104"/>
      <c r="N6" s="104"/>
      <c r="O6" s="105"/>
      <c r="P6" s="24"/>
      <c r="Q6" s="24"/>
      <c r="R6" s="24"/>
      <c r="S6" s="24"/>
      <c r="T6" s="24"/>
      <c r="U6" s="24"/>
    </row>
    <row r="7" spans="1:21" ht="20.25" customHeight="1" thickBot="1" x14ac:dyDescent="0.35">
      <c r="A7" s="106" t="s">
        <v>63</v>
      </c>
      <c r="B7" s="107"/>
      <c r="C7" s="107"/>
      <c r="D7" s="107"/>
      <c r="E7" s="108"/>
      <c r="F7" s="127" t="s">
        <v>2</v>
      </c>
      <c r="G7" s="128"/>
      <c r="H7" s="28">
        <v>150000</v>
      </c>
      <c r="I7" s="109"/>
      <c r="J7" s="109"/>
      <c r="K7" s="109"/>
      <c r="L7" s="109"/>
      <c r="M7" s="109"/>
      <c r="N7" s="109"/>
      <c r="O7" s="110"/>
      <c r="P7" s="24"/>
      <c r="Q7" s="24"/>
      <c r="R7" s="24"/>
      <c r="S7" s="24"/>
      <c r="T7" s="24"/>
      <c r="U7" s="24"/>
    </row>
    <row r="8" spans="1:21" ht="4.8" customHeight="1" x14ac:dyDescent="0.3">
      <c r="A8" s="29"/>
      <c r="B8" s="30"/>
      <c r="C8" s="30"/>
      <c r="D8" s="30"/>
      <c r="E8" s="30"/>
      <c r="F8" s="30"/>
      <c r="G8" s="30"/>
      <c r="H8" s="30"/>
      <c r="I8" s="31"/>
      <c r="J8" s="30"/>
      <c r="K8" s="32"/>
      <c r="L8" s="30"/>
      <c r="M8" s="30"/>
      <c r="N8" s="30"/>
      <c r="O8" s="33"/>
      <c r="P8" s="24"/>
      <c r="Q8" s="24"/>
      <c r="R8" s="24"/>
      <c r="S8" s="24"/>
      <c r="T8" s="24"/>
      <c r="U8" s="24"/>
    </row>
    <row r="9" spans="1:21" ht="39" customHeight="1" x14ac:dyDescent="0.3">
      <c r="A9" s="129" t="s">
        <v>3</v>
      </c>
      <c r="B9" s="114" t="s">
        <v>4</v>
      </c>
      <c r="C9" s="114" t="s">
        <v>5</v>
      </c>
      <c r="D9" s="114" t="s">
        <v>6</v>
      </c>
      <c r="E9" s="114" t="s">
        <v>7</v>
      </c>
      <c r="F9" s="114" t="s">
        <v>8</v>
      </c>
      <c r="G9" s="114" t="s">
        <v>9</v>
      </c>
      <c r="H9" s="111" t="s">
        <v>10</v>
      </c>
      <c r="I9" s="112"/>
      <c r="J9" s="112"/>
      <c r="K9" s="113"/>
      <c r="L9" s="114" t="s">
        <v>11</v>
      </c>
      <c r="M9" s="114" t="s">
        <v>12</v>
      </c>
      <c r="N9" s="114" t="s">
        <v>13</v>
      </c>
      <c r="O9" s="117" t="s">
        <v>14</v>
      </c>
      <c r="P9" s="24"/>
      <c r="Q9" s="24"/>
      <c r="R9" s="24"/>
      <c r="S9" s="24"/>
      <c r="T9" s="24"/>
      <c r="U9" s="24"/>
    </row>
    <row r="10" spans="1:21" ht="28.5" customHeight="1" thickBot="1" x14ac:dyDescent="0.35">
      <c r="A10" s="130"/>
      <c r="B10" s="115"/>
      <c r="C10" s="115"/>
      <c r="D10" s="115"/>
      <c r="E10" s="115"/>
      <c r="F10" s="115"/>
      <c r="G10" s="115"/>
      <c r="H10" s="111" t="s">
        <v>59</v>
      </c>
      <c r="I10" s="113"/>
      <c r="J10" s="111" t="s">
        <v>15</v>
      </c>
      <c r="K10" s="113"/>
      <c r="L10" s="115"/>
      <c r="M10" s="115"/>
      <c r="N10" s="116"/>
      <c r="O10" s="118"/>
      <c r="P10" s="24"/>
      <c r="Q10" s="24"/>
      <c r="R10" s="24"/>
      <c r="S10" s="24"/>
      <c r="T10" s="24"/>
      <c r="U10" s="24"/>
    </row>
    <row r="11" spans="1:21" ht="28.5" customHeight="1" x14ac:dyDescent="0.3">
      <c r="A11" s="131"/>
      <c r="B11" s="132"/>
      <c r="C11" s="132"/>
      <c r="D11" s="132"/>
      <c r="E11" s="132"/>
      <c r="F11" s="132"/>
      <c r="G11" s="132"/>
      <c r="H11" s="11" t="s">
        <v>16</v>
      </c>
      <c r="I11" s="12" t="s">
        <v>17</v>
      </c>
      <c r="J11" s="11" t="s">
        <v>16</v>
      </c>
      <c r="K11" s="13" t="s">
        <v>17</v>
      </c>
      <c r="L11" s="115"/>
      <c r="M11" s="115"/>
      <c r="N11" s="116"/>
      <c r="O11" s="118"/>
      <c r="P11" s="24"/>
      <c r="Q11" s="24"/>
      <c r="R11" s="24"/>
      <c r="S11" s="14" t="s">
        <v>18</v>
      </c>
      <c r="T11" s="24"/>
      <c r="U11" s="24"/>
    </row>
    <row r="12" spans="1:21" ht="1.05" customHeight="1" thickBot="1" x14ac:dyDescent="0.35">
      <c r="A12" s="34" t="s">
        <v>19</v>
      </c>
      <c r="B12" s="34" t="s">
        <v>20</v>
      </c>
      <c r="C12" s="35" t="s">
        <v>21</v>
      </c>
      <c r="D12" s="36" t="s">
        <v>22</v>
      </c>
      <c r="E12" s="37"/>
      <c r="F12" s="37" t="s">
        <v>23</v>
      </c>
      <c r="G12" s="37" t="s">
        <v>24</v>
      </c>
      <c r="H12" s="37"/>
      <c r="I12" s="38"/>
      <c r="J12" s="37"/>
      <c r="K12" s="39"/>
      <c r="L12" s="40">
        <v>42430</v>
      </c>
      <c r="M12" s="40"/>
      <c r="N12" s="116"/>
      <c r="O12" s="41"/>
      <c r="P12" s="24"/>
      <c r="Q12" s="24"/>
      <c r="R12" s="24"/>
      <c r="S12" s="15" t="s">
        <v>25</v>
      </c>
      <c r="T12" s="24"/>
      <c r="U12" s="24"/>
    </row>
    <row r="13" spans="1:21" s="16" customFormat="1" ht="66.45" customHeight="1" thickBot="1" x14ac:dyDescent="0.35">
      <c r="A13" s="42" t="s">
        <v>41</v>
      </c>
      <c r="B13" s="43" t="s">
        <v>42</v>
      </c>
      <c r="C13" s="44" t="s">
        <v>43</v>
      </c>
      <c r="D13" s="76" t="s">
        <v>65</v>
      </c>
      <c r="E13" s="45">
        <v>30000</v>
      </c>
      <c r="F13" s="44" t="s">
        <v>76</v>
      </c>
      <c r="G13" s="44" t="s">
        <v>45</v>
      </c>
      <c r="H13" s="45">
        <v>30000</v>
      </c>
      <c r="I13" s="46">
        <v>1</v>
      </c>
      <c r="J13" s="45">
        <v>0</v>
      </c>
      <c r="K13" s="46">
        <f>IF(I13&gt;0,1-I13,0)</f>
        <v>0</v>
      </c>
      <c r="L13" s="73"/>
      <c r="M13" s="79">
        <v>43497</v>
      </c>
      <c r="N13" s="70" t="s">
        <v>67</v>
      </c>
      <c r="O13" s="48"/>
      <c r="P13" s="49"/>
      <c r="Q13" s="49"/>
      <c r="R13" s="49"/>
      <c r="S13" s="15" t="s">
        <v>26</v>
      </c>
      <c r="T13" s="49"/>
      <c r="U13" s="49"/>
    </row>
    <row r="14" spans="1:21" s="16" customFormat="1" ht="47.4" customHeight="1" thickBot="1" x14ac:dyDescent="0.35">
      <c r="A14" s="78" t="s">
        <v>46</v>
      </c>
      <c r="B14" s="43" t="s">
        <v>42</v>
      </c>
      <c r="C14" s="44" t="s">
        <v>43</v>
      </c>
      <c r="D14" s="77" t="s">
        <v>64</v>
      </c>
      <c r="E14" s="45">
        <v>20000</v>
      </c>
      <c r="F14" s="43" t="s">
        <v>76</v>
      </c>
      <c r="G14" s="69" t="s">
        <v>45</v>
      </c>
      <c r="H14" s="45">
        <v>20000</v>
      </c>
      <c r="I14" s="74">
        <v>1</v>
      </c>
      <c r="J14" s="45"/>
      <c r="K14" s="74">
        <f t="shared" ref="K14" si="0">IF(I14&gt;0,1-I14,0)</f>
        <v>0</v>
      </c>
      <c r="L14" s="73"/>
      <c r="M14" s="73">
        <v>43296</v>
      </c>
      <c r="N14" s="71" t="s">
        <v>67</v>
      </c>
      <c r="O14" s="48"/>
      <c r="P14" s="49"/>
      <c r="Q14" s="49"/>
      <c r="R14" s="49"/>
      <c r="S14" s="72"/>
      <c r="T14" s="49"/>
      <c r="U14" s="49"/>
    </row>
    <row r="15" spans="1:21" s="16" customFormat="1" ht="47.4" customHeight="1" thickBot="1" x14ac:dyDescent="0.35">
      <c r="A15" s="78" t="s">
        <v>46</v>
      </c>
      <c r="B15" s="43" t="s">
        <v>42</v>
      </c>
      <c r="C15" s="44" t="s">
        <v>43</v>
      </c>
      <c r="D15" s="77" t="s">
        <v>75</v>
      </c>
      <c r="E15" s="45">
        <v>40000</v>
      </c>
      <c r="F15" s="43" t="s">
        <v>76</v>
      </c>
      <c r="G15" s="69" t="s">
        <v>45</v>
      </c>
      <c r="H15" s="45">
        <v>40000</v>
      </c>
      <c r="I15" s="74">
        <v>1</v>
      </c>
      <c r="J15" s="45"/>
      <c r="K15" s="74">
        <f t="shared" ref="K15" si="1">IF(I15&gt;0,1-I15,0)</f>
        <v>0</v>
      </c>
      <c r="L15" s="73"/>
      <c r="M15" s="73">
        <v>43374</v>
      </c>
      <c r="N15" s="71" t="s">
        <v>68</v>
      </c>
      <c r="O15" s="48"/>
      <c r="P15" s="49"/>
      <c r="Q15" s="49"/>
      <c r="R15" s="49"/>
      <c r="S15" s="72"/>
      <c r="T15" s="49"/>
      <c r="U15" s="49"/>
    </row>
    <row r="16" spans="1:21" s="16" customFormat="1" ht="46.8" customHeight="1" thickBot="1" x14ac:dyDescent="0.35">
      <c r="A16" s="78" t="s">
        <v>50</v>
      </c>
      <c r="B16" s="43" t="s">
        <v>51</v>
      </c>
      <c r="C16" s="44" t="s">
        <v>43</v>
      </c>
      <c r="D16" s="77" t="s">
        <v>72</v>
      </c>
      <c r="E16" s="45">
        <v>15000</v>
      </c>
      <c r="F16" s="43" t="s">
        <v>76</v>
      </c>
      <c r="G16" s="69" t="s">
        <v>45</v>
      </c>
      <c r="H16" s="45">
        <v>15000</v>
      </c>
      <c r="I16" s="74">
        <v>1</v>
      </c>
      <c r="J16" s="45"/>
      <c r="K16" s="74">
        <v>0</v>
      </c>
      <c r="L16" s="73"/>
      <c r="M16" s="79">
        <v>43497</v>
      </c>
      <c r="N16" s="71"/>
      <c r="O16" s="48" t="s">
        <v>74</v>
      </c>
      <c r="P16" s="49"/>
      <c r="Q16" s="49"/>
      <c r="R16" s="49"/>
      <c r="S16" s="72"/>
      <c r="T16" s="49"/>
      <c r="U16" s="49"/>
    </row>
    <row r="17" spans="1:21" s="16" customFormat="1" ht="46.8" customHeight="1" thickBot="1" x14ac:dyDescent="0.35">
      <c r="A17" s="78"/>
      <c r="B17" s="43" t="s">
        <v>42</v>
      </c>
      <c r="C17" s="44" t="s">
        <v>43</v>
      </c>
      <c r="D17" s="77" t="s">
        <v>69</v>
      </c>
      <c r="E17" s="45">
        <v>45000</v>
      </c>
      <c r="F17" s="43" t="s">
        <v>76</v>
      </c>
      <c r="G17" s="69" t="s">
        <v>45</v>
      </c>
      <c r="H17" s="45">
        <v>45000</v>
      </c>
      <c r="I17" s="74">
        <v>1</v>
      </c>
      <c r="J17" s="45"/>
      <c r="K17" s="74">
        <v>0</v>
      </c>
      <c r="L17" s="73"/>
      <c r="M17" s="73">
        <v>43296</v>
      </c>
      <c r="N17" s="71" t="s">
        <v>73</v>
      </c>
      <c r="O17" s="48"/>
      <c r="P17" s="49"/>
      <c r="Q17" s="49"/>
      <c r="R17" s="49"/>
      <c r="S17" s="72"/>
      <c r="T17" s="49"/>
      <c r="U17" s="49"/>
    </row>
    <row r="18" spans="1:21" ht="18.45" customHeight="1" x14ac:dyDescent="0.3">
      <c r="A18" s="50"/>
      <c r="B18" s="51"/>
      <c r="C18" s="51"/>
      <c r="D18" s="51"/>
      <c r="E18" s="51"/>
      <c r="F18" s="51"/>
      <c r="G18" s="51"/>
      <c r="H18" s="45">
        <f>SUM(H13:H17)</f>
        <v>150000</v>
      </c>
      <c r="I18" s="52"/>
      <c r="J18" s="51"/>
      <c r="K18" s="53"/>
      <c r="L18" s="54"/>
      <c r="M18" s="47"/>
      <c r="N18" s="55"/>
      <c r="O18" s="56"/>
      <c r="P18" s="24"/>
      <c r="Q18" s="24"/>
      <c r="R18" s="24"/>
      <c r="S18" s="24"/>
    </row>
    <row r="19" spans="1:21" s="17" customFormat="1" ht="35.25" customHeight="1" thickBot="1" x14ac:dyDescent="0.35">
      <c r="A19" s="57" t="s">
        <v>27</v>
      </c>
      <c r="B19" s="119" t="s">
        <v>66</v>
      </c>
      <c r="C19" s="120"/>
      <c r="D19" s="58" t="s">
        <v>28</v>
      </c>
      <c r="E19" s="59">
        <f>SUM(E13:E17)</f>
        <v>150000</v>
      </c>
      <c r="F19" s="60"/>
      <c r="G19" s="60"/>
      <c r="H19" s="59">
        <f>IF(SUM(H13:H17)&lt;&gt;H7,"Ttl shd equal project amount",SUM(H13:H17))</f>
        <v>150000</v>
      </c>
      <c r="I19" s="75">
        <f>AVERAGE(I13:I18)</f>
        <v>1</v>
      </c>
      <c r="J19" s="59">
        <f>SUM(J13:J18)</f>
        <v>0</v>
      </c>
      <c r="K19" s="75">
        <f>AVERAGE(K13:K18)</f>
        <v>0</v>
      </c>
      <c r="L19" s="60"/>
      <c r="M19" s="47"/>
      <c r="N19" s="60"/>
      <c r="O19" s="60"/>
      <c r="P19" s="61"/>
      <c r="Q19" s="61"/>
      <c r="R19" s="61"/>
      <c r="S19" s="18"/>
    </row>
    <row r="20" spans="1:21" ht="14.25" customHeight="1" x14ac:dyDescent="0.3">
      <c r="A20" s="121" t="s">
        <v>29</v>
      </c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3"/>
      <c r="P20" s="24"/>
      <c r="Q20" s="24"/>
      <c r="R20" s="24"/>
      <c r="S20" s="24"/>
    </row>
    <row r="21" spans="1:21" x14ac:dyDescent="0.3">
      <c r="A21" s="124"/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6"/>
      <c r="P21" s="24"/>
      <c r="Q21" s="24"/>
      <c r="R21" s="24"/>
      <c r="S21" s="24"/>
    </row>
    <row r="22" spans="1:21" ht="14.1" customHeight="1" thickBot="1" x14ac:dyDescent="0.35">
      <c r="A22" s="124"/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6"/>
      <c r="P22" s="24"/>
      <c r="Q22" s="24"/>
      <c r="R22" s="24"/>
      <c r="S22" s="24"/>
    </row>
    <row r="23" spans="1:21" s="19" customFormat="1" ht="21.75" customHeight="1" thickBot="1" x14ac:dyDescent="0.35">
      <c r="A23" s="95" t="s">
        <v>30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7"/>
      <c r="P23" s="62"/>
      <c r="Q23" s="62"/>
      <c r="R23" s="62"/>
      <c r="S23" s="62"/>
    </row>
    <row r="24" spans="1:21" s="10" customFormat="1" ht="27.75" customHeight="1" thickBot="1" x14ac:dyDescent="0.35">
      <c r="A24" s="98" t="s">
        <v>31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100"/>
      <c r="P24" s="30"/>
      <c r="Q24" s="30"/>
      <c r="R24" s="30"/>
      <c r="S24" s="30"/>
    </row>
    <row r="25" spans="1:21" s="20" customFormat="1" ht="29.1" customHeight="1" thickBot="1" x14ac:dyDescent="0.35">
      <c r="A25" s="98" t="s">
        <v>32</v>
      </c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100"/>
      <c r="P25" s="63"/>
      <c r="Q25" s="63"/>
      <c r="R25" s="63"/>
      <c r="S25" s="63"/>
    </row>
    <row r="26" spans="1:21" x14ac:dyDescent="0.3">
      <c r="A26" s="21"/>
      <c r="B26" s="21"/>
      <c r="C26" s="21"/>
      <c r="D26" s="21"/>
      <c r="E26" s="21"/>
      <c r="F26" s="21"/>
      <c r="G26" s="21"/>
      <c r="H26" s="21"/>
      <c r="I26" s="22"/>
      <c r="J26" s="21"/>
      <c r="K26" s="23"/>
      <c r="L26" s="21"/>
      <c r="M26" s="21"/>
      <c r="N26" s="21"/>
      <c r="O26" s="21"/>
    </row>
    <row r="27" spans="1:21" x14ac:dyDescent="0.3">
      <c r="A27" s="21"/>
      <c r="B27" s="21"/>
      <c r="C27" s="21"/>
      <c r="D27" s="21"/>
      <c r="E27" s="21"/>
      <c r="F27" s="21"/>
      <c r="G27" s="21"/>
      <c r="H27" s="21"/>
      <c r="I27" s="22"/>
      <c r="J27" s="21"/>
      <c r="K27" s="23"/>
      <c r="L27" s="21"/>
      <c r="M27" s="21"/>
      <c r="N27" s="21"/>
      <c r="O27" s="21"/>
    </row>
    <row r="28" spans="1:21" x14ac:dyDescent="0.3">
      <c r="A28" s="21"/>
      <c r="B28" s="21"/>
      <c r="C28" s="21"/>
      <c r="D28" s="21"/>
      <c r="E28" s="21"/>
      <c r="F28" s="21"/>
      <c r="G28" s="21"/>
      <c r="H28" s="21"/>
      <c r="I28" s="22"/>
      <c r="J28" s="21"/>
      <c r="K28" s="23"/>
      <c r="L28" s="21"/>
      <c r="M28" s="21"/>
      <c r="N28" s="21"/>
      <c r="O28" s="21"/>
    </row>
    <row r="29" spans="1:21" x14ac:dyDescent="0.3">
      <c r="A29" s="21"/>
      <c r="B29" s="21"/>
      <c r="C29" s="21"/>
      <c r="D29" s="21"/>
      <c r="E29" s="21"/>
      <c r="F29" s="21"/>
      <c r="G29" s="21"/>
      <c r="H29" s="21"/>
      <c r="I29" s="22"/>
      <c r="J29" s="21"/>
      <c r="K29" s="23"/>
      <c r="L29" s="21"/>
      <c r="M29" s="21"/>
      <c r="N29" s="21"/>
      <c r="O29" s="21"/>
    </row>
    <row r="30" spans="1:21" x14ac:dyDescent="0.3">
      <c r="A30" s="21"/>
      <c r="B30" s="21"/>
      <c r="C30" s="21"/>
      <c r="D30" s="21"/>
      <c r="E30" s="21"/>
      <c r="F30" s="21"/>
      <c r="G30" s="21"/>
      <c r="H30" s="21"/>
      <c r="I30" s="22"/>
      <c r="J30" s="21"/>
      <c r="K30" s="23"/>
      <c r="L30" s="21"/>
      <c r="M30" s="21"/>
      <c r="N30" s="21"/>
      <c r="O30" s="21"/>
    </row>
    <row r="31" spans="1:21" x14ac:dyDescent="0.3">
      <c r="A31" s="21"/>
      <c r="B31" s="21"/>
      <c r="C31" s="21"/>
      <c r="D31" s="21"/>
      <c r="E31" s="21"/>
      <c r="F31" s="21"/>
      <c r="G31" s="21"/>
      <c r="H31" s="21"/>
      <c r="I31" s="22"/>
      <c r="J31" s="21"/>
      <c r="K31" s="23"/>
      <c r="L31" s="21"/>
      <c r="M31" s="21"/>
      <c r="N31" s="21"/>
      <c r="O31" s="21"/>
    </row>
    <row r="32" spans="1:21" hidden="1" outlineLevel="1" x14ac:dyDescent="0.3">
      <c r="A32" s="64" t="s">
        <v>33</v>
      </c>
      <c r="B32" s="65"/>
      <c r="C32" s="24"/>
      <c r="D32" s="24"/>
      <c r="E32" s="24"/>
      <c r="F32" s="24"/>
      <c r="G32" s="24"/>
      <c r="H32" s="24"/>
      <c r="I32" s="25"/>
      <c r="J32" s="24"/>
      <c r="K32" s="26"/>
      <c r="L32" s="24"/>
      <c r="M32" s="24"/>
      <c r="N32" s="24"/>
      <c r="O32" s="24"/>
    </row>
    <row r="33" spans="1:15" ht="15" hidden="1" customHeight="1" outlineLevel="1" x14ac:dyDescent="0.3">
      <c r="A33" s="66" t="s">
        <v>34</v>
      </c>
      <c r="B33" s="66" t="s">
        <v>35</v>
      </c>
      <c r="C33" s="66" t="s">
        <v>36</v>
      </c>
      <c r="D33" s="66" t="s">
        <v>37</v>
      </c>
      <c r="E33" s="66" t="s">
        <v>38</v>
      </c>
      <c r="F33" s="66" t="s">
        <v>39</v>
      </c>
      <c r="G33" s="66" t="s">
        <v>40</v>
      </c>
      <c r="H33" s="66"/>
      <c r="I33" s="25"/>
      <c r="J33" s="24"/>
      <c r="K33" s="26"/>
      <c r="L33" s="24"/>
      <c r="M33" s="24"/>
      <c r="N33" s="24"/>
      <c r="O33" s="24"/>
    </row>
    <row r="34" spans="1:15" hidden="1" outlineLevel="1" x14ac:dyDescent="0.3">
      <c r="A34" s="66" t="s">
        <v>41</v>
      </c>
      <c r="B34" s="66" t="s">
        <v>42</v>
      </c>
      <c r="C34" s="66" t="s">
        <v>43</v>
      </c>
      <c r="D34" s="66"/>
      <c r="E34" s="66"/>
      <c r="F34" s="66" t="s">
        <v>44</v>
      </c>
      <c r="G34" s="66" t="s">
        <v>45</v>
      </c>
      <c r="H34" s="66"/>
      <c r="I34" s="25"/>
      <c r="J34" s="24"/>
      <c r="K34" s="26"/>
      <c r="L34" s="24"/>
      <c r="M34" s="24"/>
      <c r="N34" s="24"/>
      <c r="O34" s="24"/>
    </row>
    <row r="35" spans="1:15" hidden="1" outlineLevel="1" x14ac:dyDescent="0.3">
      <c r="A35" s="66" t="s">
        <v>46</v>
      </c>
      <c r="B35" s="66" t="s">
        <v>47</v>
      </c>
      <c r="C35" s="67" t="s">
        <v>48</v>
      </c>
      <c r="D35" s="66"/>
      <c r="E35" s="66"/>
      <c r="F35" s="94" t="s">
        <v>76</v>
      </c>
      <c r="G35" s="66" t="s">
        <v>49</v>
      </c>
      <c r="H35" s="66"/>
      <c r="I35" s="25"/>
      <c r="J35" s="24"/>
      <c r="K35" s="26"/>
      <c r="L35" s="24"/>
      <c r="M35" s="24"/>
      <c r="N35" s="24"/>
      <c r="O35" s="24"/>
    </row>
    <row r="36" spans="1:15" hidden="1" outlineLevel="1" x14ac:dyDescent="0.3">
      <c r="A36" s="66" t="s">
        <v>50</v>
      </c>
      <c r="B36" s="66" t="s">
        <v>51</v>
      </c>
      <c r="C36" s="66" t="s">
        <v>52</v>
      </c>
      <c r="D36" s="66"/>
      <c r="E36" s="66"/>
      <c r="F36" s="66" t="s">
        <v>53</v>
      </c>
      <c r="G36" s="66"/>
      <c r="H36" s="66"/>
      <c r="I36" s="25"/>
      <c r="J36" s="24"/>
      <c r="K36" s="26"/>
      <c r="L36" s="24"/>
      <c r="M36" s="24"/>
      <c r="N36" s="24"/>
      <c r="O36" s="24"/>
    </row>
    <row r="37" spans="1:15" hidden="1" outlineLevel="1" x14ac:dyDescent="0.3">
      <c r="A37" s="66" t="s">
        <v>54</v>
      </c>
      <c r="B37" s="66"/>
      <c r="C37" s="66" t="s">
        <v>55</v>
      </c>
      <c r="D37" s="66"/>
      <c r="E37" s="66"/>
      <c r="F37" s="66" t="s">
        <v>56</v>
      </c>
      <c r="G37" s="66"/>
      <c r="H37" s="66"/>
      <c r="I37" s="25"/>
      <c r="J37" s="24"/>
      <c r="K37" s="26"/>
      <c r="L37" s="24"/>
      <c r="M37" s="24"/>
      <c r="N37" s="24"/>
      <c r="O37" s="24"/>
    </row>
    <row r="38" spans="1:15" hidden="1" outlineLevel="1" x14ac:dyDescent="0.3">
      <c r="A38" s="66" t="s">
        <v>57</v>
      </c>
      <c r="B38" s="66"/>
      <c r="C38" s="66"/>
      <c r="D38" s="66"/>
      <c r="E38" s="66"/>
      <c r="F38" s="66" t="s">
        <v>58</v>
      </c>
      <c r="G38" s="66"/>
      <c r="H38" s="66"/>
      <c r="I38" s="25"/>
      <c r="J38" s="24"/>
      <c r="K38" s="26"/>
      <c r="L38" s="24"/>
      <c r="M38" s="24"/>
      <c r="N38" s="24"/>
      <c r="O38" s="24"/>
    </row>
    <row r="39" spans="1:15" hidden="1" outlineLevel="1" x14ac:dyDescent="0.3">
      <c r="A39" s="65"/>
      <c r="B39" s="65"/>
      <c r="C39" s="65"/>
      <c r="D39" s="65"/>
      <c r="E39" s="65"/>
      <c r="F39" s="66"/>
      <c r="G39" s="65"/>
      <c r="H39" s="65"/>
      <c r="I39" s="25"/>
      <c r="J39" s="24"/>
      <c r="K39" s="26"/>
      <c r="L39" s="24"/>
      <c r="M39" s="24"/>
      <c r="N39" s="24"/>
      <c r="O39" s="24"/>
    </row>
    <row r="40" spans="1:15" collapsed="1" x14ac:dyDescent="0.3">
      <c r="A40" s="24"/>
      <c r="B40" s="24"/>
      <c r="C40" s="24"/>
      <c r="D40" s="24"/>
      <c r="E40" s="24"/>
      <c r="F40" s="24"/>
      <c r="G40" s="24"/>
      <c r="H40" s="24"/>
      <c r="I40" s="25"/>
      <c r="J40" s="24"/>
      <c r="K40" s="26"/>
      <c r="L40" s="24"/>
      <c r="M40" s="24"/>
      <c r="N40" s="24"/>
      <c r="O40" s="24"/>
    </row>
  </sheetData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23:O23"/>
    <mergeCell ref="A24:O24"/>
    <mergeCell ref="A25:O25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19:C19"/>
    <mergeCell ref="A20:O22"/>
  </mergeCells>
  <dataValidations count="6">
    <dataValidation type="list" allowBlank="1" showInputMessage="1" showErrorMessage="1" sqref="G18" xr:uid="{00000000-0002-0000-0000-000001000000}">
      <formula1>$G$34:$G$35</formula1>
    </dataValidation>
    <dataValidation type="list" allowBlank="1" showInputMessage="1" showErrorMessage="1" sqref="G12:G17" xr:uid="{00000000-0002-0000-0000-000002000000}">
      <formula1>$G$33:$G$35</formula1>
    </dataValidation>
    <dataValidation type="list" allowBlank="1" showInputMessage="1" showErrorMessage="1" sqref="C12:C17" xr:uid="{00000000-0002-0000-0000-000003000000}">
      <formula1>$C$33:$C$38</formula1>
    </dataValidation>
    <dataValidation type="list" allowBlank="1" showInputMessage="1" showErrorMessage="1" sqref="B12:B17" xr:uid="{00000000-0002-0000-0000-000004000000}">
      <formula1>$B$33:$B$38</formula1>
    </dataValidation>
    <dataValidation type="list" allowBlank="1" showInputMessage="1" showErrorMessage="1" sqref="A12:A17" xr:uid="{00000000-0002-0000-0000-000005000000}">
      <formula1>$A$33:$A$38</formula1>
    </dataValidation>
    <dataValidation type="list" allowBlank="1" showInputMessage="1" showErrorMessage="1" sqref="F12 F14:F18 F13" xr:uid="{00000000-0002-0000-0000-000000000000}">
      <formula1>$F$33:$F$39</formula1>
    </dataValidation>
  </dataValidations>
  <pageMargins left="0.2" right="0.2" top="0.6" bottom="0.6" header="0.27" footer="0.27"/>
  <pageSetup paperSize="5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76C2F-B5C1-435D-9E7F-BAF93A8845F9}">
  <dimension ref="A1:I22"/>
  <sheetViews>
    <sheetView workbookViewId="0">
      <selection sqref="A1:XFD1048576"/>
    </sheetView>
  </sheetViews>
  <sheetFormatPr defaultRowHeight="14.4" x14ac:dyDescent="0.3"/>
  <cols>
    <col min="1" max="1" width="36.109375" style="85" customWidth="1"/>
    <col min="2" max="2" width="11.21875" style="85" customWidth="1"/>
    <col min="3" max="4" width="10.44140625" style="85" bestFit="1" customWidth="1"/>
    <col min="5" max="5" width="11.44140625" style="85" bestFit="1" customWidth="1"/>
    <col min="6" max="6" width="8.88671875" style="85"/>
    <col min="7" max="7" width="19.109375" style="85" bestFit="1" customWidth="1"/>
    <col min="8" max="8" width="10.44140625" style="85" bestFit="1" customWidth="1"/>
    <col min="9" max="9" width="13.88671875" style="85" bestFit="1" customWidth="1"/>
    <col min="10" max="16384" width="8.88671875" style="85"/>
  </cols>
  <sheetData>
    <row r="1" spans="1:9" s="80" customFormat="1" x14ac:dyDescent="0.3"/>
    <row r="2" spans="1:9" s="82" customFormat="1" x14ac:dyDescent="0.3">
      <c r="A2" s="81"/>
      <c r="B2" s="81"/>
      <c r="C2" s="81"/>
      <c r="D2" s="81"/>
      <c r="E2" s="81"/>
      <c r="G2" s="81"/>
      <c r="H2" s="81"/>
      <c r="I2" s="81"/>
    </row>
    <row r="3" spans="1:9" x14ac:dyDescent="0.3">
      <c r="A3" s="83"/>
      <c r="B3" s="84"/>
      <c r="C3" s="84"/>
      <c r="D3" s="84"/>
      <c r="E3" s="84"/>
      <c r="G3" s="83"/>
      <c r="H3" s="84"/>
      <c r="I3" s="83"/>
    </row>
    <row r="4" spans="1:9" x14ac:dyDescent="0.3">
      <c r="A4" s="83"/>
      <c r="B4" s="84"/>
      <c r="C4" s="83"/>
      <c r="D4" s="84"/>
      <c r="E4" s="84"/>
      <c r="G4" s="84"/>
      <c r="H4" s="83"/>
      <c r="I4" s="83"/>
    </row>
    <row r="5" spans="1:9" x14ac:dyDescent="0.3">
      <c r="A5" s="83"/>
      <c r="B5" s="84"/>
      <c r="C5" s="84"/>
      <c r="D5" s="84"/>
      <c r="E5" s="84"/>
      <c r="G5" s="83"/>
      <c r="H5" s="84"/>
      <c r="I5" s="83"/>
    </row>
    <row r="6" spans="1:9" x14ac:dyDescent="0.3">
      <c r="A6" s="83"/>
      <c r="B6" s="84"/>
      <c r="C6" s="84"/>
      <c r="D6" s="84"/>
      <c r="E6" s="84"/>
      <c r="G6" s="83"/>
      <c r="H6" s="84"/>
      <c r="I6" s="83"/>
    </row>
    <row r="7" spans="1:9" x14ac:dyDescent="0.3">
      <c r="A7" s="83"/>
      <c r="B7" s="84"/>
      <c r="C7" s="84"/>
      <c r="D7" s="84"/>
      <c r="E7" s="84"/>
      <c r="G7" s="83"/>
      <c r="H7" s="84"/>
      <c r="I7" s="83"/>
    </row>
    <row r="8" spans="1:9" x14ac:dyDescent="0.3">
      <c r="A8" s="83"/>
      <c r="B8" s="84"/>
      <c r="C8" s="84"/>
      <c r="D8" s="84"/>
      <c r="E8" s="84"/>
      <c r="G8" s="84"/>
      <c r="H8" s="83"/>
      <c r="I8" s="83"/>
    </row>
    <row r="9" spans="1:9" x14ac:dyDescent="0.3">
      <c r="A9" s="83"/>
      <c r="B9" s="84"/>
      <c r="C9" s="84"/>
      <c r="D9" s="84"/>
      <c r="E9" s="84"/>
      <c r="G9" s="84"/>
      <c r="H9" s="83"/>
      <c r="I9" s="83"/>
    </row>
    <row r="10" spans="1:9" x14ac:dyDescent="0.3">
      <c r="A10" s="83"/>
      <c r="B10" s="83"/>
      <c r="C10" s="83"/>
      <c r="D10" s="83"/>
      <c r="E10" s="83"/>
      <c r="G10" s="83"/>
      <c r="H10" s="83"/>
      <c r="I10" s="83"/>
    </row>
    <row r="11" spans="1:9" s="82" customFormat="1" x14ac:dyDescent="0.3">
      <c r="A11" s="81"/>
      <c r="B11" s="81"/>
      <c r="C11" s="81"/>
      <c r="D11" s="81"/>
      <c r="E11" s="86"/>
      <c r="G11" s="86"/>
      <c r="H11" s="86"/>
      <c r="I11" s="86"/>
    </row>
    <row r="13" spans="1:9" x14ac:dyDescent="0.3">
      <c r="E13" s="87"/>
    </row>
    <row r="15" spans="1:9" ht="15" thickBot="1" x14ac:dyDescent="0.35"/>
    <row r="16" spans="1:9" ht="15" thickBot="1" x14ac:dyDescent="0.35">
      <c r="A16" s="88"/>
      <c r="B16" s="89"/>
      <c r="C16" s="89"/>
      <c r="D16" s="89"/>
    </row>
    <row r="17" spans="1:4" ht="15" thickBot="1" x14ac:dyDescent="0.35">
      <c r="A17" s="90"/>
      <c r="B17" s="91"/>
      <c r="C17" s="91"/>
      <c r="D17" s="91"/>
    </row>
    <row r="18" spans="1:4" ht="15" thickBot="1" x14ac:dyDescent="0.35">
      <c r="A18" s="90"/>
      <c r="B18" s="91"/>
      <c r="C18" s="91"/>
      <c r="D18" s="91"/>
    </row>
    <row r="19" spans="1:4" ht="15" thickBot="1" x14ac:dyDescent="0.35">
      <c r="A19" s="90"/>
      <c r="B19" s="91"/>
      <c r="C19" s="91"/>
      <c r="D19" s="91"/>
    </row>
    <row r="20" spans="1:4" ht="15" thickBot="1" x14ac:dyDescent="0.35">
      <c r="A20" s="90"/>
      <c r="B20" s="92"/>
      <c r="C20" s="91"/>
      <c r="D20" s="92"/>
    </row>
    <row r="21" spans="1:4" ht="15" thickBot="1" x14ac:dyDescent="0.35">
      <c r="A21" s="90"/>
      <c r="B21" s="91"/>
      <c r="C21" s="91"/>
      <c r="D21" s="91"/>
    </row>
    <row r="22" spans="1:4" x14ac:dyDescent="0.3">
      <c r="A22" s="93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F5A497DDF69614BA845FBF4DA636DAB" ma:contentTypeVersion="66" ma:contentTypeDescription="A content type to manage public (operations) IDB documents" ma:contentTypeScope="" ma:versionID="2acab596df48e86f01963a7f1a16a54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59891f657cd242ccbb75f1e32a2a4b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A-T105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Barbados</TermName>
          <TermId xmlns="http://schemas.microsoft.com/office/infopath/2007/PartnerControls">2e62bac6-7007-4d9a-9183-df33585926ed</TermId>
        </TermInfo>
      </Terms>
    </ic46d7e087fd4a108fb86518ca413cc6>
    <IDBDocs_x0020_Number xmlns="cdc7663a-08f0-4737-9e8c-148ce897a09c" xsi:nil="true"/>
    <Division_x0020_or_x0020_Unit xmlns="cdc7663a-08f0-4737-9e8c-148ce897a09c">SCL/LMK</Division_x0020_or_x0020_Unit>
    <Fiscal_x0020_Year_x0020_IDB xmlns="cdc7663a-08f0-4737-9e8c-148ce897a09c">2018</Fiscal_x0020_Year_x0020_IDB>
    <Other_x0020_Author xmlns="cdc7663a-08f0-4737-9e8c-148ce897a09c">Alaimo, Veronica</Other_x0020_Author>
    <Migration_x0020_Info xmlns="cdc7663a-08f0-4737-9e8c-148ce897a09c" xsi:nil="true"/>
    <Document_x0020_Author xmlns="cdc7663a-08f0-4737-9e8c-148ce897a09c">Muhlstein, Ethel Rosa</Document_x0020_Author>
    <Document_x0020_Language_x0020_IDB xmlns="cdc7663a-08f0-4737-9e8c-148ce897a09c">English</Document_x0020_Language_x0020_IDB>
    <TaxCatchAll xmlns="cdc7663a-08f0-4737-9e8c-148ce897a09c">
      <Value>21</Value>
      <Value>3</Value>
      <Value>93</Value>
      <Value>120</Value>
      <Value>121</Value>
    </TaxCatchAll>
    <Identifier xmlns="cdc7663a-08f0-4737-9e8c-148ce897a09c" xsi:nil="true"/>
    <_dlc_DocId xmlns="cdc7663a-08f0-4737-9e8c-148ce897a09c">EZSHARE-1947078880-8</_dlc_DocId>
    <_dlc_DocIdUrl xmlns="cdc7663a-08f0-4737-9e8c-148ce897a09c">
      <Url>https://idbg.sharepoint.com/teams/EZ-BA-TCP/BA-T1054/_layouts/15/DocIdRedir.aspx?ID=EZSHARE-1947078880-8</Url>
      <Description>EZSHARE-1947078880-8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ATN/OC-16763-BA;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LABOR INTERMEDIATION SYSTEMS</TermName>
          <TermId xmlns="http://schemas.microsoft.com/office/infopath/2007/PartnerControls">72d0edb0-5336-43b6-bb2f-05b457738b24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</TermName>
          <TermId xmlns="http://schemas.microsoft.com/office/infopath/2007/PartnerControls">3086ce3f-38db-462a-ad79-6fb1ca9264c8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BA-T1054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R0002278083</Record_x0020_Number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Labor and Training;</Webtopic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2B0B48EB-B560-40AE-AF1B-0C00D8D0BEFE}"/>
</file>

<file path=customXml/itemProps2.xml><?xml version="1.0" encoding="utf-8"?>
<ds:datastoreItem xmlns:ds="http://schemas.openxmlformats.org/officeDocument/2006/customXml" ds:itemID="{ED598EA8-AC98-4B47-B9BD-62AD374AB25C}"/>
</file>

<file path=customXml/itemProps3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757F4FF8-A52E-4C2C-8FDD-1E776B2FB655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cdc7663a-08f0-4737-9e8c-148ce897a09c"/>
    <ds:schemaRef ds:uri="http://www.w3.org/XML/1998/namespace"/>
    <ds:schemaRef ds:uri="http://purl.org/dc/terms/"/>
  </ds:schemaRefs>
</ds:datastoreItem>
</file>

<file path=customXml/itemProps6.xml><?xml version="1.0" encoding="utf-8"?>
<ds:datastoreItem xmlns:ds="http://schemas.openxmlformats.org/officeDocument/2006/customXml" ds:itemID="{5D18BD3D-0CFB-4FD2-AD83-3345F8129583}"/>
</file>

<file path=customXml/itemProps7.xml><?xml version="1.0" encoding="utf-8"?>
<ds:datastoreItem xmlns:ds="http://schemas.openxmlformats.org/officeDocument/2006/customXml" ds:itemID="{F85635F4-51B7-4202-BEAB-6B08B74F705D}"/>
</file>

<file path=customXml/itemProps8.xml><?xml version="1.0" encoding="utf-8"?>
<ds:datastoreItem xmlns:ds="http://schemas.openxmlformats.org/officeDocument/2006/customXml" ds:itemID="{ADB01E05-F9B1-4091-86F1-2F9DB52D16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Procurement Plan</vt:lpstr>
      <vt:lpstr>COUNTERPART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Muhlstein, Ethel Rosa</cp:lastModifiedBy>
  <cp:revision/>
  <dcterms:created xsi:type="dcterms:W3CDTF">2017-06-07T20:53:19Z</dcterms:created>
  <dcterms:modified xsi:type="dcterms:W3CDTF">2018-06-07T17:22:07Z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21;#Barbados|2e62bac6-7007-4d9a-9183-df33585926ed</vt:lpwstr>
  </property>
  <property fmtid="{D5CDD505-2E9C-101B-9397-08002B2CF9AE}" pid="7" name="_dlc_DocIdItemGuid">
    <vt:lpwstr>46d9bd7a-94ee-4d91-826a-23c299373996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eries Operations IDB">
    <vt:lpwstr/>
  </property>
  <property fmtid="{D5CDD505-2E9C-101B-9397-08002B2CF9AE}" pid="12" name="Sub-Sector">
    <vt:lpwstr>121;#LABOR INTERMEDIATION SYSTEMS|72d0edb0-5336-43b6-bb2f-05b457738b24</vt:lpwstr>
  </property>
  <property fmtid="{D5CDD505-2E9C-101B-9397-08002B2CF9AE}" pid="13" name="Fund IDB">
    <vt:lpwstr>120;#SOC|3086ce3f-38db-462a-ad79-6fb1ca9264c8</vt:lpwstr>
  </property>
  <property fmtid="{D5CDD505-2E9C-101B-9397-08002B2CF9AE}" pid="14" name="Sector IDB">
    <vt:lpwstr>93;#SOCIAL INVESTMENT|3f908695-d5b5-49f6-941f-76876b39564f</vt:lpwstr>
  </property>
  <property fmtid="{D5CDD505-2E9C-101B-9397-08002B2CF9AE}" pid="15" name="Function Operations IDB">
    <vt:lpwstr>3;#Project Preparation, Planning and Design|29ca0c72-1fc4-435f-a09c-28585cb5eac9</vt:lpwstr>
  </property>
  <property fmtid="{D5CDD505-2E9C-101B-9397-08002B2CF9AE}" pid="16" name="ContentTypeId">
    <vt:lpwstr>0x0101001A458A224826124E8B45B1D613300CFC001F5A497DDF69614BA845FBF4DA636DAB</vt:lpwstr>
  </property>
</Properties>
</file>