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niag\Documents\TC\RG-T3249\Cierre de QRR\"/>
    </mc:Choice>
  </mc:AlternateContent>
  <xr:revisionPtr revIDLastSave="0" documentId="13_ncr:1_{A90C762D-AED3-412C-A23E-540712F0481E}" xr6:coauthVersionLast="34" xr6:coauthVersionMax="34" xr10:uidLastSave="{00000000-0000-0000-0000-000000000000}"/>
  <bookViews>
    <workbookView xWindow="0" yWindow="0" windowWidth="20628" windowHeight="8388" xr2:uid="{00000000-000D-0000-FFFF-FFFF00000000}"/>
  </bookViews>
  <sheets>
    <sheet name="Sheet1" sheetId="1" r:id="rId1"/>
  </sheets>
  <definedNames>
    <definedName name="_xlnm._FilterDatabase" localSheetId="0" hidden="1">Sheet1!$A$10:$O$15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1" l="1"/>
  <c r="K16" i="1"/>
  <c r="K17" i="1"/>
  <c r="K18" i="1"/>
  <c r="K19" i="1"/>
  <c r="K20" i="1"/>
  <c r="K21" i="1"/>
  <c r="H27" i="1" l="1"/>
  <c r="J27" i="1"/>
  <c r="I27" i="1"/>
  <c r="E27" i="1"/>
  <c r="K14" i="1"/>
  <c r="K27" i="1" s="1"/>
</calcChain>
</file>

<file path=xl/sharedStrings.xml><?xml version="1.0" encoding="utf-8"?>
<sst xmlns="http://schemas.openxmlformats.org/spreadsheetml/2006/main" count="127" uniqueCount="88">
  <si>
    <t>Inter-American Development Bank</t>
  </si>
  <si>
    <t xml:space="preserve">PROCUREMENT PLAN FOR IDB-EXECUTED OPERATIONS 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</si>
  <si>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</si>
  <si>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</si>
  <si>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</si>
  <si>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</si>
  <si>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</si>
  <si>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</si>
  <si>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</si>
  <si>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</si>
  <si>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</si>
  <si>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</si>
  <si>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</si>
  <si>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</si>
  <si>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</si>
  <si>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</si>
  <si>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</si>
  <si>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</si>
  <si>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</si>
  <si>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</si>
  <si>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</si>
  <si>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</si>
  <si>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</si>
  <si>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</si>
  <si>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</si>
  <si>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</si>
  <si>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Select Comp:</t>
  </si>
  <si>
    <t>Select Procurement Type:</t>
  </si>
  <si>
    <t>Select Service Type:</t>
  </si>
  <si>
    <t>Select Method:</t>
  </si>
  <si>
    <t>Select Cont. Type:</t>
  </si>
  <si>
    <t>National Competitive Bidding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</si>
  <si>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</si>
  <si>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</si>
  <si>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</si>
  <si>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</si>
  <si>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</si>
  <si>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Selection under a Fixed Budget</t>
  </si>
  <si>
    <t>Individual Consultant</t>
  </si>
  <si>
    <t>Prepared by: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</si>
  <si>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</si>
  <si>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</si>
  <si>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Individual consultants: ICQ: Individual Consultant Selection Based on Qualifications; SSS: Single Source Selection. Selection process to be done in accordance with AM-650.</t>
    </r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</si>
  <si>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</si>
  <si>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</si>
  <si>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</si>
  <si>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description</t>
  </si>
  <si>
    <t>amount</t>
  </si>
  <si>
    <t>Component 1</t>
  </si>
  <si>
    <t>A. Consulting services</t>
  </si>
  <si>
    <t>Individual Consultant (AM-650)</t>
  </si>
  <si>
    <t>SSS</t>
  </si>
  <si>
    <t>Lump Sum</t>
  </si>
  <si>
    <t>Component 2</t>
  </si>
  <si>
    <t>B. Goods (2)(iii)</t>
  </si>
  <si>
    <t>Consulting Firm                (GN-2765)</t>
  </si>
  <si>
    <t>ICQ</t>
  </si>
  <si>
    <t>Framework Agreement</t>
  </si>
  <si>
    <t>Component 3</t>
  </si>
  <si>
    <t>C. Non consulting services</t>
  </si>
  <si>
    <t>Goods included in Cons. Firm RFP</t>
  </si>
  <si>
    <t>SCS</t>
  </si>
  <si>
    <t>Component 4</t>
  </si>
  <si>
    <t>Corporate Procurement (GN-2303)</t>
  </si>
  <si>
    <t>FCS</t>
  </si>
  <si>
    <t>Component 5</t>
  </si>
  <si>
    <t>TO</t>
  </si>
  <si>
    <t>Component 6</t>
  </si>
  <si>
    <t>Component 7</t>
  </si>
  <si>
    <t>Component 8</t>
  </si>
  <si>
    <t>Other</t>
  </si>
  <si>
    <t>Executing Agency:  IDB -  Labor Market Division - SCL/LMK</t>
  </si>
  <si>
    <t>Country:Regional</t>
  </si>
  <si>
    <t>Project number: RG_T3249</t>
  </si>
  <si>
    <t>Period covered by the Plan:  48 month</t>
  </si>
  <si>
    <t>Project name: The Future of Jobs in Latin America and the Caribbean</t>
  </si>
  <si>
    <t xml:space="preserve">Total Project Amount </t>
  </si>
  <si>
    <t>Analysis of the impact of automation in the labor markets</t>
  </si>
  <si>
    <t>Policy toolkit to minimize risks</t>
  </si>
  <si>
    <t xml:space="preserve">Big data analysis of skills trends (using Linked’In data) </t>
  </si>
  <si>
    <t>Policy recommendations to improve their TVET system</t>
  </si>
  <si>
    <t xml:space="preserve">Analysis of digital learning </t>
  </si>
  <si>
    <t>Dissemination</t>
  </si>
  <si>
    <t>Monotoring and Incidental Activities</t>
  </si>
  <si>
    <t>Contingencies</t>
  </si>
  <si>
    <t>Laura Ripani</t>
  </si>
  <si>
    <t>UDR: SCL/LMK</t>
  </si>
  <si>
    <t>Annex IV - RG-T3249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</si>
</sst>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10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0" fontId="7" fillId="0" borderId="7" xfId="0" applyFont="1" applyBorder="1" applyAlignment="1">
      <alignment horizontal="left"/>
    </xf>
    <xf numFmtId="0" fontId="8" fillId="2" borderId="5" xfId="0" applyFont="1" applyFill="1" applyBorder="1" applyAlignment="1">
      <alignment horizontal="center" vertical="center" wrapText="1"/>
    </xf>
    <xf numFmtId="164" fontId="8" fillId="2" borderId="5" xfId="2" applyNumberFormat="1" applyFont="1" applyFill="1" applyBorder="1" applyAlignment="1">
      <alignment horizontal="center" vertical="center" wrapText="1"/>
    </xf>
    <xf numFmtId="9" fontId="8" fillId="2" borderId="5" xfId="2" applyFont="1" applyFill="1" applyBorder="1" applyAlignment="1">
      <alignment horizontal="center" vertical="center" wrapText="1"/>
    </xf>
    <xf numFmtId="0" fontId="9" fillId="0" borderId="20" xfId="3" applyFont="1" applyBorder="1" applyAlignment="1">
      <alignment vertical="center" wrapText="1"/>
    </xf>
    <xf numFmtId="0" fontId="9" fillId="0" borderId="21" xfId="3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23" xfId="3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10" fillId="0" borderId="0" xfId="0" applyFont="1" applyAlignment="1">
      <alignment horizontal="left"/>
    </xf>
    <xf numFmtId="164" fontId="10" fillId="0" borderId="0" xfId="2" applyNumberFormat="1" applyFont="1" applyAlignment="1">
      <alignment horizontal="left"/>
    </xf>
    <xf numFmtId="9" fontId="10" fillId="0" borderId="0" xfId="2" applyFont="1" applyAlignment="1">
      <alignment horizontal="left"/>
    </xf>
    <xf numFmtId="0" fontId="1" fillId="0" borderId="0" xfId="0" applyFont="1"/>
    <xf numFmtId="164" fontId="1" fillId="0" borderId="0" xfId="2" applyNumberFormat="1"/>
    <xf numFmtId="9" fontId="1" fillId="0" borderId="0" xfId="2"/>
    <xf numFmtId="0" fontId="1" fillId="0" borderId="0" xfId="0" applyFont="1" applyAlignment="1">
      <alignment horizontal="center"/>
    </xf>
    <xf numFmtId="0" fontId="1" fillId="0" borderId="13" xfId="0" applyFont="1" applyBorder="1"/>
    <xf numFmtId="0" fontId="1" fillId="0" borderId="14" xfId="0" applyFont="1" applyBorder="1"/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164" fontId="1" fillId="0" borderId="5" xfId="2" applyNumberFormat="1" applyBorder="1"/>
    <xf numFmtId="9" fontId="1" fillId="0" borderId="5" xfId="2" applyBorder="1"/>
    <xf numFmtId="166" fontId="1" fillId="0" borderId="5" xfId="0" applyNumberFormat="1" applyFont="1" applyBorder="1"/>
    <xf numFmtId="0" fontId="1" fillId="0" borderId="7" xfId="0" applyFont="1" applyBorder="1"/>
    <xf numFmtId="0" fontId="1" fillId="0" borderId="7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7" xfId="0" applyFont="1" applyBorder="1"/>
    <xf numFmtId="0" fontId="2" fillId="3" borderId="9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0" fontId="1" fillId="4" borderId="5" xfId="0" applyFont="1" applyFill="1" applyBorder="1"/>
    <xf numFmtId="0" fontId="1" fillId="4" borderId="6" xfId="0" applyFont="1" applyFill="1" applyBorder="1"/>
    <xf numFmtId="0" fontId="0" fillId="4" borderId="16" xfId="0" applyFill="1" applyBorder="1"/>
    <xf numFmtId="0" fontId="0" fillId="4" borderId="5" xfId="0" applyFill="1" applyBorder="1"/>
    <xf numFmtId="165" fontId="10" fillId="0" borderId="27" xfId="1" applyNumberFormat="1" applyFont="1" applyBorder="1" applyAlignment="1">
      <alignment horizontal="left"/>
    </xf>
    <xf numFmtId="0" fontId="11" fillId="2" borderId="1" xfId="0" applyFont="1" applyFill="1" applyBorder="1" applyAlignment="1">
      <alignment horizontal="centerContinuous"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165" fontId="10" fillId="0" borderId="5" xfId="1" applyNumberFormat="1" applyFont="1" applyBorder="1" applyAlignment="1">
      <alignment vertical="center"/>
    </xf>
    <xf numFmtId="9" fontId="10" fillId="0" borderId="5" xfId="2" applyFont="1" applyBorder="1" applyAlignment="1">
      <alignment vertical="center"/>
    </xf>
    <xf numFmtId="166" fontId="10" fillId="0" borderId="5" xfId="0" applyNumberFormat="1" applyFont="1" applyBorder="1" applyAlignment="1">
      <alignment vertical="center"/>
    </xf>
    <xf numFmtId="166" fontId="10" fillId="0" borderId="31" xfId="0" applyNumberFormat="1" applyFont="1" applyBorder="1" applyAlignment="1">
      <alignment vertical="center"/>
    </xf>
    <xf numFmtId="166" fontId="10" fillId="0" borderId="6" xfId="0" applyNumberFormat="1" applyFont="1" applyBorder="1" applyAlignment="1">
      <alignment vertical="center"/>
    </xf>
    <xf numFmtId="0" fontId="10" fillId="0" borderId="8" xfId="0" applyFont="1" applyBorder="1"/>
    <xf numFmtId="0" fontId="10" fillId="0" borderId="9" xfId="0" applyFont="1" applyBorder="1"/>
    <xf numFmtId="0" fontId="10" fillId="0" borderId="5" xfId="2" applyNumberFormat="1" applyFont="1" applyBorder="1" applyAlignment="1">
      <alignment vertical="center"/>
    </xf>
    <xf numFmtId="0" fontId="10" fillId="0" borderId="9" xfId="2" applyNumberFormat="1" applyFont="1" applyBorder="1"/>
    <xf numFmtId="166" fontId="10" fillId="0" borderId="9" xfId="0" applyNumberFormat="1" applyFont="1" applyBorder="1"/>
    <xf numFmtId="166" fontId="10" fillId="0" borderId="10" xfId="0" applyNumberFormat="1" applyFont="1" applyBorder="1"/>
    <xf numFmtId="0" fontId="7" fillId="0" borderId="9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right"/>
    </xf>
    <xf numFmtId="0" fontId="10" fillId="0" borderId="33" xfId="0" applyFont="1" applyBorder="1" applyAlignment="1">
      <alignment horizontal="left" vertical="top"/>
    </xf>
    <xf numFmtId="0" fontId="10" fillId="0" borderId="34" xfId="0" applyFont="1" applyBorder="1" applyAlignment="1">
      <alignment horizontal="left" vertical="top"/>
    </xf>
    <xf numFmtId="0" fontId="10" fillId="0" borderId="35" xfId="0" applyFont="1" applyBorder="1" applyAlignment="1">
      <alignment horizontal="left" vertical="top"/>
    </xf>
    <xf numFmtId="0" fontId="10" fillId="0" borderId="36" xfId="0" applyFont="1" applyBorder="1" applyAlignment="1">
      <alignment horizontal="left" vertical="top" wrapText="1"/>
    </xf>
    <xf numFmtId="0" fontId="10" fillId="0" borderId="37" xfId="0" applyFont="1" applyBorder="1" applyAlignment="1">
      <alignment horizontal="left" vertical="top" wrapText="1"/>
    </xf>
    <xf numFmtId="0" fontId="10" fillId="0" borderId="38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0" borderId="27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164" fontId="10" fillId="0" borderId="27" xfId="2" applyNumberFormat="1" applyFont="1" applyBorder="1" applyAlignment="1">
      <alignment horizontal="center"/>
    </xf>
    <xf numFmtId="164" fontId="10" fillId="0" borderId="29" xfId="2" applyNumberFormat="1" applyFont="1" applyBorder="1" applyAlignment="1">
      <alignment horizont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0" fontId="10" fillId="0" borderId="33" xfId="0" applyFont="1" applyBorder="1" applyAlignment="1">
      <alignment horizontal="left" vertical="top" wrapText="1"/>
    </xf>
    <xf numFmtId="0" fontId="10" fillId="0" borderId="34" xfId="0" applyFont="1" applyBorder="1" applyAlignment="1">
      <alignment horizontal="left" vertical="top" wrapText="1"/>
    </xf>
    <xf numFmtId="0" fontId="10" fillId="0" borderId="35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7" fillId="0" borderId="30" xfId="0" applyFont="1" applyBorder="1" applyAlignment="1">
      <alignment horizontal="left"/>
    </xf>
    <xf numFmtId="0" fontId="10" fillId="0" borderId="27" xfId="0" applyFont="1" applyBorder="1" applyAlignment="1">
      <alignment horizontal="left"/>
    </xf>
    <xf numFmtId="0" fontId="8" fillId="2" borderId="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1"/>
  <sheetViews>
    <sheetView tabSelected="1" view="pageBreakPreview" zoomScale="60" zoomScaleNormal="60" workbookViewId="0">
      <selection activeCell="D3" sqref="D3"/>
    </sheetView>
  </sheetViews>
  <sheetFormatPr defaultColWidth="8.88671875" defaultRowHeight="14.4" outlineLevelRow="1" x14ac:dyDescent="0.3"/>
  <cols>
    <col min="1" max="1" width="14.109375" style="1" customWidth="1"/>
    <col min="2" max="2" width="27.44140625" style="1" bestFit="1" customWidth="1"/>
    <col min="3" max="3" width="32.6640625" style="1" bestFit="1" customWidth="1"/>
    <col min="4" max="4" width="53.5546875" style="1" bestFit="1" customWidth="1"/>
    <col min="5" max="5" width="18.88671875" style="1" bestFit="1" customWidth="1"/>
    <col min="6" max="6" width="17.88671875" style="1" bestFit="1" customWidth="1"/>
    <col min="7" max="7" width="22" style="1" bestFit="1" customWidth="1"/>
    <col min="8" max="8" width="13.109375" style="1" customWidth="1"/>
    <col min="9" max="9" width="14.33203125" style="2" customWidth="1"/>
    <col min="10" max="10" width="13.109375" style="1" customWidth="1"/>
    <col min="11" max="11" width="6" style="3" customWidth="1"/>
    <col min="12" max="14" width="13.6640625" style="1" customWidth="1"/>
    <col min="15" max="15" width="30.88671875" style="1" customWidth="1"/>
    <col min="16" max="17" width="8.88671875" style="1"/>
    <col min="18" max="18" width="9" style="1" customWidth="1"/>
    <col min="19" max="19" width="0.44140625" style="1" hidden="1" customWidth="1"/>
    <col min="20" max="16384" width="8.88671875" style="1"/>
  </cols>
  <sheetData>
    <row r="1" spans="1:21" x14ac:dyDescent="0.3">
      <c r="L1" s="70"/>
      <c r="M1" s="71" t="s">
        <v>87</v>
      </c>
    </row>
    <row r="2" spans="1:21" ht="14.4" customHeight="1" x14ac:dyDescent="0.3">
      <c r="A2" s="21"/>
      <c r="B2" s="21"/>
      <c r="C2" s="21"/>
      <c r="D2" s="21"/>
      <c r="E2" s="21"/>
      <c r="F2" s="21"/>
      <c r="G2" s="21"/>
      <c r="H2" s="21"/>
      <c r="I2" s="22"/>
      <c r="J2" s="21"/>
      <c r="K2" s="23"/>
      <c r="L2" s="21"/>
      <c r="M2" s="68" t="s">
        <v>0</v>
      </c>
      <c r="N2" s="69"/>
      <c r="O2" s="21"/>
      <c r="P2" s="21"/>
      <c r="Q2" s="21"/>
      <c r="R2" s="21"/>
      <c r="S2" s="21"/>
      <c r="T2" s="21"/>
      <c r="U2" s="21"/>
    </row>
    <row r="3" spans="1:21" ht="14.4" customHeight="1" x14ac:dyDescent="0.3">
      <c r="A3" s="21"/>
      <c r="B3" s="21"/>
      <c r="C3" s="21"/>
      <c r="D3" s="21"/>
      <c r="E3" s="21"/>
      <c r="F3" s="21"/>
      <c r="G3" s="21"/>
      <c r="H3" s="21"/>
      <c r="I3" s="22"/>
      <c r="J3" s="21"/>
      <c r="K3" s="23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ht="9" customHeight="1" thickBot="1" x14ac:dyDescent="0.35">
      <c r="A4" s="21"/>
      <c r="B4" s="21"/>
      <c r="C4" s="21"/>
      <c r="D4" s="21"/>
      <c r="E4" s="21"/>
      <c r="F4" s="21"/>
      <c r="G4" s="21"/>
      <c r="H4" s="21"/>
      <c r="I4" s="22"/>
      <c r="J4" s="21"/>
      <c r="K4" s="23"/>
      <c r="L4" s="21"/>
      <c r="M4" s="21"/>
      <c r="N4" s="21"/>
      <c r="O4" s="21"/>
      <c r="P4" s="21"/>
      <c r="Q4" s="21"/>
      <c r="R4" s="21"/>
      <c r="S4" s="21"/>
      <c r="T4" s="21"/>
      <c r="U4" s="21"/>
    </row>
    <row r="5" spans="1:21" ht="24.75" customHeight="1" x14ac:dyDescent="0.3">
      <c r="A5" s="48" t="s">
        <v>1</v>
      </c>
      <c r="B5" s="4"/>
      <c r="C5" s="4"/>
      <c r="D5" s="4"/>
      <c r="E5" s="4"/>
      <c r="F5" s="4"/>
      <c r="G5" s="4"/>
      <c r="H5" s="4"/>
      <c r="I5" s="5"/>
      <c r="J5" s="4"/>
      <c r="K5" s="6"/>
      <c r="L5" s="4"/>
      <c r="M5" s="4"/>
      <c r="N5" s="4"/>
      <c r="O5" s="7"/>
      <c r="P5" s="24"/>
      <c r="Q5" s="24"/>
      <c r="R5" s="24"/>
      <c r="S5" s="24"/>
      <c r="T5" s="24"/>
      <c r="U5" s="24"/>
    </row>
    <row r="6" spans="1:21" ht="14.4" customHeight="1" x14ac:dyDescent="0.3">
      <c r="A6" s="78" t="s">
        <v>72</v>
      </c>
      <c r="B6" s="79"/>
      <c r="C6" s="79"/>
      <c r="D6" s="79"/>
      <c r="E6" s="79"/>
      <c r="F6" s="80"/>
      <c r="G6" s="79" t="s">
        <v>71</v>
      </c>
      <c r="H6" s="79"/>
      <c r="I6" s="79"/>
      <c r="J6" s="79"/>
      <c r="K6" s="79"/>
      <c r="L6" s="79"/>
      <c r="M6" s="79"/>
      <c r="N6" s="80"/>
      <c r="O6" s="8" t="s">
        <v>86</v>
      </c>
      <c r="P6" s="21"/>
      <c r="Q6" s="21"/>
      <c r="R6" s="21"/>
      <c r="S6" s="21"/>
      <c r="T6" s="21"/>
      <c r="U6" s="21"/>
    </row>
    <row r="7" spans="1:21" ht="15" customHeight="1" x14ac:dyDescent="0.3">
      <c r="A7" s="78" t="s">
        <v>73</v>
      </c>
      <c r="B7" s="79"/>
      <c r="C7" s="79"/>
      <c r="D7" s="79"/>
      <c r="E7" s="80"/>
      <c r="F7" s="81" t="s">
        <v>75</v>
      </c>
      <c r="G7" s="81"/>
      <c r="H7" s="81"/>
      <c r="I7" s="81"/>
      <c r="J7" s="81"/>
      <c r="K7" s="81"/>
      <c r="L7" s="81"/>
      <c r="M7" s="81"/>
      <c r="N7" s="81"/>
      <c r="O7" s="82"/>
      <c r="P7" s="21"/>
      <c r="Q7" s="21"/>
      <c r="R7" s="21"/>
      <c r="S7" s="21"/>
      <c r="T7" s="21"/>
      <c r="U7" s="21"/>
    </row>
    <row r="8" spans="1:21" ht="20.25" customHeight="1" thickBot="1" x14ac:dyDescent="0.35">
      <c r="A8" s="83" t="s">
        <v>74</v>
      </c>
      <c r="B8" s="84"/>
      <c r="C8" s="84"/>
      <c r="D8" s="84"/>
      <c r="E8" s="85"/>
      <c r="F8" s="104" t="s">
        <v>76</v>
      </c>
      <c r="G8" s="105"/>
      <c r="H8" s="47">
        <v>300000</v>
      </c>
      <c r="I8" s="86"/>
      <c r="J8" s="86"/>
      <c r="K8" s="86"/>
      <c r="L8" s="86"/>
      <c r="M8" s="86"/>
      <c r="N8" s="86"/>
      <c r="O8" s="87"/>
      <c r="P8" s="21"/>
      <c r="Q8" s="21"/>
      <c r="R8" s="21"/>
      <c r="S8" s="21"/>
      <c r="T8" s="21"/>
      <c r="U8" s="21"/>
    </row>
    <row r="9" spans="1:21" ht="4.6500000000000004" customHeight="1" x14ac:dyDescent="0.3">
      <c r="A9" s="25"/>
      <c r="B9" s="21"/>
      <c r="C9" s="21"/>
      <c r="D9" s="21"/>
      <c r="E9" s="21"/>
      <c r="F9" s="21"/>
      <c r="G9" s="21"/>
      <c r="H9" s="21"/>
      <c r="I9" s="22"/>
      <c r="J9" s="21"/>
      <c r="K9" s="23"/>
      <c r="L9" s="21"/>
      <c r="M9" s="21"/>
      <c r="N9" s="21"/>
      <c r="O9" s="26"/>
      <c r="P9" s="21"/>
      <c r="Q9" s="21"/>
      <c r="R9" s="21"/>
      <c r="S9" s="21"/>
      <c r="T9" s="21"/>
      <c r="U9" s="21"/>
    </row>
    <row r="10" spans="1:21" ht="39" customHeight="1" x14ac:dyDescent="0.3">
      <c r="A10" s="106" t="s">
        <v>2</v>
      </c>
      <c r="B10" s="91" t="s">
        <v>3</v>
      </c>
      <c r="C10" s="91" t="s">
        <v>4</v>
      </c>
      <c r="D10" s="91" t="s">
        <v>5</v>
      </c>
      <c r="E10" s="91" t="s">
        <v>6</v>
      </c>
      <c r="F10" s="91" t="s">
        <v>7</v>
      </c>
      <c r="G10" s="91" t="s">
        <v>8</v>
      </c>
      <c r="H10" s="88" t="s">
        <v>9</v>
      </c>
      <c r="I10" s="89"/>
      <c r="J10" s="89"/>
      <c r="K10" s="90"/>
      <c r="L10" s="91" t="s">
        <v>10</v>
      </c>
      <c r="M10" s="91" t="s">
        <v>11</v>
      </c>
      <c r="N10" s="91" t="s">
        <v>12</v>
      </c>
      <c r="O10" s="94" t="s">
        <v>13</v>
      </c>
      <c r="P10" s="21"/>
      <c r="Q10" s="21"/>
      <c r="R10" s="21"/>
      <c r="S10" s="21"/>
      <c r="T10" s="21"/>
      <c r="U10" s="21"/>
    </row>
    <row r="11" spans="1:21" ht="28.5" customHeight="1" thickBot="1" x14ac:dyDescent="0.35">
      <c r="A11" s="107"/>
      <c r="B11" s="92"/>
      <c r="C11" s="92"/>
      <c r="D11" s="92"/>
      <c r="E11" s="92"/>
      <c r="F11" s="92"/>
      <c r="G11" s="92"/>
      <c r="H11" s="88" t="s">
        <v>14</v>
      </c>
      <c r="I11" s="90"/>
      <c r="J11" s="88" t="s">
        <v>15</v>
      </c>
      <c r="K11" s="90"/>
      <c r="L11" s="92"/>
      <c r="M11" s="92"/>
      <c r="N11" s="93"/>
      <c r="O11" s="95"/>
      <c r="P11" s="21"/>
      <c r="Q11" s="21"/>
      <c r="R11" s="21"/>
      <c r="S11" s="21"/>
      <c r="T11" s="21"/>
      <c r="U11" s="21"/>
    </row>
    <row r="12" spans="1:21" ht="28.5" customHeight="1" x14ac:dyDescent="0.3">
      <c r="A12" s="108"/>
      <c r="B12" s="109"/>
      <c r="C12" s="109"/>
      <c r="D12" s="109"/>
      <c r="E12" s="109"/>
      <c r="F12" s="109"/>
      <c r="G12" s="109"/>
      <c r="H12" s="9" t="s">
        <v>16</v>
      </c>
      <c r="I12" s="10" t="s">
        <v>17</v>
      </c>
      <c r="J12" s="9" t="s">
        <v>16</v>
      </c>
      <c r="K12" s="11" t="s">
        <v>17</v>
      </c>
      <c r="L12" s="92"/>
      <c r="M12" s="92"/>
      <c r="N12" s="93"/>
      <c r="O12" s="95"/>
      <c r="P12" s="21"/>
      <c r="Q12" s="21"/>
      <c r="R12" s="21"/>
      <c r="S12" s="12" t="s">
        <v>18</v>
      </c>
      <c r="T12" s="21"/>
      <c r="U12" s="21"/>
    </row>
    <row r="13" spans="1:21" ht="0.9" customHeight="1" thickBot="1" x14ac:dyDescent="0.35">
      <c r="A13" s="27" t="s">
        <v>19</v>
      </c>
      <c r="B13" s="27" t="s">
        <v>20</v>
      </c>
      <c r="C13" s="28" t="s">
        <v>21</v>
      </c>
      <c r="D13" s="29" t="s">
        <v>22</v>
      </c>
      <c r="E13" s="30"/>
      <c r="F13" s="30" t="s">
        <v>23</v>
      </c>
      <c r="G13" s="30" t="s">
        <v>24</v>
      </c>
      <c r="H13" s="30"/>
      <c r="I13" s="31"/>
      <c r="J13" s="30"/>
      <c r="K13" s="32"/>
      <c r="L13" s="33">
        <v>42430</v>
      </c>
      <c r="M13" s="33"/>
      <c r="N13" s="93"/>
      <c r="O13" s="34"/>
      <c r="P13" s="21"/>
      <c r="Q13" s="21"/>
      <c r="R13" s="21"/>
      <c r="S13" s="13" t="s">
        <v>25</v>
      </c>
      <c r="T13" s="21"/>
      <c r="U13" s="21"/>
    </row>
    <row r="14" spans="1:21" s="14" customFormat="1" ht="24.45" customHeight="1" x14ac:dyDescent="0.3">
      <c r="A14" s="49" t="s">
        <v>48</v>
      </c>
      <c r="B14" s="50" t="s">
        <v>49</v>
      </c>
      <c r="C14" s="51" t="s">
        <v>50</v>
      </c>
      <c r="D14" s="51" t="s">
        <v>77</v>
      </c>
      <c r="E14" s="52">
        <v>50000</v>
      </c>
      <c r="F14" s="50" t="s">
        <v>56</v>
      </c>
      <c r="G14" s="51" t="s">
        <v>52</v>
      </c>
      <c r="H14" s="52">
        <v>50000</v>
      </c>
      <c r="I14" s="53">
        <v>1</v>
      </c>
      <c r="J14" s="52">
        <v>0</v>
      </c>
      <c r="K14" s="53">
        <f>IF(I14&gt;0,1-I14,0)</f>
        <v>0</v>
      </c>
      <c r="L14" s="54"/>
      <c r="M14" s="54"/>
      <c r="N14" s="55"/>
      <c r="O14" s="35"/>
      <c r="P14" s="36"/>
      <c r="Q14" s="36"/>
      <c r="R14" s="36"/>
      <c r="S14" s="13" t="s">
        <v>31</v>
      </c>
      <c r="T14" s="36"/>
      <c r="U14" s="36"/>
    </row>
    <row r="15" spans="1:21" s="14" customFormat="1" ht="24.45" customHeight="1" thickBot="1" x14ac:dyDescent="0.35">
      <c r="A15" s="49" t="s">
        <v>48</v>
      </c>
      <c r="B15" s="50" t="s">
        <v>49</v>
      </c>
      <c r="C15" s="51" t="s">
        <v>50</v>
      </c>
      <c r="D15" s="51" t="s">
        <v>78</v>
      </c>
      <c r="E15" s="52">
        <v>45000</v>
      </c>
      <c r="F15" s="50" t="s">
        <v>56</v>
      </c>
      <c r="G15" s="51" t="s">
        <v>52</v>
      </c>
      <c r="H15" s="52">
        <v>45000</v>
      </c>
      <c r="I15" s="53">
        <v>1</v>
      </c>
      <c r="J15" s="52">
        <v>0</v>
      </c>
      <c r="K15" s="53">
        <f t="shared" ref="K15:K21" si="0">IF(I15&gt;0,1-I15,0)</f>
        <v>0</v>
      </c>
      <c r="L15" s="54"/>
      <c r="M15" s="54"/>
      <c r="N15" s="56"/>
      <c r="O15" s="35"/>
      <c r="P15" s="36"/>
      <c r="Q15" s="36"/>
      <c r="R15" s="36"/>
      <c r="S15" s="13" t="s">
        <v>32</v>
      </c>
      <c r="T15" s="36"/>
      <c r="U15" s="36"/>
    </row>
    <row r="16" spans="1:21" s="14" customFormat="1" ht="24.45" customHeight="1" x14ac:dyDescent="0.3">
      <c r="A16" s="49" t="s">
        <v>53</v>
      </c>
      <c r="B16" s="50" t="s">
        <v>49</v>
      </c>
      <c r="C16" s="51" t="s">
        <v>50</v>
      </c>
      <c r="D16" s="51" t="s">
        <v>79</v>
      </c>
      <c r="E16" s="52">
        <v>50000</v>
      </c>
      <c r="F16" s="50" t="s">
        <v>56</v>
      </c>
      <c r="G16" s="51" t="s">
        <v>52</v>
      </c>
      <c r="H16" s="52">
        <v>50000</v>
      </c>
      <c r="I16" s="53">
        <v>1</v>
      </c>
      <c r="J16" s="52">
        <v>0</v>
      </c>
      <c r="K16" s="53">
        <f t="shared" si="0"/>
        <v>0</v>
      </c>
      <c r="L16" s="54"/>
      <c r="M16" s="54"/>
      <c r="N16" s="56"/>
      <c r="O16" s="35"/>
      <c r="P16" s="36"/>
      <c r="Q16" s="36"/>
      <c r="R16" s="36"/>
      <c r="S16" s="12" t="s">
        <v>33</v>
      </c>
      <c r="T16" s="36"/>
      <c r="U16" s="36"/>
    </row>
    <row r="17" spans="1:21" s="14" customFormat="1" ht="24.45" customHeight="1" x14ac:dyDescent="0.3">
      <c r="A17" s="49" t="s">
        <v>53</v>
      </c>
      <c r="B17" s="50" t="s">
        <v>49</v>
      </c>
      <c r="C17" s="51" t="s">
        <v>50</v>
      </c>
      <c r="D17" s="51" t="s">
        <v>80</v>
      </c>
      <c r="E17" s="52">
        <v>35000</v>
      </c>
      <c r="F17" s="50" t="s">
        <v>56</v>
      </c>
      <c r="G17" s="51" t="s">
        <v>52</v>
      </c>
      <c r="H17" s="52">
        <v>35000</v>
      </c>
      <c r="I17" s="53">
        <v>1</v>
      </c>
      <c r="J17" s="52">
        <v>0</v>
      </c>
      <c r="K17" s="53">
        <f t="shared" si="0"/>
        <v>0</v>
      </c>
      <c r="L17" s="54"/>
      <c r="M17" s="54"/>
      <c r="N17" s="56"/>
      <c r="O17" s="35"/>
      <c r="P17" s="36"/>
      <c r="Q17" s="36"/>
      <c r="R17" s="36"/>
      <c r="S17" s="13" t="s">
        <v>34</v>
      </c>
      <c r="T17" s="36"/>
      <c r="U17" s="36"/>
    </row>
    <row r="18" spans="1:21" s="14" customFormat="1" ht="24.45" customHeight="1" x14ac:dyDescent="0.3">
      <c r="A18" s="49" t="s">
        <v>58</v>
      </c>
      <c r="B18" s="50" t="s">
        <v>49</v>
      </c>
      <c r="C18" s="51" t="s">
        <v>50</v>
      </c>
      <c r="D18" s="51" t="s">
        <v>81</v>
      </c>
      <c r="E18" s="52">
        <v>50000</v>
      </c>
      <c r="F18" s="50" t="s">
        <v>56</v>
      </c>
      <c r="G18" s="51" t="s">
        <v>52</v>
      </c>
      <c r="H18" s="52">
        <v>50000</v>
      </c>
      <c r="I18" s="53">
        <v>1</v>
      </c>
      <c r="J18" s="52">
        <v>0</v>
      </c>
      <c r="K18" s="53">
        <f t="shared" si="0"/>
        <v>0</v>
      </c>
      <c r="L18" s="54"/>
      <c r="M18" s="54"/>
      <c r="N18" s="56"/>
      <c r="O18" s="35"/>
      <c r="P18" s="36"/>
      <c r="Q18" s="36"/>
      <c r="R18" s="36"/>
      <c r="S18" s="13" t="s">
        <v>35</v>
      </c>
    </row>
    <row r="19" spans="1:21" s="14" customFormat="1" ht="24.45" customHeight="1" x14ac:dyDescent="0.3">
      <c r="A19" s="49" t="s">
        <v>62</v>
      </c>
      <c r="B19" s="50" t="s">
        <v>49</v>
      </c>
      <c r="C19" s="51" t="s">
        <v>50</v>
      </c>
      <c r="D19" s="51" t="s">
        <v>82</v>
      </c>
      <c r="E19" s="52">
        <v>50000</v>
      </c>
      <c r="F19" s="50" t="s">
        <v>56</v>
      </c>
      <c r="G19" s="51" t="s">
        <v>52</v>
      </c>
      <c r="H19" s="52">
        <v>50000</v>
      </c>
      <c r="I19" s="53">
        <v>1</v>
      </c>
      <c r="J19" s="52">
        <v>0</v>
      </c>
      <c r="K19" s="53">
        <f t="shared" si="0"/>
        <v>0</v>
      </c>
      <c r="L19" s="54"/>
      <c r="M19" s="54"/>
      <c r="N19" s="56"/>
      <c r="O19" s="35"/>
      <c r="P19" s="36"/>
      <c r="Q19" s="36"/>
      <c r="R19" s="36"/>
      <c r="S19" s="13" t="s">
        <v>36</v>
      </c>
    </row>
    <row r="20" spans="1:21" s="14" customFormat="1" ht="24.45" customHeight="1" x14ac:dyDescent="0.3">
      <c r="A20" s="49" t="s">
        <v>70</v>
      </c>
      <c r="B20" s="50" t="s">
        <v>49</v>
      </c>
      <c r="C20" s="51" t="s">
        <v>50</v>
      </c>
      <c r="D20" s="51" t="s">
        <v>83</v>
      </c>
      <c r="E20" s="52">
        <v>10000</v>
      </c>
      <c r="F20" s="50" t="s">
        <v>56</v>
      </c>
      <c r="G20" s="51" t="s">
        <v>52</v>
      </c>
      <c r="H20" s="52">
        <v>10000</v>
      </c>
      <c r="I20" s="53">
        <v>1</v>
      </c>
      <c r="J20" s="52">
        <v>0</v>
      </c>
      <c r="K20" s="53">
        <f t="shared" si="0"/>
        <v>0</v>
      </c>
      <c r="L20" s="54"/>
      <c r="M20" s="54"/>
      <c r="N20" s="56"/>
      <c r="O20" s="35"/>
      <c r="P20" s="36"/>
      <c r="Q20" s="36"/>
      <c r="R20" s="36"/>
      <c r="S20" s="13" t="s">
        <v>37</v>
      </c>
    </row>
    <row r="21" spans="1:21" s="14" customFormat="1" ht="24.45" customHeight="1" x14ac:dyDescent="0.3">
      <c r="A21" s="49" t="s">
        <v>70</v>
      </c>
      <c r="B21" s="50" t="s">
        <v>59</v>
      </c>
      <c r="C21" s="51"/>
      <c r="D21" s="51" t="s">
        <v>84</v>
      </c>
      <c r="E21" s="52">
        <v>10000</v>
      </c>
      <c r="F21" s="50"/>
      <c r="G21" s="51"/>
      <c r="H21" s="52">
        <v>10000</v>
      </c>
      <c r="I21" s="53">
        <v>1</v>
      </c>
      <c r="J21" s="52">
        <v>0</v>
      </c>
      <c r="K21" s="53">
        <f t="shared" si="0"/>
        <v>0</v>
      </c>
      <c r="L21" s="54"/>
      <c r="M21" s="54"/>
      <c r="N21" s="56"/>
      <c r="O21" s="35"/>
      <c r="P21" s="36"/>
      <c r="Q21" s="36"/>
      <c r="R21" s="36"/>
      <c r="S21" s="13" t="s">
        <v>38</v>
      </c>
    </row>
    <row r="22" spans="1:21" s="14" customFormat="1" ht="24.45" customHeight="1" x14ac:dyDescent="0.3">
      <c r="A22" s="49"/>
      <c r="B22" s="50"/>
      <c r="C22" s="51"/>
      <c r="D22" s="51"/>
      <c r="E22" s="52"/>
      <c r="F22" s="50"/>
      <c r="G22" s="51"/>
      <c r="H22" s="52"/>
      <c r="I22" s="53"/>
      <c r="J22" s="52"/>
      <c r="K22" s="53"/>
      <c r="L22" s="54"/>
      <c r="M22" s="54"/>
      <c r="N22" s="56"/>
      <c r="O22" s="35"/>
      <c r="P22" s="36"/>
      <c r="Q22" s="36"/>
      <c r="R22" s="36"/>
      <c r="S22" s="36"/>
    </row>
    <row r="23" spans="1:21" s="14" customFormat="1" ht="24.45" customHeight="1" x14ac:dyDescent="0.3">
      <c r="A23" s="49"/>
      <c r="B23" s="50"/>
      <c r="C23" s="51"/>
      <c r="D23" s="51"/>
      <c r="E23" s="52"/>
      <c r="F23" s="50"/>
      <c r="G23" s="51"/>
      <c r="H23" s="52"/>
      <c r="I23" s="53"/>
      <c r="J23" s="52"/>
      <c r="K23" s="53"/>
      <c r="L23" s="54"/>
      <c r="M23" s="54"/>
      <c r="N23" s="56"/>
      <c r="O23" s="35"/>
      <c r="P23" s="36"/>
      <c r="Q23" s="36"/>
      <c r="R23" s="36"/>
      <c r="S23" s="36"/>
    </row>
    <row r="24" spans="1:21" s="14" customFormat="1" ht="24.45" customHeight="1" x14ac:dyDescent="0.3">
      <c r="A24" s="49"/>
      <c r="B24" s="50"/>
      <c r="C24" s="51"/>
      <c r="D24" s="51"/>
      <c r="E24" s="52"/>
      <c r="F24" s="50"/>
      <c r="G24" s="51"/>
      <c r="H24" s="52"/>
      <c r="I24" s="53"/>
      <c r="J24" s="52"/>
      <c r="K24" s="53"/>
      <c r="L24" s="54"/>
      <c r="M24" s="54"/>
      <c r="N24" s="56"/>
      <c r="O24" s="35"/>
      <c r="P24" s="36"/>
      <c r="Q24" s="36"/>
      <c r="R24" s="36"/>
      <c r="S24" s="36"/>
    </row>
    <row r="25" spans="1:21" s="14" customFormat="1" ht="24.45" customHeight="1" x14ac:dyDescent="0.3">
      <c r="A25" s="49"/>
      <c r="B25" s="50"/>
      <c r="C25" s="51"/>
      <c r="D25" s="51"/>
      <c r="E25" s="52"/>
      <c r="F25" s="50"/>
      <c r="G25" s="51"/>
      <c r="H25" s="52"/>
      <c r="I25" s="53"/>
      <c r="J25" s="52"/>
      <c r="K25" s="53"/>
      <c r="L25" s="54"/>
      <c r="M25" s="54"/>
      <c r="N25" s="56"/>
      <c r="O25" s="35"/>
      <c r="P25" s="36"/>
      <c r="Q25" s="36"/>
      <c r="R25" s="36"/>
      <c r="S25" s="36"/>
    </row>
    <row r="26" spans="1:21" ht="6" customHeight="1" x14ac:dyDescent="0.3">
      <c r="A26" s="57"/>
      <c r="B26" s="58"/>
      <c r="C26" s="58"/>
      <c r="D26" s="58"/>
      <c r="E26" s="58"/>
      <c r="F26" s="58"/>
      <c r="G26" s="58"/>
      <c r="H26" s="58"/>
      <c r="I26" s="59"/>
      <c r="J26" s="58"/>
      <c r="K26" s="60"/>
      <c r="L26" s="61"/>
      <c r="M26" s="61"/>
      <c r="N26" s="62"/>
      <c r="O26" s="37"/>
      <c r="P26" s="21"/>
      <c r="Q26" s="21"/>
      <c r="R26" s="21"/>
      <c r="S26" s="21"/>
    </row>
    <row r="27" spans="1:21" s="15" customFormat="1" ht="35.25" customHeight="1" thickBot="1" x14ac:dyDescent="0.35">
      <c r="A27" s="63" t="s">
        <v>39</v>
      </c>
      <c r="B27" s="96" t="s">
        <v>85</v>
      </c>
      <c r="C27" s="97"/>
      <c r="D27" s="64" t="s">
        <v>40</v>
      </c>
      <c r="E27" s="65">
        <f>SUM(E14:E26)</f>
        <v>300000</v>
      </c>
      <c r="F27" s="66"/>
      <c r="G27" s="66"/>
      <c r="H27" s="65">
        <f>IF(SUM(H14:H26)&lt;&gt;H8,"Total should equal to project amount",SUM(H14:H26))</f>
        <v>300000</v>
      </c>
      <c r="I27" s="67">
        <f>AVERAGE(I14:I26)</f>
        <v>1</v>
      </c>
      <c r="J27" s="65">
        <f>SUM(J14:J26)</f>
        <v>0</v>
      </c>
      <c r="K27" s="67">
        <f>AVERAGE(K14:K26)</f>
        <v>0</v>
      </c>
      <c r="L27" s="66"/>
      <c r="M27" s="66"/>
      <c r="N27" s="66"/>
      <c r="O27" s="38"/>
      <c r="P27" s="39"/>
      <c r="Q27" s="39"/>
      <c r="R27" s="39"/>
      <c r="S27" s="16"/>
    </row>
    <row r="28" spans="1:21" ht="14.25" customHeight="1" x14ac:dyDescent="0.3">
      <c r="A28" s="98" t="s">
        <v>41</v>
      </c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100"/>
      <c r="P28" s="21"/>
      <c r="Q28" s="21"/>
      <c r="R28" s="21"/>
      <c r="S28" s="21"/>
    </row>
    <row r="29" spans="1:21" x14ac:dyDescent="0.3">
      <c r="A29" s="101"/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3"/>
      <c r="P29" s="21"/>
      <c r="Q29" s="21"/>
      <c r="R29" s="21"/>
      <c r="S29" s="21"/>
    </row>
    <row r="30" spans="1:21" ht="14.1" customHeight="1" thickBot="1" x14ac:dyDescent="0.35">
      <c r="A30" s="101"/>
      <c r="B30" s="102"/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03"/>
      <c r="P30" s="21"/>
      <c r="Q30" s="21"/>
      <c r="R30" s="21"/>
      <c r="S30" s="21"/>
    </row>
    <row r="31" spans="1:21" s="14" customFormat="1" ht="21.75" customHeight="1" thickBot="1" x14ac:dyDescent="0.35">
      <c r="A31" s="72" t="s">
        <v>42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4"/>
      <c r="P31" s="36"/>
      <c r="Q31" s="36"/>
      <c r="R31" s="36"/>
      <c r="S31" s="36"/>
    </row>
    <row r="32" spans="1:21" ht="27.75" customHeight="1" thickBot="1" x14ac:dyDescent="0.35">
      <c r="A32" s="75" t="s">
        <v>43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7"/>
      <c r="P32" s="21"/>
      <c r="Q32" s="21"/>
      <c r="R32" s="21"/>
      <c r="S32" s="21"/>
    </row>
    <row r="33" spans="1:19" s="17" customFormat="1" ht="29.1" customHeight="1" thickBot="1" x14ac:dyDescent="0.35">
      <c r="A33" s="75" t="s">
        <v>44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7"/>
      <c r="P33" s="40"/>
      <c r="Q33" s="40"/>
      <c r="R33" s="40"/>
      <c r="S33" s="40"/>
    </row>
    <row r="34" spans="1:19" x14ac:dyDescent="0.3">
      <c r="A34" s="18"/>
      <c r="B34" s="18"/>
      <c r="C34" s="18"/>
      <c r="D34" s="18"/>
      <c r="E34" s="18"/>
      <c r="F34" s="18"/>
      <c r="G34" s="18"/>
      <c r="H34" s="18"/>
      <c r="I34" s="19"/>
      <c r="J34" s="18"/>
      <c r="K34" s="20"/>
      <c r="L34" s="18"/>
      <c r="M34" s="18"/>
      <c r="N34" s="18"/>
      <c r="O34" s="18"/>
    </row>
    <row r="35" spans="1:19" x14ac:dyDescent="0.3">
      <c r="A35" s="18"/>
      <c r="B35" s="18"/>
      <c r="C35" s="18"/>
      <c r="D35" s="18"/>
      <c r="E35" s="18"/>
      <c r="F35" s="18"/>
      <c r="G35" s="18"/>
      <c r="H35" s="18"/>
      <c r="I35" s="19"/>
      <c r="J35" s="18"/>
      <c r="K35" s="20"/>
      <c r="L35" s="18"/>
      <c r="M35" s="18"/>
      <c r="N35" s="18"/>
      <c r="O35" s="18"/>
    </row>
    <row r="36" spans="1:19" x14ac:dyDescent="0.3">
      <c r="A36" s="18"/>
      <c r="B36" s="18"/>
      <c r="C36" s="18"/>
      <c r="D36" s="18"/>
      <c r="E36" s="18"/>
      <c r="F36" s="18"/>
      <c r="G36" s="18"/>
      <c r="H36" s="18"/>
      <c r="I36" s="19"/>
      <c r="J36" s="18"/>
      <c r="K36" s="20"/>
      <c r="L36" s="18"/>
      <c r="M36" s="18"/>
      <c r="N36" s="18"/>
      <c r="O36" s="18"/>
    </row>
    <row r="37" spans="1:19" x14ac:dyDescent="0.3">
      <c r="A37" s="18"/>
      <c r="B37" s="18"/>
      <c r="C37" s="18"/>
      <c r="D37" s="18"/>
      <c r="E37" s="18"/>
      <c r="F37" s="18"/>
      <c r="G37" s="18"/>
      <c r="H37" s="18"/>
      <c r="I37" s="19"/>
      <c r="J37" s="18"/>
      <c r="K37" s="20"/>
      <c r="L37" s="18"/>
      <c r="M37" s="18"/>
      <c r="N37" s="18"/>
      <c r="O37" s="18"/>
    </row>
    <row r="38" spans="1:19" x14ac:dyDescent="0.3">
      <c r="A38" s="18"/>
      <c r="B38" s="18"/>
      <c r="C38" s="18"/>
      <c r="D38" s="18"/>
      <c r="E38" s="18"/>
      <c r="F38" s="18"/>
      <c r="G38" s="18"/>
      <c r="H38" s="18"/>
      <c r="I38" s="19"/>
      <c r="J38" s="18"/>
      <c r="K38" s="20"/>
      <c r="L38" s="18"/>
      <c r="M38" s="18"/>
      <c r="N38" s="18"/>
      <c r="O38" s="18"/>
    </row>
    <row r="39" spans="1:19" x14ac:dyDescent="0.3">
      <c r="A39" s="18"/>
      <c r="B39" s="18"/>
      <c r="C39" s="18"/>
      <c r="D39" s="18"/>
      <c r="E39" s="18"/>
      <c r="F39" s="18"/>
      <c r="G39" s="18"/>
      <c r="H39" s="18"/>
      <c r="I39" s="19"/>
      <c r="J39" s="18"/>
      <c r="K39" s="20"/>
      <c r="L39" s="18"/>
      <c r="M39" s="18"/>
      <c r="N39" s="18"/>
      <c r="O39" s="18"/>
    </row>
    <row r="40" spans="1:19" hidden="1" outlineLevel="1" x14ac:dyDescent="0.3">
      <c r="A40" s="41" t="s">
        <v>45</v>
      </c>
      <c r="B40" s="42"/>
      <c r="C40" s="21"/>
      <c r="D40" s="21"/>
      <c r="E40" s="21"/>
      <c r="F40" s="21"/>
      <c r="G40" s="21"/>
      <c r="H40" s="21"/>
      <c r="I40" s="22"/>
      <c r="J40" s="21"/>
      <c r="K40" s="23"/>
      <c r="L40" s="21"/>
      <c r="M40" s="21"/>
      <c r="N40" s="21"/>
      <c r="O40" s="21"/>
    </row>
    <row r="41" spans="1:19" ht="15" hidden="1" customHeight="1" outlineLevel="1" x14ac:dyDescent="0.3">
      <c r="A41" s="43" t="s">
        <v>26</v>
      </c>
      <c r="B41" s="43" t="s">
        <v>27</v>
      </c>
      <c r="C41" s="43" t="s">
        <v>28</v>
      </c>
      <c r="D41" s="43" t="s">
        <v>46</v>
      </c>
      <c r="E41" s="43" t="s">
        <v>47</v>
      </c>
      <c r="F41" s="43" t="s">
        <v>29</v>
      </c>
      <c r="G41" s="43" t="s">
        <v>30</v>
      </c>
      <c r="H41" s="43"/>
      <c r="I41" s="22"/>
      <c r="J41" s="21"/>
      <c r="K41" s="23"/>
      <c r="L41" s="21"/>
      <c r="M41" s="21"/>
      <c r="N41" s="21"/>
      <c r="O41" s="21"/>
    </row>
    <row r="42" spans="1:19" hidden="1" outlineLevel="1" x14ac:dyDescent="0.3">
      <c r="A42" s="43" t="s">
        <v>48</v>
      </c>
      <c r="B42" s="43" t="s">
        <v>49</v>
      </c>
      <c r="C42" s="43" t="s">
        <v>50</v>
      </c>
      <c r="D42" s="43"/>
      <c r="E42" s="43"/>
      <c r="F42" s="43" t="s">
        <v>51</v>
      </c>
      <c r="G42" s="43" t="s">
        <v>52</v>
      </c>
      <c r="H42" s="43"/>
      <c r="I42" s="22"/>
      <c r="J42" s="21"/>
      <c r="K42" s="23"/>
      <c r="L42" s="21"/>
      <c r="M42" s="21"/>
      <c r="N42" s="21"/>
      <c r="O42" s="21"/>
    </row>
    <row r="43" spans="1:19" hidden="1" outlineLevel="1" x14ac:dyDescent="0.3">
      <c r="A43" s="43" t="s">
        <v>53</v>
      </c>
      <c r="B43" s="43" t="s">
        <v>54</v>
      </c>
      <c r="C43" s="44" t="s">
        <v>55</v>
      </c>
      <c r="D43" s="43"/>
      <c r="E43" s="43"/>
      <c r="F43" s="45" t="s">
        <v>56</v>
      </c>
      <c r="G43" s="43" t="s">
        <v>57</v>
      </c>
      <c r="H43" s="43"/>
      <c r="I43" s="22"/>
      <c r="J43" s="21"/>
      <c r="K43" s="23"/>
      <c r="L43" s="21"/>
      <c r="M43" s="21"/>
      <c r="N43" s="21"/>
      <c r="O43" s="21"/>
    </row>
    <row r="44" spans="1:19" hidden="1" outlineLevel="1" x14ac:dyDescent="0.3">
      <c r="A44" s="43" t="s">
        <v>58</v>
      </c>
      <c r="B44" s="43" t="s">
        <v>59</v>
      </c>
      <c r="C44" s="43" t="s">
        <v>60</v>
      </c>
      <c r="D44" s="43"/>
      <c r="E44" s="43"/>
      <c r="F44" s="43" t="s">
        <v>61</v>
      </c>
      <c r="G44" s="43"/>
      <c r="H44" s="43"/>
      <c r="I44" s="22"/>
      <c r="J44" s="21"/>
      <c r="K44" s="23"/>
      <c r="L44" s="21"/>
      <c r="M44" s="21"/>
      <c r="N44" s="21"/>
      <c r="O44" s="21"/>
    </row>
    <row r="45" spans="1:19" hidden="1" outlineLevel="1" x14ac:dyDescent="0.3">
      <c r="A45" s="43" t="s">
        <v>62</v>
      </c>
      <c r="B45" s="43"/>
      <c r="C45" s="43" t="s">
        <v>63</v>
      </c>
      <c r="D45" s="43"/>
      <c r="E45" s="43"/>
      <c r="F45" s="43" t="s">
        <v>64</v>
      </c>
      <c r="G45" s="43"/>
      <c r="H45" s="43"/>
      <c r="I45" s="22"/>
      <c r="J45" s="21"/>
      <c r="K45" s="23"/>
      <c r="L45" s="21"/>
      <c r="M45" s="21"/>
      <c r="N45" s="21"/>
      <c r="O45" s="21"/>
    </row>
    <row r="46" spans="1:19" hidden="1" outlineLevel="1" x14ac:dyDescent="0.3">
      <c r="A46" s="43" t="s">
        <v>65</v>
      </c>
      <c r="B46" s="43"/>
      <c r="C46" s="43"/>
      <c r="D46" s="43"/>
      <c r="E46" s="43"/>
      <c r="F46" s="43" t="s">
        <v>66</v>
      </c>
      <c r="G46" s="43"/>
      <c r="H46" s="43"/>
      <c r="I46" s="22"/>
      <c r="J46" s="21"/>
      <c r="K46" s="23"/>
      <c r="L46" s="21"/>
      <c r="M46" s="21"/>
      <c r="N46" s="21"/>
      <c r="O46" s="21"/>
    </row>
    <row r="47" spans="1:19" hidden="1" outlineLevel="1" x14ac:dyDescent="0.3">
      <c r="A47" s="46" t="s">
        <v>67</v>
      </c>
      <c r="B47" s="42"/>
      <c r="C47" s="42"/>
      <c r="D47" s="42"/>
      <c r="E47" s="42"/>
      <c r="F47" s="43"/>
      <c r="G47" s="42"/>
      <c r="H47" s="42"/>
      <c r="I47" s="22"/>
      <c r="J47" s="21"/>
      <c r="K47" s="23"/>
      <c r="L47" s="21"/>
      <c r="M47" s="21"/>
      <c r="N47" s="21"/>
      <c r="O47" s="21"/>
    </row>
    <row r="48" spans="1:19" hidden="1" outlineLevel="1" x14ac:dyDescent="0.3">
      <c r="A48" s="46" t="s">
        <v>68</v>
      </c>
      <c r="B48" s="21"/>
      <c r="C48" s="21"/>
      <c r="D48" s="21"/>
      <c r="E48" s="21"/>
      <c r="F48" s="21"/>
      <c r="G48" s="21"/>
      <c r="H48" s="21"/>
      <c r="I48" s="22"/>
      <c r="J48" s="21"/>
      <c r="K48" s="23"/>
      <c r="L48" s="21"/>
      <c r="M48" s="21"/>
      <c r="N48" s="21"/>
      <c r="O48" s="21"/>
    </row>
    <row r="49" spans="1:15" hidden="1" outlineLevel="1" x14ac:dyDescent="0.3">
      <c r="A49" s="46" t="s">
        <v>69</v>
      </c>
      <c r="B49" s="21"/>
      <c r="C49" s="21"/>
      <c r="D49" s="21"/>
      <c r="E49" s="21"/>
      <c r="F49" s="21"/>
      <c r="G49" s="21"/>
      <c r="H49" s="21"/>
      <c r="I49" s="22"/>
      <c r="J49" s="21"/>
      <c r="K49" s="23"/>
      <c r="L49" s="21"/>
      <c r="M49" s="21"/>
      <c r="N49" s="21"/>
      <c r="O49" s="21"/>
    </row>
    <row r="50" spans="1:15" hidden="1" outlineLevel="1" x14ac:dyDescent="0.3">
      <c r="A50" s="46" t="s">
        <v>70</v>
      </c>
    </row>
    <row r="51" spans="1:15" collapsed="1" x14ac:dyDescent="0.3">
      <c r="A51" s="21"/>
    </row>
  </sheetData>
  <autoFilter ref="A10:O15" xr:uid="{CE71A667-36D5-4833-A4BE-9AF3F34D3259}">
    <filterColumn colId="7" showButton="0"/>
    <filterColumn colId="8" showButton="0"/>
    <filterColumn colId="9" showButton="0"/>
  </autoFilter>
  <mergeCells count="26">
    <mergeCell ref="H11:I11"/>
    <mergeCell ref="J11:K11"/>
    <mergeCell ref="F8:G8"/>
    <mergeCell ref="A10:A12"/>
    <mergeCell ref="B10:B12"/>
    <mergeCell ref="C10:C12"/>
    <mergeCell ref="D10:D12"/>
    <mergeCell ref="E10:E12"/>
    <mergeCell ref="F10:F12"/>
    <mergeCell ref="G10:G12"/>
    <mergeCell ref="A31:O31"/>
    <mergeCell ref="A32:O32"/>
    <mergeCell ref="A33:O33"/>
    <mergeCell ref="A6:F6"/>
    <mergeCell ref="A7:E7"/>
    <mergeCell ref="F7:O7"/>
    <mergeCell ref="A8:E8"/>
    <mergeCell ref="I8:O8"/>
    <mergeCell ref="G6:N6"/>
    <mergeCell ref="H10:K10"/>
    <mergeCell ref="L10:L12"/>
    <mergeCell ref="M10:M12"/>
    <mergeCell ref="N10:N13"/>
    <mergeCell ref="O10:O12"/>
    <mergeCell ref="B27:C27"/>
    <mergeCell ref="A28:O30"/>
  </mergeCells>
  <dataValidations count="7">
    <dataValidation type="list" allowBlank="1" showInputMessage="1" showErrorMessage="1" sqref="F13:F26" xr:uid="{00000000-0002-0000-0000-000000000000}">
      <formula1>$F$41:$F$47</formula1>
    </dataValidation>
    <dataValidation type="list" allowBlank="1" showInputMessage="1" showErrorMessage="1" sqref="G26" xr:uid="{00000000-0002-0000-0000-000001000000}">
      <formula1>$G$42:$G$43</formula1>
    </dataValidation>
    <dataValidation type="list" allowBlank="1" showInputMessage="1" showErrorMessage="1" sqref="G13:G25" xr:uid="{00000000-0002-0000-0000-000002000000}">
      <formula1>$G$41:$G$43</formula1>
    </dataValidation>
    <dataValidation type="list" allowBlank="1" showInputMessage="1" showErrorMessage="1" sqref="C13:C25" xr:uid="{00000000-0002-0000-0000-000003000000}">
      <formula1>$C$41:$C$46</formula1>
    </dataValidation>
    <dataValidation type="list" allowBlank="1" showInputMessage="1" showErrorMessage="1" sqref="B13:B25" xr:uid="{00000000-0002-0000-0000-000004000000}">
      <formula1>$B$41:$B$46</formula1>
    </dataValidation>
    <dataValidation type="list" allowBlank="1" showInputMessage="1" showErrorMessage="1" sqref="A13" xr:uid="{00000000-0002-0000-0000-000005000000}">
      <formula1>$A$41:$A$46</formula1>
    </dataValidation>
    <dataValidation type="list" allowBlank="1" showInputMessage="1" showErrorMessage="1" sqref="A14:A25" xr:uid="{6CCD559A-F6FE-4D1F-AB36-5283DF18D0DC}">
      <formula1>$A$41:$A$50</formula1>
    </dataValidation>
  </dataValidations>
  <pageMargins left="0.2" right="0.2" top="0.6" bottom="0.6" header="0.27" footer="0.27"/>
  <pageSetup paperSize="5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SCL/LMK</Division_x0020_or_x0020_Unit>
    <Fiscal_x0020_Year_x0020_IDB xmlns="cdc7663a-08f0-4737-9e8c-148ce897a09c">2018</Fiscal_x0020_Year_x0020_IDB>
    <Other_x0020_Author xmlns="cdc7663a-08f0-4737-9e8c-148ce897a09c" xsi:nil="true"/>
    <Migration_x0020_Info xmlns="cdc7663a-08f0-4737-9e8c-148ce897a09c" xsi:nil="true"/>
    <Document_x0020_Author xmlns="cdc7663a-08f0-4737-9e8c-148ce897a09c">Ripani, Laura A.</Document_x0020_Author>
    <Document_x0020_Language_x0020_IDB xmlns="cdc7663a-08f0-4737-9e8c-148ce897a09c">English</Document_x0020_Language_x0020_IDB>
    <TaxCatchAll xmlns="cdc7663a-08f0-4737-9e8c-148ce897a09c">
      <Value>354</Value>
      <Value>79</Value>
      <Value>44</Value>
      <Value>417</Value>
      <Value>25</Value>
      <Value>1</Value>
    </TaxCatchAll>
    <Identifier xmlns="cdc7663a-08f0-4737-9e8c-148ce897a09c" xsi:nil="true"/>
    <_dlc_DocId xmlns="cdc7663a-08f0-4737-9e8c-148ce897a09c">EZSHARE-1994665585-6</_dlc_DocId>
    <_dlc_DocIdUrl xmlns="cdc7663a-08f0-4737-9e8c-148ce897a09c">
      <Url>https://idbg.sharepoint.com/teams/EZ-RG-TCP/RG-T3249/_layouts/15/DocIdRedir.aspx?ID=EZSHARE-1994665585-6</Url>
      <Description>EZSHARE-1994665585-6</Description>
    </_dlc_DocIdUrl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Profile (PP)</TermName>
          <TermId xmlns="http://schemas.microsoft.com/office/infopath/2007/PartnerControls">ac5f0c28-f2f6-431c-8d05-62f851b6a822</TermId>
        </TermInfo>
      </Terms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ATN/OC-16891-RG;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LABOR POLICY</TermName>
          <TermId xmlns="http://schemas.microsoft.com/office/infopath/2007/PartnerControls">e71f91eb-7c75-452b-8d19-3a449ce1e247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</TermName>
          <TermId xmlns="http://schemas.microsoft.com/office/infopath/2007/PartnerControls">3086ce3f-38db-462a-ad79-6fb1ca9264c8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RG-T3249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>R0002528181</Record_x0020_Number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Labor and Training;</Webtopic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C3C6D04F00EB7C46B7A8C0CE5A3683ED" ma:contentTypeVersion="1314" ma:contentTypeDescription="A content type to manage public (operations) IDB documents" ma:contentTypeScope="" ma:versionID="57224831376ff2cd617e60569548fbe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d41a36c264e1f43899a3b9cff011a12e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RG-T3249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UBR Contact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0ABCFBF-F1B0-42FA-A2C6-D039275FC1F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57F4FF8-A52E-4C2C-8FDD-1E776B2FB655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dc7663a-08f0-4737-9e8c-148ce897a09c"/>
    <ds:schemaRef ds:uri="http://schemas.microsoft.com/office/infopath/2007/PartnerControls"/>
    <ds:schemaRef ds:uri="http://purl.org/dc/terms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B53F015-A281-46EC-9827-D478DDE00565}"/>
</file>

<file path=customXml/itemProps4.xml><?xml version="1.0" encoding="utf-8"?>
<ds:datastoreItem xmlns:ds="http://schemas.openxmlformats.org/officeDocument/2006/customXml" ds:itemID="{0C21F883-EE0F-4F4D-A373-92DA9927D5A1}"/>
</file>

<file path=customXml/itemProps5.xml><?xml version="1.0" encoding="utf-8"?>
<ds:datastoreItem xmlns:ds="http://schemas.openxmlformats.org/officeDocument/2006/customXml" ds:itemID="{26956F42-CE8D-4FFA-AE65-858FB27DD967}"/>
</file>

<file path=customXml/itemProps6.xml><?xml version="1.0" encoding="utf-8"?>
<ds:datastoreItem xmlns:ds="http://schemas.openxmlformats.org/officeDocument/2006/customXml" ds:itemID="{9757E15C-BC8B-4AEF-B3FB-C99EA18A581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Gaona, Tania Lucia</cp:lastModifiedBy>
  <cp:revision/>
  <cp:lastPrinted>2018-08-20T20:28:13Z</cp:lastPrinted>
  <dcterms:created xsi:type="dcterms:W3CDTF">2017-06-07T20:53:19Z</dcterms:created>
  <dcterms:modified xsi:type="dcterms:W3CDTF">2018-08-20T20:28:16Z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44;#Regional|2537a5b7-6d8e-482c-94dc-32c3cc44ff65</vt:lpwstr>
  </property>
  <property fmtid="{D5CDD505-2E9C-101B-9397-08002B2CF9AE}" pid="7" name="_dlc_DocIdItemGuid">
    <vt:lpwstr>79987d73-24db-43bd-aec5-f63feacc6bdd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2277;#De Four, Takiyah;#2587;#Cubides Mateus, Deiby Mayaris</vt:lpwstr>
  </property>
  <property fmtid="{D5CDD505-2E9C-101B-9397-08002B2CF9AE}" pid="12" name="SV_QUERY_LIST_4F35BF76-6C0D-4D9B-82B2-816C12CF3733">
    <vt:lpwstr>empty_477D106A-C0D6-4607-AEBD-E2C9D60EA279</vt:lpwstr>
  </property>
  <property fmtid="{D5CDD505-2E9C-101B-9397-08002B2CF9AE}" pid="13" name="SV_HIDDEN_GRID_QUERY_LIST_4F35BF76-6C0D-4D9B-82B2-816C12CF3733">
    <vt:lpwstr>empty_477D106A-C0D6-4607-AEBD-E2C9D60EA279</vt:lpwstr>
  </property>
  <property fmtid="{D5CDD505-2E9C-101B-9397-08002B2CF9AE}" pid="14" name="Series Operations IDB">
    <vt:lpwstr>25;#Project Profile (PP)|ac5f0c28-f2f6-431c-8d05-62f851b6a822</vt:lpwstr>
  </property>
  <property fmtid="{D5CDD505-2E9C-101B-9397-08002B2CF9AE}" pid="15" name="Sub-Sector">
    <vt:lpwstr>417;#LABOR POLICY|e71f91eb-7c75-452b-8d19-3a449ce1e247</vt:lpwstr>
  </property>
  <property fmtid="{D5CDD505-2E9C-101B-9397-08002B2CF9AE}" pid="16" name="Fund IDB">
    <vt:lpwstr>354;#SOC|3086ce3f-38db-462a-ad79-6fb1ca9264c8</vt:lpwstr>
  </property>
  <property fmtid="{D5CDD505-2E9C-101B-9397-08002B2CF9AE}" pid="17" name="Sector IDB">
    <vt:lpwstr>79;#SOCIAL INVESTMENT|3f908695-d5b5-49f6-941f-76876b39564f</vt:lpwstr>
  </property>
  <property fmtid="{D5CDD505-2E9C-101B-9397-08002B2CF9AE}" pid="18" name="Function Operations IDB">
    <vt:lpwstr>1;#Project Preparation, Planning and Design|29ca0c72-1fc4-435f-a09c-28585cb5eac9</vt:lpwstr>
  </property>
  <property fmtid="{D5CDD505-2E9C-101B-9397-08002B2CF9AE}" pid="19" name="ContentTypeId">
    <vt:lpwstr>0x0101001A458A224826124E8B45B1D613300CFC00C3C6D04F00EB7C46B7A8C0CE5A3683ED</vt:lpwstr>
  </property>
</Properties>
</file>