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IAS\Desktop\D\DATA.IDB\Docs\ANALISTA DE OPERAÇÕES\Especialistas\Franciso Caldas\2791_BR-L1269 - MPS_PROPREV II\"/>
    </mc:Choice>
  </mc:AlternateContent>
  <bookViews>
    <workbookView xWindow="120" yWindow="312" windowWidth="9636" windowHeight="11460" firstSheet="2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  <sheet name="Sheet1" sheetId="5" r:id="rId5"/>
  </sheets>
  <definedNames>
    <definedName name="_xlnm.Print_Area" localSheetId="3">'Detalhe Plano de Aquisções'!$A$1:$R$69</definedName>
  </definedNames>
  <calcPr calcId="171027"/>
</workbook>
</file>

<file path=xl/calcChain.xml><?xml version="1.0" encoding="utf-8"?>
<calcChain xmlns="http://schemas.openxmlformats.org/spreadsheetml/2006/main">
  <c r="I28" i="1" l="1"/>
  <c r="I27" i="1"/>
  <c r="I26" i="1"/>
  <c r="I25" i="1"/>
  <c r="I29" i="1"/>
  <c r="I37" i="1"/>
  <c r="I40" i="1"/>
  <c r="G30" i="1"/>
  <c r="G41" i="1"/>
  <c r="I39" i="1"/>
  <c r="I38" i="1"/>
  <c r="G19" i="1" l="1"/>
  <c r="G20" i="1" s="1"/>
  <c r="G32" i="1" l="1"/>
  <c r="E15" i="5"/>
</calcChain>
</file>

<file path=xl/sharedStrings.xml><?xml version="1.0" encoding="utf-8"?>
<sst xmlns="http://schemas.openxmlformats.org/spreadsheetml/2006/main" count="318" uniqueCount="151">
  <si>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</si>
  <si>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</si>
  <si>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</si>
  <si>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</si>
  <si>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</si>
  <si>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</si>
  <si>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</si>
  <si>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</si>
  <si>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</si>
  <si>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</si>
  <si>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</si>
  <si>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</si>
  <si>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</si>
  <si>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</si>
  <si>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</si>
  <si>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</si>
  <si>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</si>
  <si>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</si>
  <si>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</si>
  <si>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</si>
  <si>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</si>
  <si>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</si>
  <si>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</si>
  <si>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</si>
  <si>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</si>
  <si>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</si>
  <si>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</si>
  <si>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</si>
  <si>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</si>
  <si>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</si>
  <si>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</si>
  <si>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</si>
  <si>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</si>
  <si>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</si>
  <si>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</si>
  <si>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</si>
  <si>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</si>
  <si>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</si>
  <si>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</si>
  <si>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</si>
  <si>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</si>
  <si>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</si>
  <si>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</si>
  <si>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</si>
  <si>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</si>
  <si>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</si>
  <si>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</si>
  <si>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</si>
  <si>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</si>
  <si>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</si>
  <si>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</si>
  <si>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</si>
  <si>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</si>
  <si>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</si>
  <si>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</si>
  <si>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</si>
  <si>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</si>
  <si>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</si>
  <si>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</si>
  <si>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</si>
  <si>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</si>
  <si>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</si>
  <si>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</si>
  <si>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</si>
  <si>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</si>
  <si>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</si>
  <si>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</si>
  <si>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</si>
  <si>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</si>
  <si>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</si>
  <si>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</si>
  <si>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</si>
  <si>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</si>
  <si>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</si>
  <si>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</si>
  <si>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</si>
  <si>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</si>
  <si>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</si>
  <si>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</si>
  <si>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</si>
  <si>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</si>
  <si>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</si>
  <si>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</si>
  <si>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</si>
  <si>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</si>
  <si>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</si>
  <si>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</si>
  <si>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</si>
  <si>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</si>
  <si>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</si>
  <si>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</si>
  <si>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</si>
  <si>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</si>
  <si>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</si>
  <si>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</si>
  <si>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</si>
  <si>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</si>
  <si>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</si>
  <si>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</si>
  <si>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</si>
  <si>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</si>
  <si>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</si>
  <si>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</si>
  <si>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</si>
  <si>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</si>
  <si>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</si>
  <si>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</si>
  <si>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</si>
  <si>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</si>
  <si>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</si>
  <si>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</si>
  <si>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</si>
  <si>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</si>
  <si>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</si>
  <si>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</si>
  <si>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</si>
  <si>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</si>
  <si>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</si>
  <si>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</si>
  <si>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</si>
  <si>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</si>
  <si>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</si>
  <si>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</si>
  <si>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</si>
  <si>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</si>
  <si>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</si>
  <si>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Aquisição de Equipamentos de Informática para Estruturação tecnológica para gestão e transmissão de dados dos RPPS.</t>
  </si>
  <si>
    <t>Contratação de Serviços Técnicos para Recadastramento (Censo Cadastral) de servidores Ativos, Inativos e Pensionistas.</t>
  </si>
  <si>
    <t>Contratação de serviços técnicos especializados para Recadastramento (Censo Funcional) de servidores ativos.</t>
  </si>
  <si>
    <t>Contratação de empresa para estruturação e disponibilização de cursos a distância.</t>
  </si>
  <si>
    <t>Contratação de consultoria para realização de "Análise do Equilíbrio Financeiro e Atuarial de Longo Prazo do RPPS e a Busca de Alternativas para o Equacionamento de Déficits"; e "Melhoria dos Processos Internos da SPPS voltados à Supervisão, Educação e Monitoramento do Desempenho dos RPPS".</t>
  </si>
  <si>
    <t>Contratação de consultoria para realização de estudos identificados como a “Questão da Saúde e da Segurança do Trabalho e as Implicações para os Regimes Próprios e o Regime Geral de Previdência Social – Construção de Perfil Epidemiológico-Previdenciário”.</t>
  </si>
  <si>
    <t>Contratação de consultoria para a realização de estudos relacionados à “Inclusão Previdenciária”.</t>
  </si>
  <si>
    <t>Contratação de consultoria para tratar do tema referente à “Modernização da Gestão dos RPPS - Certificação de Qualidade”.</t>
  </si>
  <si>
    <t>Pregão Eletrônico</t>
  </si>
  <si>
    <t>PRISM-BR 10815</t>
  </si>
  <si>
    <t>PRISM-BR 10828</t>
  </si>
  <si>
    <t>Programa de Apoio à Modernização da Gestão do Sistema de Previdência Social - PROPREV (Segunda Fase)</t>
  </si>
  <si>
    <t>Contrato de Empréstimo: 2791 OC-BR</t>
  </si>
  <si>
    <t>Atualizado por: COEPI/MPS</t>
  </si>
  <si>
    <t>MPS</t>
  </si>
  <si>
    <t>PRISM-BRB2684 PRISM-BRB2676  PRISM-BRB2675  PRISM-BRB2674</t>
  </si>
  <si>
    <t>PRISM-BRB2615</t>
  </si>
  <si>
    <t>*Serão incorporados ao Valor Total da Fonte BID as Categorias (Adminstração do Projeto - U$ 53,333 e Imprevistos - U$ 249,997), conforme previsto no Acordo de Empréstimo nº 2791/OC-BR.</t>
  </si>
  <si>
    <t>-</t>
  </si>
  <si>
    <t>Contratação de serviços gráficos para publicar e distribuir livros - Coleção Previdenciária.</t>
  </si>
  <si>
    <t>Contratação de empresa para organização, preparação e execução de atividades de infra-estrutura de treinamentos para os Servidores dos RPPS.</t>
  </si>
  <si>
    <t>Contratação de empresa para organização, preparação e execução de atividades de infra-estrutura de treinamentos para os Gestores dos RPPS.</t>
  </si>
  <si>
    <t>Contratação de serviços de capacitação para os Auditores da SPPS/MPS e dos Tribunais de Contas da União, dos Estados e dos Municípios.</t>
  </si>
  <si>
    <t>Contratação de 40 Servidores Temporários.</t>
  </si>
  <si>
    <t>Atualizado em: Março/2017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</si>
</sst>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[$USD]\ #,##0.00"/>
  </numFmts>
  <fonts count="4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4" fontId="46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3" fillId="0" borderId="17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vertical="center" wrapText="1"/>
    </xf>
    <xf numFmtId="0" fontId="23" fillId="0" borderId="18" xfId="38" applyFont="1" applyFill="1" applyBorder="1" applyAlignment="1">
      <alignment vertical="center" wrapText="1"/>
    </xf>
    <xf numFmtId="0" fontId="23" fillId="0" borderId="15" xfId="38" applyFont="1" applyFill="1" applyBorder="1" applyAlignment="1">
      <alignment vertical="center" wrapText="1"/>
    </xf>
    <xf numFmtId="0" fontId="24" fillId="24" borderId="17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center" wrapText="1"/>
    </xf>
    <xf numFmtId="0" fontId="23" fillId="0" borderId="16" xfId="1" applyFont="1" applyFill="1" applyBorder="1" applyAlignment="1">
      <alignment horizontal="left" vertical="center" wrapText="1"/>
    </xf>
    <xf numFmtId="0" fontId="23" fillId="0" borderId="17" xfId="1" quotePrefix="1" applyFont="1" applyBorder="1" applyAlignment="1" applyProtection="1"/>
    <xf numFmtId="165" fontId="23" fillId="0" borderId="10" xfId="1" applyNumberFormat="1" applyFont="1" applyFill="1" applyBorder="1" applyAlignment="1">
      <alignment horizontal="right" vertical="center" wrapText="1"/>
    </xf>
    <xf numFmtId="165" fontId="23" fillId="0" borderId="14" xfId="1" applyNumberFormat="1" applyFont="1" applyFill="1" applyBorder="1" applyAlignment="1">
      <alignment horizontal="right" vertical="center" wrapText="1"/>
    </xf>
    <xf numFmtId="0" fontId="23" fillId="0" borderId="17" xfId="1" applyFont="1" applyBorder="1" applyAlignment="1" applyProtection="1"/>
    <xf numFmtId="0" fontId="24" fillId="24" borderId="18" xfId="1" applyFont="1" applyFill="1" applyBorder="1" applyAlignment="1">
      <alignment horizontal="center" vertical="center" wrapText="1"/>
    </xf>
    <xf numFmtId="165" fontId="24" fillId="24" borderId="15" xfId="1" applyNumberFormat="1" applyFont="1" applyFill="1" applyBorder="1" applyAlignment="1">
      <alignment horizontal="right" vertical="center" wrapText="1"/>
    </xf>
    <xf numFmtId="165" fontId="24" fillId="24" borderId="16" xfId="1" applyNumberFormat="1" applyFont="1" applyFill="1" applyBorder="1" applyAlignment="1">
      <alignment horizontal="right" vertical="center" wrapText="1"/>
    </xf>
    <xf numFmtId="0" fontId="2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3" fillId="0" borderId="10" xfId="1" applyFont="1" applyBorder="1" applyAlignment="1">
      <alignment vertical="center"/>
    </xf>
    <xf numFmtId="0" fontId="23" fillId="0" borderId="14" xfId="1" applyFont="1" applyBorder="1" applyAlignment="1">
      <alignment vertical="center"/>
    </xf>
    <xf numFmtId="0" fontId="23" fillId="0" borderId="15" xfId="1" applyFont="1" applyBorder="1" applyAlignment="1">
      <alignment vertical="center"/>
    </xf>
    <xf numFmtId="0" fontId="23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4" fillId="24" borderId="17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165" fontId="23" fillId="0" borderId="10" xfId="1" applyNumberFormat="1" applyFont="1" applyFill="1" applyBorder="1" applyAlignment="1">
      <alignment horizontal="right" vertical="center" wrapText="1"/>
    </xf>
    <xf numFmtId="165" fontId="23" fillId="0" borderId="14" xfId="1" applyNumberFormat="1" applyFont="1" applyFill="1" applyBorder="1" applyAlignment="1">
      <alignment horizontal="right" vertical="center" wrapText="1"/>
    </xf>
    <xf numFmtId="0" fontId="23" fillId="0" borderId="17" xfId="1" applyFont="1" applyBorder="1" applyAlignment="1" applyProtection="1"/>
    <xf numFmtId="0" fontId="24" fillId="24" borderId="18" xfId="1" applyFont="1" applyFill="1" applyBorder="1" applyAlignment="1">
      <alignment horizontal="center" vertical="center" wrapText="1"/>
    </xf>
    <xf numFmtId="165" fontId="24" fillId="24" borderId="15" xfId="1" applyNumberFormat="1" applyFont="1" applyFill="1" applyBorder="1" applyAlignment="1">
      <alignment horizontal="right" vertical="center" wrapText="1"/>
    </xf>
    <xf numFmtId="165" fontId="24" fillId="24" borderId="16" xfId="1" applyNumberFormat="1" applyFont="1" applyFill="1" applyBorder="1" applyAlignment="1">
      <alignment horizontal="right" vertical="center" wrapText="1"/>
    </xf>
    <xf numFmtId="4" fontId="23" fillId="0" borderId="15" xfId="38" applyNumberFormat="1" applyFont="1" applyFill="1" applyBorder="1" applyAlignment="1">
      <alignment vertical="center" wrapText="1"/>
    </xf>
    <xf numFmtId="10" fontId="23" fillId="0" borderId="10" xfId="38" applyNumberFormat="1" applyFont="1" applyFill="1" applyBorder="1" applyAlignment="1">
      <alignment vertical="center" wrapText="1"/>
    </xf>
    <xf numFmtId="10" fontId="23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3" fillId="0" borderId="0" xfId="38" applyFont="1" applyFill="1" applyBorder="1" applyAlignment="1">
      <alignment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3" fillId="0" borderId="0" xfId="38" applyNumberFormat="1" applyFont="1" applyFill="1" applyBorder="1" applyAlignment="1">
      <alignment vertical="center" wrapText="1"/>
    </xf>
    <xf numFmtId="0" fontId="23" fillId="0" borderId="29" xfId="38" applyFont="1" applyFill="1" applyBorder="1" applyAlignment="1">
      <alignment vertical="center" wrapText="1"/>
    </xf>
    <xf numFmtId="4" fontId="25" fillId="24" borderId="20" xfId="38" applyNumberFormat="1" applyFont="1" applyFill="1" applyBorder="1" applyAlignment="1">
      <alignment horizontal="center" vertical="center" wrapText="1"/>
    </xf>
    <xf numFmtId="10" fontId="25" fillId="24" borderId="20" xfId="38" applyNumberFormat="1" applyFont="1" applyFill="1" applyBorder="1" applyAlignment="1">
      <alignment horizontal="center" vertical="center" wrapText="1"/>
    </xf>
    <xf numFmtId="0" fontId="25" fillId="24" borderId="20" xfId="38" applyFont="1" applyFill="1" applyBorder="1" applyAlignment="1">
      <alignment horizontal="center" vertical="center" wrapText="1"/>
    </xf>
    <xf numFmtId="0" fontId="23" fillId="0" borderId="11" xfId="38" applyFont="1" applyFill="1" applyBorder="1" applyAlignment="1">
      <alignment vertical="center" wrapText="1"/>
    </xf>
    <xf numFmtId="0" fontId="23" fillId="0" borderId="12" xfId="38" applyFont="1" applyFill="1" applyBorder="1" applyAlignment="1">
      <alignment vertical="center" wrapText="1"/>
    </xf>
    <xf numFmtId="10" fontId="23" fillId="0" borderId="12" xfId="38" applyNumberFormat="1" applyFont="1" applyFill="1" applyBorder="1" applyAlignment="1">
      <alignment vertical="center" wrapText="1"/>
    </xf>
    <xf numFmtId="0" fontId="23" fillId="0" borderId="10" xfId="1" applyFont="1" applyFill="1" applyBorder="1" applyAlignment="1">
      <alignment vertical="center" wrapText="1"/>
    </xf>
    <xf numFmtId="0" fontId="35" fillId="0" borderId="0" xfId="0" applyFont="1" applyAlignment="1">
      <alignment horizontal="justify" vertical="center"/>
    </xf>
    <xf numFmtId="0" fontId="25" fillId="26" borderId="36" xfId="38" applyFont="1" applyFill="1" applyBorder="1" applyAlignment="1">
      <alignment horizontal="left" vertical="center" wrapText="1"/>
    </xf>
    <xf numFmtId="0" fontId="25" fillId="26" borderId="26" xfId="38" applyFont="1" applyFill="1" applyBorder="1" applyAlignment="1">
      <alignment horizontal="left" vertical="center" wrapText="1"/>
    </xf>
    <xf numFmtId="0" fontId="25" fillId="26" borderId="18" xfId="38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vertical="center" wrapText="1"/>
    </xf>
    <xf numFmtId="0" fontId="23" fillId="0" borderId="14" xfId="1" applyFont="1" applyFill="1" applyBorder="1" applyAlignment="1">
      <alignment vertical="center" wrapText="1"/>
    </xf>
    <xf numFmtId="0" fontId="23" fillId="0" borderId="16" xfId="1" applyFont="1" applyFill="1" applyBorder="1" applyAlignment="1">
      <alignment vertical="center" wrapText="1"/>
    </xf>
    <xf numFmtId="0" fontId="23" fillId="0" borderId="34" xfId="1" applyFont="1" applyFill="1" applyBorder="1" applyAlignment="1">
      <alignment vertical="center" wrapText="1"/>
    </xf>
    <xf numFmtId="0" fontId="0" fillId="0" borderId="0" xfId="0" applyFill="1"/>
    <xf numFmtId="0" fontId="25" fillId="26" borderId="27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38" fillId="0" borderId="0" xfId="0" applyFont="1"/>
    <xf numFmtId="0" fontId="36" fillId="26" borderId="35" xfId="0" applyFont="1" applyFill="1" applyBorder="1" applyAlignment="1">
      <alignment horizontal="center"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37" xfId="0" applyFont="1" applyBorder="1" applyAlignment="1">
      <alignment horizontal="left" vertical="center" wrapText="1"/>
    </xf>
    <xf numFmtId="0" fontId="38" fillId="0" borderId="22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/>
    <xf numFmtId="0" fontId="38" fillId="0" borderId="38" xfId="0" applyFont="1" applyBorder="1" applyAlignment="1">
      <alignment horizontal="left" vertical="center" wrapText="1"/>
    </xf>
    <xf numFmtId="0" fontId="38" fillId="0" borderId="16" xfId="0" applyFont="1" applyFill="1" applyBorder="1" applyAlignment="1">
      <alignment horizontal="left" vertical="center" wrapText="1"/>
    </xf>
    <xf numFmtId="0" fontId="23" fillId="0" borderId="16" xfId="0" applyFont="1" applyBorder="1"/>
    <xf numFmtId="0" fontId="36" fillId="0" borderId="0" xfId="0" applyFont="1" applyFill="1" applyBorder="1" applyAlignment="1">
      <alignment horizontal="center" vertical="center" wrapText="1"/>
    </xf>
    <xf numFmtId="0" fontId="23" fillId="0" borderId="12" xfId="38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20" xfId="38" applyFont="1" applyFill="1" applyBorder="1" applyAlignment="1">
      <alignment vertical="center" wrapText="1"/>
    </xf>
    <xf numFmtId="0" fontId="26" fillId="0" borderId="10" xfId="0" applyFont="1" applyBorder="1" applyAlignment="1">
      <alignment horizontal="center" vertical="center"/>
    </xf>
    <xf numFmtId="0" fontId="23" fillId="0" borderId="12" xfId="38" applyFont="1" applyFill="1" applyBorder="1" applyAlignment="1">
      <alignment horizontal="center" vertical="center" wrapText="1"/>
    </xf>
    <xf numFmtId="0" fontId="23" fillId="0" borderId="34" xfId="38" applyFont="1" applyFill="1" applyBorder="1" applyAlignment="1">
      <alignment horizontal="center" vertical="center" wrapText="1"/>
    </xf>
    <xf numFmtId="10" fontId="23" fillId="0" borderId="34" xfId="38" applyNumberFormat="1" applyFont="1" applyFill="1" applyBorder="1" applyAlignment="1">
      <alignment vertical="center" wrapText="1"/>
    </xf>
    <xf numFmtId="17" fontId="34" fillId="0" borderId="10" xfId="38" applyNumberFormat="1" applyFont="1" applyFill="1" applyBorder="1" applyAlignment="1">
      <alignment horizontal="right" vertical="center" wrapText="1"/>
    </xf>
    <xf numFmtId="0" fontId="23" fillId="0" borderId="10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3" fontId="0" fillId="0" borderId="0" xfId="0" applyNumberFormat="1"/>
    <xf numFmtId="3" fontId="25" fillId="24" borderId="20" xfId="38" applyNumberFormat="1" applyFont="1" applyFill="1" applyBorder="1" applyAlignment="1">
      <alignment horizontal="center" vertical="center" wrapText="1"/>
    </xf>
    <xf numFmtId="3" fontId="23" fillId="0" borderId="10" xfId="38" applyNumberFormat="1" applyFont="1" applyFill="1" applyBorder="1" applyAlignment="1">
      <alignment vertical="center" wrapText="1"/>
    </xf>
    <xf numFmtId="3" fontId="23" fillId="0" borderId="15" xfId="38" applyNumberFormat="1" applyFont="1" applyFill="1" applyBorder="1" applyAlignment="1">
      <alignment vertical="center" wrapText="1"/>
    </xf>
    <xf numFmtId="3" fontId="23" fillId="0" borderId="0" xfId="38" applyNumberFormat="1" applyFont="1" applyFill="1" applyBorder="1" applyAlignment="1">
      <alignment vertical="center" wrapText="1"/>
    </xf>
    <xf numFmtId="3" fontId="23" fillId="0" borderId="34" xfId="38" applyNumberFormat="1" applyFont="1" applyFill="1" applyBorder="1" applyAlignment="1">
      <alignment vertical="center" wrapText="1"/>
    </xf>
    <xf numFmtId="9" fontId="26" fillId="0" borderId="10" xfId="0" applyNumberFormat="1" applyFont="1" applyFill="1" applyBorder="1" applyAlignment="1">
      <alignment horizontal="right" vertical="center" wrapText="1"/>
    </xf>
    <xf numFmtId="0" fontId="1" fillId="0" borderId="0" xfId="0" applyFont="1"/>
    <xf numFmtId="3" fontId="1" fillId="0" borderId="0" xfId="0" applyNumberFormat="1" applyFont="1"/>
    <xf numFmtId="10" fontId="1" fillId="0" borderId="0" xfId="0" applyNumberFormat="1" applyFont="1"/>
    <xf numFmtId="0" fontId="41" fillId="0" borderId="0" xfId="0" applyFont="1" applyAlignment="1">
      <alignment horizontal="left" vertical="center"/>
    </xf>
    <xf numFmtId="0" fontId="41" fillId="0" borderId="0" xfId="0" applyFont="1"/>
    <xf numFmtId="3" fontId="44" fillId="0" borderId="12" xfId="38" applyNumberFormat="1" applyFont="1" applyFill="1" applyBorder="1" applyAlignment="1">
      <alignment vertical="center" wrapText="1"/>
    </xf>
    <xf numFmtId="3" fontId="44" fillId="0" borderId="34" xfId="38" applyNumberFormat="1" applyFont="1" applyFill="1" applyBorder="1" applyAlignment="1">
      <alignment vertical="center" wrapText="1"/>
    </xf>
    <xf numFmtId="3" fontId="44" fillId="0" borderId="10" xfId="0" applyNumberFormat="1" applyFont="1" applyFill="1" applyBorder="1" applyAlignment="1">
      <alignment horizontal="right" vertical="center"/>
    </xf>
    <xf numFmtId="3" fontId="23" fillId="0" borderId="12" xfId="38" applyNumberFormat="1" applyFont="1" applyFill="1" applyBorder="1" applyAlignment="1">
      <alignment vertical="center" wrapText="1"/>
    </xf>
    <xf numFmtId="3" fontId="23" fillId="0" borderId="10" xfId="0" applyNumberFormat="1" applyFont="1" applyFill="1" applyBorder="1" applyAlignment="1">
      <alignment horizontal="right" vertical="center"/>
    </xf>
    <xf numFmtId="0" fontId="0" fillId="0" borderId="0" xfId="0" applyBorder="1"/>
    <xf numFmtId="3" fontId="0" fillId="0" borderId="0" xfId="0" applyNumberFormat="1" applyBorder="1"/>
    <xf numFmtId="10" fontId="0" fillId="0" borderId="0" xfId="0" applyNumberFormat="1" applyBorder="1"/>
    <xf numFmtId="0" fontId="23" fillId="27" borderId="10" xfId="0" applyFont="1" applyFill="1" applyBorder="1" applyAlignment="1">
      <alignment horizontal="center" vertical="center"/>
    </xf>
    <xf numFmtId="0" fontId="23" fillId="27" borderId="10" xfId="38" applyFont="1" applyFill="1" applyBorder="1" applyAlignment="1">
      <alignment vertical="center" wrapText="1"/>
    </xf>
    <xf numFmtId="0" fontId="23" fillId="27" borderId="34" xfId="38" applyFont="1" applyFill="1" applyBorder="1" applyAlignment="1">
      <alignment horizontal="center" vertical="center" wrapText="1"/>
    </xf>
    <xf numFmtId="3" fontId="23" fillId="27" borderId="34" xfId="38" applyNumberFormat="1" applyFont="1" applyFill="1" applyBorder="1" applyAlignment="1">
      <alignment vertical="center" wrapText="1"/>
    </xf>
    <xf numFmtId="10" fontId="23" fillId="27" borderId="34" xfId="38" applyNumberFormat="1" applyFont="1" applyFill="1" applyBorder="1" applyAlignment="1">
      <alignment vertical="center" wrapText="1"/>
    </xf>
    <xf numFmtId="17" fontId="34" fillId="27" borderId="10" xfId="38" applyNumberFormat="1" applyFont="1" applyFill="1" applyBorder="1" applyAlignment="1">
      <alignment horizontal="center" vertical="center" wrapText="1"/>
    </xf>
    <xf numFmtId="0" fontId="26" fillId="27" borderId="10" xfId="0" applyFont="1" applyFill="1" applyBorder="1" applyAlignment="1">
      <alignment horizontal="center" vertical="center"/>
    </xf>
    <xf numFmtId="0" fontId="23" fillId="27" borderId="12" xfId="38" applyFont="1" applyFill="1" applyBorder="1" applyAlignment="1">
      <alignment vertical="center" wrapText="1"/>
    </xf>
    <xf numFmtId="3" fontId="23" fillId="27" borderId="12" xfId="38" applyNumberFormat="1" applyFont="1" applyFill="1" applyBorder="1" applyAlignment="1">
      <alignment vertical="center" wrapText="1"/>
    </xf>
    <xf numFmtId="10" fontId="23" fillId="27" borderId="12" xfId="38" applyNumberFormat="1" applyFont="1" applyFill="1" applyBorder="1" applyAlignment="1">
      <alignment vertical="center" wrapText="1"/>
    </xf>
    <xf numFmtId="0" fontId="23" fillId="27" borderId="12" xfId="38" applyFont="1" applyFill="1" applyBorder="1" applyAlignment="1">
      <alignment horizontal="center" vertical="center" wrapText="1"/>
    </xf>
    <xf numFmtId="164" fontId="0" fillId="0" borderId="0" xfId="44" applyFont="1"/>
    <xf numFmtId="164" fontId="3" fillId="0" borderId="0" xfId="44" applyFont="1"/>
    <xf numFmtId="3" fontId="0" fillId="28" borderId="0" xfId="0" applyNumberFormat="1" applyFill="1"/>
    <xf numFmtId="164" fontId="0" fillId="28" borderId="0" xfId="44" applyFont="1" applyFill="1"/>
    <xf numFmtId="0" fontId="23" fillId="27" borderId="10" xfId="38" applyFont="1" applyFill="1" applyBorder="1" applyAlignment="1">
      <alignment horizontal="center" vertical="center" wrapText="1"/>
    </xf>
    <xf numFmtId="3" fontId="23" fillId="27" borderId="10" xfId="38" applyNumberFormat="1" applyFont="1" applyFill="1" applyBorder="1" applyAlignment="1">
      <alignment vertical="center" wrapText="1"/>
    </xf>
    <xf numFmtId="10" fontId="23" fillId="27" borderId="10" xfId="38" applyNumberFormat="1" applyFont="1" applyFill="1" applyBorder="1" applyAlignment="1">
      <alignment vertical="center" wrapText="1"/>
    </xf>
    <xf numFmtId="0" fontId="38" fillId="27" borderId="10" xfId="38" applyFont="1" applyFill="1" applyBorder="1" applyAlignment="1">
      <alignment horizontal="center" vertical="center" wrapText="1"/>
    </xf>
    <xf numFmtId="17" fontId="34" fillId="27" borderId="10" xfId="38" applyNumberFormat="1" applyFont="1" applyFill="1" applyBorder="1" applyAlignment="1">
      <alignment horizontal="right" vertical="center" wrapText="1"/>
    </xf>
    <xf numFmtId="17" fontId="34" fillId="27" borderId="34" xfId="38" applyNumberFormat="1" applyFont="1" applyFill="1" applyBorder="1" applyAlignment="1">
      <alignment horizontal="center" vertical="center" wrapText="1"/>
    </xf>
    <xf numFmtId="0" fontId="23" fillId="0" borderId="25" xfId="38" applyFont="1" applyFill="1" applyBorder="1" applyAlignment="1">
      <alignment vertical="center" wrapText="1"/>
    </xf>
    <xf numFmtId="0" fontId="23" fillId="0" borderId="41" xfId="38" applyFont="1" applyFill="1" applyBorder="1" applyAlignment="1">
      <alignment vertical="center" wrapText="1"/>
    </xf>
    <xf numFmtId="0" fontId="23" fillId="27" borderId="25" xfId="38" applyFont="1" applyFill="1" applyBorder="1" applyAlignment="1">
      <alignment vertical="center" wrapText="1"/>
    </xf>
    <xf numFmtId="0" fontId="23" fillId="27" borderId="41" xfId="38" applyFont="1" applyFill="1" applyBorder="1" applyAlignment="1">
      <alignment vertical="center" wrapText="1"/>
    </xf>
    <xf numFmtId="164" fontId="23" fillId="0" borderId="40" xfId="44" applyFont="1" applyFill="1" applyBorder="1" applyAlignment="1">
      <alignment vertical="center" wrapText="1"/>
    </xf>
    <xf numFmtId="164" fontId="47" fillId="0" borderId="40" xfId="44" applyFont="1" applyFill="1" applyBorder="1" applyAlignment="1">
      <alignment vertical="center" wrapText="1"/>
    </xf>
    <xf numFmtId="0" fontId="0" fillId="27" borderId="0" xfId="0" applyFill="1" applyBorder="1"/>
    <xf numFmtId="164" fontId="0" fillId="27" borderId="0" xfId="44" applyFont="1" applyFill="1" applyBorder="1"/>
    <xf numFmtId="164" fontId="3" fillId="27" borderId="0" xfId="44" applyFont="1" applyFill="1" applyBorder="1"/>
    <xf numFmtId="164" fontId="23" fillId="27" borderId="0" xfId="44" applyFont="1" applyFill="1" applyBorder="1" applyAlignment="1">
      <alignment vertical="center" wrapText="1"/>
    </xf>
    <xf numFmtId="3" fontId="0" fillId="27" borderId="0" xfId="0" applyNumberFormat="1" applyFill="1" applyBorder="1"/>
    <xf numFmtId="164" fontId="47" fillId="27" borderId="0" xfId="44" applyFont="1" applyFill="1" applyBorder="1" applyAlignment="1">
      <alignment vertical="center" wrapText="1"/>
    </xf>
    <xf numFmtId="0" fontId="0" fillId="27" borderId="33" xfId="0" applyFill="1" applyBorder="1"/>
    <xf numFmtId="0" fontId="3" fillId="27" borderId="33" xfId="38" applyFill="1" applyBorder="1"/>
    <xf numFmtId="3" fontId="23" fillId="27" borderId="33" xfId="38" applyNumberFormat="1" applyFont="1" applyFill="1" applyBorder="1" applyAlignment="1">
      <alignment vertical="center" wrapText="1"/>
    </xf>
    <xf numFmtId="3" fontId="0" fillId="27" borderId="33" xfId="0" applyNumberFormat="1" applyFill="1" applyBorder="1"/>
    <xf numFmtId="3" fontId="47" fillId="27" borderId="33" xfId="38" applyNumberFormat="1" applyFont="1" applyFill="1" applyBorder="1" applyAlignment="1">
      <alignment vertical="center" wrapText="1"/>
    </xf>
    <xf numFmtId="0" fontId="23" fillId="0" borderId="26" xfId="1" applyFont="1" applyBorder="1" applyAlignment="1">
      <alignment horizontal="center" vertical="center"/>
    </xf>
    <xf numFmtId="0" fontId="23" fillId="0" borderId="27" xfId="1" applyFont="1" applyBorder="1" applyAlignment="1">
      <alignment horizontal="center" vertical="center"/>
    </xf>
    <xf numFmtId="0" fontId="23" fillId="0" borderId="28" xfId="1" applyFont="1" applyBorder="1" applyAlignment="1">
      <alignment horizontal="center" vertical="center"/>
    </xf>
    <xf numFmtId="0" fontId="23" fillId="0" borderId="17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0" fontId="23" fillId="0" borderId="0" xfId="38" applyFont="1" applyAlignment="1">
      <alignment horizontal="left" vertical="center" wrapText="1"/>
    </xf>
    <xf numFmtId="0" fontId="24" fillId="24" borderId="11" xfId="1" applyFont="1" applyFill="1" applyBorder="1" applyAlignment="1">
      <alignment horizontal="center" vertical="center" wrapText="1"/>
    </xf>
    <xf numFmtId="0" fontId="24" fillId="24" borderId="12" xfId="1" applyFont="1" applyFill="1" applyBorder="1" applyAlignment="1">
      <alignment horizontal="center" vertical="center" wrapText="1"/>
    </xf>
    <xf numFmtId="0" fontId="24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left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 wrapText="1"/>
    </xf>
    <xf numFmtId="0" fontId="36" fillId="26" borderId="36" xfId="0" applyFont="1" applyFill="1" applyBorder="1" applyAlignment="1">
      <alignment horizontal="center" vertical="center"/>
    </xf>
    <xf numFmtId="0" fontId="36" fillId="26" borderId="27" xfId="0" applyFont="1" applyFill="1" applyBorder="1" applyAlignment="1">
      <alignment horizontal="center" vertical="center"/>
    </xf>
    <xf numFmtId="0" fontId="36" fillId="26" borderId="28" xfId="0" applyFont="1" applyFill="1" applyBorder="1" applyAlignment="1">
      <alignment horizontal="center" vertical="center"/>
    </xf>
    <xf numFmtId="0" fontId="36" fillId="26" borderId="36" xfId="0" applyFont="1" applyFill="1" applyBorder="1" applyAlignment="1">
      <alignment horizontal="left" vertical="center" wrapText="1"/>
    </xf>
    <xf numFmtId="0" fontId="36" fillId="26" borderId="27" xfId="0" applyFont="1" applyFill="1" applyBorder="1" applyAlignment="1">
      <alignment horizontal="left" vertical="center" wrapText="1"/>
    </xf>
    <xf numFmtId="0" fontId="36" fillId="26" borderId="28" xfId="0" applyFont="1" applyFill="1" applyBorder="1" applyAlignment="1">
      <alignment horizontal="left" vertical="center" wrapText="1"/>
    </xf>
    <xf numFmtId="0" fontId="36" fillId="26" borderId="20" xfId="0" applyFont="1" applyFill="1" applyBorder="1" applyAlignment="1">
      <alignment horizontal="center" vertical="center"/>
    </xf>
    <xf numFmtId="0" fontId="36" fillId="26" borderId="19" xfId="0" applyFont="1" applyFill="1" applyBorder="1" applyAlignment="1">
      <alignment horizontal="center" vertical="center"/>
    </xf>
    <xf numFmtId="0" fontId="36" fillId="26" borderId="34" xfId="0" applyFont="1" applyFill="1" applyBorder="1" applyAlignment="1">
      <alignment horizontal="center" vertical="center"/>
    </xf>
    <xf numFmtId="0" fontId="31" fillId="0" borderId="34" xfId="1" applyFont="1" applyFill="1" applyBorder="1" applyAlignment="1">
      <alignment horizontal="center" vertical="center" wrapText="1"/>
    </xf>
    <xf numFmtId="0" fontId="45" fillId="27" borderId="39" xfId="0" applyFont="1" applyFill="1" applyBorder="1" applyAlignment="1">
      <alignment horizontal="left" wrapText="1"/>
    </xf>
    <xf numFmtId="0" fontId="45" fillId="27" borderId="0" xfId="0" applyFont="1" applyFill="1" applyBorder="1" applyAlignment="1">
      <alignment horizontal="left" wrapText="1"/>
    </xf>
    <xf numFmtId="0" fontId="24" fillId="24" borderId="10" xfId="38" applyFont="1" applyFill="1" applyBorder="1" applyAlignment="1">
      <alignment horizontal="left" vertical="center" wrapText="1"/>
    </xf>
    <xf numFmtId="0" fontId="24" fillId="24" borderId="31" xfId="38" applyFont="1" applyFill="1" applyBorder="1" applyAlignment="1">
      <alignment horizontal="left" vertical="center" wrapText="1"/>
    </xf>
    <xf numFmtId="0" fontId="24" fillId="24" borderId="32" xfId="38" applyFont="1" applyFill="1" applyBorder="1" applyAlignment="1">
      <alignment horizontal="left" vertical="center" wrapText="1"/>
    </xf>
    <xf numFmtId="0" fontId="25" fillId="24" borderId="10" xfId="38" applyFont="1" applyFill="1" applyBorder="1" applyAlignment="1">
      <alignment horizontal="center" vertical="center" wrapText="1"/>
    </xf>
    <xf numFmtId="0" fontId="25" fillId="24" borderId="20" xfId="38" applyFont="1" applyFill="1" applyBorder="1" applyAlignment="1">
      <alignment horizontal="center" vertical="center" wrapText="1"/>
    </xf>
    <xf numFmtId="0" fontId="25" fillId="24" borderId="25" xfId="38" applyFont="1" applyFill="1" applyBorder="1" applyAlignment="1">
      <alignment horizontal="center" vertical="center" wrapText="1"/>
    </xf>
    <xf numFmtId="0" fontId="25" fillId="24" borderId="21" xfId="38" applyFont="1" applyFill="1" applyBorder="1" applyAlignment="1">
      <alignment horizontal="center" vertical="center" wrapText="1"/>
    </xf>
    <xf numFmtId="0" fontId="23" fillId="0" borderId="15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3" fillId="0" borderId="29" xfId="38" applyFont="1" applyFill="1" applyBorder="1" applyAlignment="1">
      <alignment horizontal="center" vertical="center" wrapText="1"/>
    </xf>
    <xf numFmtId="0" fontId="23" fillId="0" borderId="30" xfId="38" applyFont="1" applyFill="1" applyBorder="1" applyAlignment="1">
      <alignment horizontal="center" vertical="center" wrapText="1"/>
    </xf>
    <xf numFmtId="0" fontId="25" fillId="24" borderId="17" xfId="38" applyFont="1" applyFill="1" applyBorder="1" applyAlignment="1">
      <alignment horizontal="center" vertical="center" wrapText="1"/>
    </xf>
    <xf numFmtId="0" fontId="25" fillId="24" borderId="26" xfId="38" applyFont="1" applyFill="1" applyBorder="1" applyAlignment="1">
      <alignment horizontal="center" vertical="center" wrapText="1"/>
    </xf>
    <xf numFmtId="10" fontId="25" fillId="24" borderId="10" xfId="38" applyNumberFormat="1" applyFont="1" applyFill="1" applyBorder="1" applyAlignment="1">
      <alignment horizontal="center" vertical="center" wrapText="1"/>
    </xf>
    <xf numFmtId="10" fontId="25" fillId="24" borderId="20" xfId="38" applyNumberFormat="1" applyFont="1" applyFill="1" applyBorder="1" applyAlignment="1">
      <alignment horizontal="center" vertical="center" wrapText="1"/>
    </xf>
    <xf numFmtId="0" fontId="25" fillId="24" borderId="33" xfId="38" applyFont="1" applyFill="1" applyBorder="1" applyAlignment="1">
      <alignment horizontal="center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4.4" x14ac:dyDescent="0.3"/>
  <cols>
    <col min="2" max="2" width="55" customWidth="1"/>
    <col min="3" max="3" width="45.77734375" bestFit="1" customWidth="1"/>
    <col min="4" max="4" width="30.88671875" bestFit="1" customWidth="1"/>
  </cols>
  <sheetData>
    <row r="1" spans="2:4" ht="15" thickBot="1" x14ac:dyDescent="0.35">
      <c r="B1" s="21"/>
      <c r="C1" s="21"/>
      <c r="D1" s="21"/>
    </row>
    <row r="2" spans="2:4" x14ac:dyDescent="0.3">
      <c r="B2" s="22" t="s">
        <v>38</v>
      </c>
      <c r="C2" s="23" t="s">
        <v>26</v>
      </c>
      <c r="D2" s="24" t="s">
        <v>27</v>
      </c>
    </row>
    <row r="3" spans="2:4" x14ac:dyDescent="0.3">
      <c r="B3" s="148"/>
      <c r="C3" s="25"/>
      <c r="D3" s="26"/>
    </row>
    <row r="4" spans="2:4" x14ac:dyDescent="0.3">
      <c r="B4" s="149"/>
      <c r="C4" s="25"/>
      <c r="D4" s="26"/>
    </row>
    <row r="5" spans="2:4" x14ac:dyDescent="0.3">
      <c r="B5" s="149"/>
      <c r="C5" s="25"/>
      <c r="D5" s="26"/>
    </row>
    <row r="6" spans="2:4" x14ac:dyDescent="0.3">
      <c r="B6" s="149"/>
      <c r="C6" s="25"/>
      <c r="D6" s="26"/>
    </row>
    <row r="7" spans="2:4" x14ac:dyDescent="0.3">
      <c r="B7" s="149"/>
      <c r="C7" s="25"/>
      <c r="D7" s="26"/>
    </row>
    <row r="8" spans="2:4" x14ac:dyDescent="0.3">
      <c r="B8" s="149"/>
      <c r="C8" s="25"/>
      <c r="D8" s="26"/>
    </row>
    <row r="9" spans="2:4" ht="15" thickBot="1" x14ac:dyDescent="0.35">
      <c r="B9" s="150"/>
      <c r="C9" s="27"/>
      <c r="D9" s="28"/>
    </row>
    <row r="11" spans="2:4" ht="49.5" customHeight="1" x14ac:dyDescent="0.3">
      <c r="B11" s="153" t="s">
        <v>28</v>
      </c>
      <c r="C11" s="153"/>
      <c r="D11" s="21"/>
    </row>
    <row r="12" spans="2:4" ht="15" thickBot="1" x14ac:dyDescent="0.35">
      <c r="B12" s="21"/>
      <c r="C12" s="21"/>
      <c r="D12" s="21"/>
    </row>
    <row r="13" spans="2:4" x14ac:dyDescent="0.3">
      <c r="B13" s="29" t="s">
        <v>29</v>
      </c>
      <c r="C13" s="30" t="s">
        <v>30</v>
      </c>
      <c r="D13" s="31"/>
    </row>
    <row r="14" spans="2:4" x14ac:dyDescent="0.3">
      <c r="B14" s="151" t="s">
        <v>31</v>
      </c>
      <c r="C14" s="26" t="s">
        <v>32</v>
      </c>
      <c r="D14" s="31"/>
    </row>
    <row r="15" spans="2:4" x14ac:dyDescent="0.3">
      <c r="B15" s="151"/>
      <c r="C15" s="26" t="s">
        <v>33</v>
      </c>
      <c r="D15" s="21"/>
    </row>
    <row r="16" spans="2:4" x14ac:dyDescent="0.3">
      <c r="B16" s="151"/>
      <c r="C16" s="26" t="s">
        <v>34</v>
      </c>
      <c r="D16" s="21"/>
    </row>
    <row r="17" spans="2:3" x14ac:dyDescent="0.3">
      <c r="B17" s="151"/>
      <c r="C17" s="26" t="s">
        <v>35</v>
      </c>
    </row>
    <row r="18" spans="2:3" ht="15" thickBot="1" x14ac:dyDescent="0.35">
      <c r="B18" s="152"/>
      <c r="C18" s="28" t="s">
        <v>36</v>
      </c>
    </row>
    <row r="20" spans="2:3" ht="54" customHeight="1" x14ac:dyDescent="0.3">
      <c r="B20" s="154" t="s">
        <v>37</v>
      </c>
      <c r="C20" s="154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4.4" x14ac:dyDescent="0.3"/>
  <cols>
    <col min="1" max="1" width="42.21875" customWidth="1"/>
    <col min="2" max="2" width="35.109375" customWidth="1"/>
    <col min="3" max="3" width="33.33203125" customWidth="1"/>
  </cols>
  <sheetData>
    <row r="1" spans="1:3" ht="15" thickBot="1" x14ac:dyDescent="0.35">
      <c r="A1" s="159" t="s">
        <v>4</v>
      </c>
      <c r="B1" s="159"/>
      <c r="C1" s="159"/>
    </row>
    <row r="2" spans="1:3" ht="15.6" x14ac:dyDescent="0.3">
      <c r="A2" s="155" t="s">
        <v>5</v>
      </c>
      <c r="B2" s="156"/>
      <c r="C2" s="157"/>
    </row>
    <row r="3" spans="1:3" ht="15.6" x14ac:dyDescent="0.3">
      <c r="A3" s="8" t="s">
        <v>6</v>
      </c>
      <c r="B3" s="9" t="s">
        <v>7</v>
      </c>
      <c r="C3" s="10" t="s">
        <v>8</v>
      </c>
    </row>
    <row r="4" spans="1:3" ht="15" thickBot="1" x14ac:dyDescent="0.35">
      <c r="A4" s="11" t="s">
        <v>9</v>
      </c>
      <c r="B4" s="12"/>
      <c r="C4" s="13"/>
    </row>
    <row r="5" spans="1:3" ht="15" thickBot="1" x14ac:dyDescent="0.35">
      <c r="A5" s="158"/>
      <c r="B5" s="158"/>
      <c r="C5" s="158"/>
    </row>
    <row r="6" spans="1:3" ht="15.6" x14ac:dyDescent="0.3">
      <c r="A6" s="155" t="s">
        <v>10</v>
      </c>
      <c r="B6" s="156"/>
      <c r="C6" s="157"/>
    </row>
    <row r="7" spans="1:3" ht="15" thickBot="1" x14ac:dyDescent="0.35">
      <c r="A7" s="11" t="s">
        <v>11</v>
      </c>
      <c r="B7" s="160"/>
      <c r="C7" s="161"/>
    </row>
    <row r="8" spans="1:3" ht="15" thickBot="1" x14ac:dyDescent="0.35">
      <c r="A8" s="158"/>
      <c r="B8" s="158"/>
      <c r="C8" s="158"/>
    </row>
    <row r="9" spans="1:3" ht="15.6" x14ac:dyDescent="0.3">
      <c r="A9" s="155" t="s">
        <v>12</v>
      </c>
      <c r="B9" s="156"/>
      <c r="C9" s="157"/>
    </row>
    <row r="10" spans="1:3" ht="31.2" x14ac:dyDescent="0.3">
      <c r="A10" s="8" t="s">
        <v>13</v>
      </c>
      <c r="B10" s="9" t="s">
        <v>14</v>
      </c>
      <c r="C10" s="10" t="s">
        <v>15</v>
      </c>
    </row>
    <row r="11" spans="1:3" x14ac:dyDescent="0.3">
      <c r="A11" s="14" t="s">
        <v>16</v>
      </c>
      <c r="B11" s="15">
        <v>0</v>
      </c>
      <c r="C11" s="16">
        <v>0</v>
      </c>
    </row>
    <row r="12" spans="1:3" x14ac:dyDescent="0.3">
      <c r="A12" s="14" t="s">
        <v>17</v>
      </c>
      <c r="B12" s="15">
        <v>0</v>
      </c>
      <c r="C12" s="16">
        <v>0</v>
      </c>
    </row>
    <row r="13" spans="1:3" x14ac:dyDescent="0.3">
      <c r="A13" s="14" t="s">
        <v>18</v>
      </c>
      <c r="B13" s="15">
        <v>0</v>
      </c>
      <c r="C13" s="16">
        <v>0</v>
      </c>
    </row>
    <row r="14" spans="1:3" x14ac:dyDescent="0.3">
      <c r="A14" s="14" t="s">
        <v>19</v>
      </c>
      <c r="B14" s="15">
        <v>0</v>
      </c>
      <c r="C14" s="16">
        <v>0</v>
      </c>
    </row>
    <row r="15" spans="1:3" x14ac:dyDescent="0.3">
      <c r="A15" s="14" t="s">
        <v>20</v>
      </c>
      <c r="B15" s="15">
        <v>0</v>
      </c>
      <c r="C15" s="16">
        <v>0</v>
      </c>
    </row>
    <row r="16" spans="1:3" x14ac:dyDescent="0.3">
      <c r="A16" s="14" t="s">
        <v>21</v>
      </c>
      <c r="B16" s="15">
        <v>0</v>
      </c>
      <c r="C16" s="16">
        <v>0</v>
      </c>
    </row>
    <row r="17" spans="1:3" x14ac:dyDescent="0.3">
      <c r="A17" s="17" t="s">
        <v>22</v>
      </c>
      <c r="B17" s="15">
        <v>0</v>
      </c>
      <c r="C17" s="16">
        <v>0</v>
      </c>
    </row>
    <row r="18" spans="1:3" x14ac:dyDescent="0.3">
      <c r="A18" s="14" t="s">
        <v>23</v>
      </c>
      <c r="B18" s="15">
        <v>0</v>
      </c>
      <c r="C18" s="16">
        <v>0</v>
      </c>
    </row>
    <row r="19" spans="1:3" x14ac:dyDescent="0.3">
      <c r="A19" s="17" t="s">
        <v>24</v>
      </c>
      <c r="B19" s="15">
        <v>0</v>
      </c>
      <c r="C19" s="16">
        <v>0</v>
      </c>
    </row>
    <row r="20" spans="1:3" ht="16.2" thickBot="1" x14ac:dyDescent="0.35">
      <c r="A20" s="18" t="s">
        <v>25</v>
      </c>
      <c r="B20" s="19">
        <v>0</v>
      </c>
      <c r="C20" s="20">
        <v>0</v>
      </c>
    </row>
    <row r="21" spans="1:3" ht="15" thickBot="1" x14ac:dyDescent="0.35"/>
    <row r="22" spans="1:3" ht="15.6" x14ac:dyDescent="0.3">
      <c r="A22" s="155" t="s">
        <v>39</v>
      </c>
      <c r="B22" s="156"/>
      <c r="C22" s="157"/>
    </row>
    <row r="23" spans="1:3" ht="31.2" x14ac:dyDescent="0.3">
      <c r="A23" s="32" t="s">
        <v>40</v>
      </c>
      <c r="B23" s="33" t="s">
        <v>14</v>
      </c>
      <c r="C23" s="34" t="s">
        <v>15</v>
      </c>
    </row>
    <row r="24" spans="1:3" x14ac:dyDescent="0.3">
      <c r="A24" s="37" t="s">
        <v>41</v>
      </c>
      <c r="B24" s="35">
        <v>0</v>
      </c>
      <c r="C24" s="36">
        <v>0</v>
      </c>
    </row>
    <row r="25" spans="1:3" x14ac:dyDescent="0.3">
      <c r="A25" s="37" t="s">
        <v>42</v>
      </c>
      <c r="B25" s="35">
        <v>0</v>
      </c>
      <c r="C25" s="36">
        <v>0</v>
      </c>
    </row>
    <row r="26" spans="1:3" x14ac:dyDescent="0.3">
      <c r="A26" s="37" t="s">
        <v>42</v>
      </c>
      <c r="B26" s="35">
        <v>0</v>
      </c>
      <c r="C26" s="36">
        <v>0</v>
      </c>
    </row>
    <row r="27" spans="1:3" x14ac:dyDescent="0.3">
      <c r="A27" s="37" t="s">
        <v>43</v>
      </c>
      <c r="B27" s="35">
        <v>0</v>
      </c>
      <c r="C27" s="36">
        <v>0</v>
      </c>
    </row>
    <row r="28" spans="1:3" x14ac:dyDescent="0.3">
      <c r="A28" s="37" t="s">
        <v>44</v>
      </c>
      <c r="B28" s="35">
        <v>0</v>
      </c>
      <c r="C28" s="36">
        <v>0</v>
      </c>
    </row>
    <row r="29" spans="1:3" x14ac:dyDescent="0.3">
      <c r="A29" s="37" t="s">
        <v>45</v>
      </c>
      <c r="B29" s="35">
        <v>0</v>
      </c>
      <c r="C29" s="36">
        <v>0</v>
      </c>
    </row>
    <row r="30" spans="1:3" ht="16.2" thickBot="1" x14ac:dyDescent="0.35">
      <c r="A30" s="38" t="s">
        <v>25</v>
      </c>
      <c r="B30" s="39">
        <v>0</v>
      </c>
      <c r="C30" s="40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zoomScale="85" zoomScaleNormal="85" workbookViewId="0">
      <selection activeCell="C9" sqref="C9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6640625" customWidth="1"/>
  </cols>
  <sheetData>
    <row r="1" spans="1:3" s="3" customFormat="1" x14ac:dyDescent="0.3"/>
    <row r="2" spans="1:3" s="3" customFormat="1" x14ac:dyDescent="0.3"/>
    <row r="3" spans="1:3" s="3" customFormat="1" x14ac:dyDescent="0.3"/>
    <row r="4" spans="1:3" s="3" customFormat="1" ht="67.5" customHeight="1" x14ac:dyDescent="0.3">
      <c r="A4" s="162" t="s">
        <v>125</v>
      </c>
      <c r="B4" s="162"/>
      <c r="C4" s="162"/>
    </row>
    <row r="5" spans="1:3" s="3" customFormat="1" x14ac:dyDescent="0.3"/>
    <row r="6" spans="1:3" s="3" customFormat="1" ht="15" thickBot="1" x14ac:dyDescent="0.35"/>
    <row r="7" spans="1:3" ht="15" thickBot="1" x14ac:dyDescent="0.35">
      <c r="A7" s="68"/>
      <c r="B7" s="69" t="s">
        <v>120</v>
      </c>
      <c r="C7" s="68"/>
    </row>
    <row r="8" spans="1:3" ht="41.4" x14ac:dyDescent="0.3">
      <c r="A8" s="57" t="s">
        <v>107</v>
      </c>
      <c r="B8" s="70" t="s">
        <v>110</v>
      </c>
      <c r="C8" s="68"/>
    </row>
    <row r="9" spans="1:3" ht="27.6" x14ac:dyDescent="0.3">
      <c r="A9" s="58" t="s">
        <v>108</v>
      </c>
      <c r="B9" s="71" t="s">
        <v>109</v>
      </c>
      <c r="C9" s="68"/>
    </row>
    <row r="10" spans="1:3" s="3" customFormat="1" x14ac:dyDescent="0.3">
      <c r="A10" s="67"/>
      <c r="B10" s="72"/>
      <c r="C10" s="68"/>
    </row>
    <row r="11" spans="1:3" s="3" customFormat="1" ht="15" thickBot="1" x14ac:dyDescent="0.35">
      <c r="A11" s="66"/>
      <c r="B11" s="73"/>
      <c r="C11" s="68"/>
    </row>
    <row r="12" spans="1:3" s="64" customFormat="1" ht="15" thickBot="1" x14ac:dyDescent="0.35">
      <c r="A12" s="68"/>
      <c r="B12" s="69" t="s">
        <v>122</v>
      </c>
      <c r="C12" s="74"/>
    </row>
    <row r="13" spans="1:3" ht="27.6" x14ac:dyDescent="0.3">
      <c r="A13" s="65" t="s">
        <v>111</v>
      </c>
      <c r="B13" s="75" t="s">
        <v>124</v>
      </c>
      <c r="C13" s="68"/>
    </row>
    <row r="14" spans="1:3" ht="15" thickBot="1" x14ac:dyDescent="0.35">
      <c r="A14" s="59" t="s">
        <v>50</v>
      </c>
      <c r="B14" s="76" t="s">
        <v>123</v>
      </c>
      <c r="C14" s="68"/>
    </row>
    <row r="15" spans="1:3" ht="15" thickBot="1" x14ac:dyDescent="0.35">
      <c r="A15" s="68"/>
      <c r="B15" s="68"/>
      <c r="C15" s="68"/>
    </row>
    <row r="16" spans="1:3" ht="15" thickBot="1" x14ac:dyDescent="0.35">
      <c r="A16" s="68"/>
      <c r="B16" s="69" t="s">
        <v>118</v>
      </c>
      <c r="C16" s="68"/>
    </row>
    <row r="17" spans="1:3" x14ac:dyDescent="0.3">
      <c r="A17" s="166" t="s">
        <v>101</v>
      </c>
      <c r="B17" s="60" t="s">
        <v>48</v>
      </c>
      <c r="C17" s="68"/>
    </row>
    <row r="18" spans="1:3" ht="15.75" customHeight="1" x14ac:dyDescent="0.3">
      <c r="A18" s="167"/>
      <c r="B18" s="61" t="s">
        <v>46</v>
      </c>
      <c r="C18" s="68"/>
    </row>
    <row r="19" spans="1:3" ht="15" thickBot="1" x14ac:dyDescent="0.35">
      <c r="A19" s="168"/>
      <c r="B19" s="77" t="s">
        <v>47</v>
      </c>
      <c r="C19" s="68"/>
    </row>
    <row r="20" spans="1:3" ht="15" thickBot="1" x14ac:dyDescent="0.35">
      <c r="A20" s="68"/>
      <c r="B20" s="68"/>
      <c r="C20" s="68"/>
    </row>
    <row r="21" spans="1:3" ht="15" thickBot="1" x14ac:dyDescent="0.35">
      <c r="A21" s="78"/>
      <c r="B21" s="69" t="s">
        <v>118</v>
      </c>
      <c r="C21" s="68"/>
    </row>
    <row r="22" spans="1:3" x14ac:dyDescent="0.3">
      <c r="A22" s="169" t="s">
        <v>100</v>
      </c>
      <c r="B22" s="60" t="s">
        <v>1</v>
      </c>
      <c r="C22" s="68"/>
    </row>
    <row r="23" spans="1:3" x14ac:dyDescent="0.3">
      <c r="A23" s="170"/>
      <c r="B23" s="61" t="s">
        <v>61</v>
      </c>
      <c r="C23" s="68"/>
    </row>
    <row r="24" spans="1:3" x14ac:dyDescent="0.3">
      <c r="A24" s="170"/>
      <c r="B24" s="61" t="s">
        <v>57</v>
      </c>
      <c r="C24" s="68"/>
    </row>
    <row r="25" spans="1:3" x14ac:dyDescent="0.3">
      <c r="A25" s="170"/>
      <c r="B25" s="61" t="s">
        <v>56</v>
      </c>
      <c r="C25" s="68"/>
    </row>
    <row r="26" spans="1:3" s="3" customFormat="1" x14ac:dyDescent="0.3">
      <c r="A26" s="170"/>
      <c r="B26" s="61" t="s">
        <v>59</v>
      </c>
      <c r="C26" s="68"/>
    </row>
    <row r="27" spans="1:3" s="3" customFormat="1" x14ac:dyDescent="0.3">
      <c r="A27" s="170"/>
      <c r="B27" s="61" t="s">
        <v>2</v>
      </c>
      <c r="C27" s="68"/>
    </row>
    <row r="28" spans="1:3" ht="15" customHeight="1" x14ac:dyDescent="0.3">
      <c r="A28" s="170"/>
      <c r="B28" s="61" t="s">
        <v>105</v>
      </c>
      <c r="C28" s="68"/>
    </row>
    <row r="29" spans="1:3" ht="15" thickBot="1" x14ac:dyDescent="0.35">
      <c r="A29" s="171"/>
      <c r="B29" s="62" t="s">
        <v>3</v>
      </c>
      <c r="C29" s="68"/>
    </row>
    <row r="30" spans="1:3" ht="15" thickBot="1" x14ac:dyDescent="0.35">
      <c r="A30" s="68"/>
      <c r="B30" s="68"/>
      <c r="C30" s="68"/>
    </row>
    <row r="31" spans="1:3" ht="15" thickBot="1" x14ac:dyDescent="0.35">
      <c r="A31" s="68"/>
      <c r="B31" s="69" t="s">
        <v>119</v>
      </c>
      <c r="C31" s="69" t="s">
        <v>118</v>
      </c>
    </row>
    <row r="32" spans="1:3" x14ac:dyDescent="0.3">
      <c r="A32" s="172" t="s">
        <v>102</v>
      </c>
      <c r="B32" s="158" t="s">
        <v>121</v>
      </c>
      <c r="C32" s="63" t="s">
        <v>93</v>
      </c>
    </row>
    <row r="33" spans="1:3" x14ac:dyDescent="0.3">
      <c r="A33" s="173"/>
      <c r="B33" s="158"/>
      <c r="C33" s="55" t="s">
        <v>94</v>
      </c>
    </row>
    <row r="34" spans="1:3" x14ac:dyDescent="0.3">
      <c r="A34" s="173"/>
      <c r="B34" s="158"/>
      <c r="C34" s="55" t="s">
        <v>95</v>
      </c>
    </row>
    <row r="35" spans="1:3" x14ac:dyDescent="0.3">
      <c r="A35" s="173"/>
      <c r="B35" s="158"/>
      <c r="C35" s="55" t="s">
        <v>58</v>
      </c>
    </row>
    <row r="36" spans="1:3" x14ac:dyDescent="0.3">
      <c r="A36" s="173"/>
      <c r="B36" s="158"/>
      <c r="C36" s="55" t="s">
        <v>48</v>
      </c>
    </row>
    <row r="37" spans="1:3" x14ac:dyDescent="0.3">
      <c r="A37" s="173"/>
      <c r="B37" s="158"/>
      <c r="C37" s="55" t="s">
        <v>97</v>
      </c>
    </row>
    <row r="38" spans="1:3" x14ac:dyDescent="0.3">
      <c r="A38" s="173"/>
      <c r="B38" s="175"/>
      <c r="C38" s="55" t="s">
        <v>96</v>
      </c>
    </row>
    <row r="39" spans="1:3" x14ac:dyDescent="0.3">
      <c r="A39" s="173"/>
      <c r="B39" s="163" t="s">
        <v>103</v>
      </c>
      <c r="C39" s="55" t="s">
        <v>91</v>
      </c>
    </row>
    <row r="40" spans="1:3" x14ac:dyDescent="0.3">
      <c r="A40" s="173"/>
      <c r="B40" s="164"/>
      <c r="C40" s="55" t="s">
        <v>53</v>
      </c>
    </row>
    <row r="41" spans="1:3" x14ac:dyDescent="0.3">
      <c r="A41" s="173"/>
      <c r="B41" s="164"/>
      <c r="C41" s="55" t="s">
        <v>60</v>
      </c>
    </row>
    <row r="42" spans="1:3" x14ac:dyDescent="0.3">
      <c r="A42" s="173"/>
      <c r="B42" s="164"/>
      <c r="C42" s="55" t="s">
        <v>58</v>
      </c>
    </row>
    <row r="43" spans="1:3" x14ac:dyDescent="0.3">
      <c r="A43" s="173"/>
      <c r="B43" s="164"/>
      <c r="C43" s="55" t="s">
        <v>48</v>
      </c>
    </row>
    <row r="44" spans="1:3" x14ac:dyDescent="0.3">
      <c r="A44" s="173"/>
      <c r="B44" s="164"/>
      <c r="C44" s="55" t="s">
        <v>54</v>
      </c>
    </row>
    <row r="45" spans="1:3" x14ac:dyDescent="0.3">
      <c r="A45" s="173"/>
      <c r="B45" s="164"/>
      <c r="C45" s="55" t="s">
        <v>63</v>
      </c>
    </row>
    <row r="46" spans="1:3" x14ac:dyDescent="0.3">
      <c r="A46" s="173"/>
      <c r="B46" s="164"/>
      <c r="C46" s="55" t="s">
        <v>62</v>
      </c>
    </row>
    <row r="47" spans="1:3" x14ac:dyDescent="0.3">
      <c r="A47" s="173"/>
      <c r="B47" s="164"/>
      <c r="C47" s="55" t="s">
        <v>55</v>
      </c>
    </row>
    <row r="48" spans="1:3" x14ac:dyDescent="0.3">
      <c r="A48" s="173"/>
      <c r="B48" s="165"/>
      <c r="C48" s="55" t="s">
        <v>92</v>
      </c>
    </row>
    <row r="49" spans="1:3" x14ac:dyDescent="0.3">
      <c r="A49" s="173"/>
      <c r="B49" s="163" t="s">
        <v>104</v>
      </c>
      <c r="C49" s="55" t="s">
        <v>98</v>
      </c>
    </row>
    <row r="50" spans="1:3" x14ac:dyDescent="0.3">
      <c r="A50" s="173"/>
      <c r="B50" s="164"/>
      <c r="C50" s="55" t="s">
        <v>58</v>
      </c>
    </row>
    <row r="51" spans="1:3" x14ac:dyDescent="0.3">
      <c r="A51" s="174"/>
      <c r="B51" s="165"/>
      <c r="C51" s="55" t="s">
        <v>48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abSelected="1" zoomScaleNormal="100" zoomScaleSheetLayoutView="100" workbookViewId="0">
      <selection activeCell="J19" sqref="J19"/>
    </sheetView>
  </sheetViews>
  <sheetFormatPr defaultRowHeight="14.4" x14ac:dyDescent="0.3"/>
  <cols>
    <col min="1" max="1" width="10.21875" customWidth="1"/>
    <col min="2" max="2" width="12.33203125" customWidth="1"/>
    <col min="3" max="3" width="33.33203125" style="3" customWidth="1"/>
    <col min="4" max="4" width="15.33203125" customWidth="1"/>
    <col min="5" max="5" width="11.88671875" customWidth="1"/>
    <col min="6" max="6" width="11" customWidth="1"/>
    <col min="7" max="7" width="13.33203125" style="90" customWidth="1"/>
    <col min="8" max="8" width="13.77734375" style="44" bestFit="1" customWidth="1"/>
    <col min="9" max="9" width="12.77734375" style="44" customWidth="1"/>
    <col min="10" max="10" width="11.21875" customWidth="1"/>
    <col min="11" max="11" width="11.77734375" customWidth="1"/>
    <col min="12" max="12" width="11.88671875" customWidth="1"/>
    <col min="13" max="13" width="12" bestFit="1" customWidth="1"/>
    <col min="14" max="14" width="12.109375" customWidth="1"/>
    <col min="15" max="15" width="11" style="3" customWidth="1"/>
    <col min="16" max="16" width="10.6640625" style="3" bestFit="1" customWidth="1"/>
    <col min="17" max="17" width="11.6640625" style="143" bestFit="1" customWidth="1"/>
    <col min="18" max="18" width="11.6640625" style="138" customWidth="1"/>
    <col min="19" max="19" width="38.33203125" style="121" hidden="1" customWidth="1"/>
    <col min="20" max="20" width="24.77734375" customWidth="1"/>
  </cols>
  <sheetData>
    <row r="1" spans="1:19" s="3" customFormat="1" x14ac:dyDescent="0.3">
      <c r="A1" s="56"/>
      <c r="G1" s="90"/>
      <c r="H1" s="44"/>
      <c r="I1" s="44"/>
      <c r="Q1" s="143"/>
      <c r="R1" s="138"/>
      <c r="S1" s="121"/>
    </row>
    <row r="2" spans="1:19" s="3" customFormat="1" ht="15.6" x14ac:dyDescent="0.3">
      <c r="A2" s="187" t="s">
        <v>115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Q2" s="143"/>
      <c r="R2" s="138"/>
      <c r="S2" s="121"/>
    </row>
    <row r="3" spans="1:19" s="3" customFormat="1" ht="18" x14ac:dyDescent="0.3">
      <c r="A3" s="188" t="s">
        <v>137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Q3" s="143"/>
      <c r="R3" s="138"/>
      <c r="S3" s="121"/>
    </row>
    <row r="4" spans="1:19" s="3" customFormat="1" ht="18" x14ac:dyDescent="0.3">
      <c r="A4" s="188" t="s">
        <v>138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Q4" s="143"/>
      <c r="R4" s="138"/>
      <c r="S4" s="121"/>
    </row>
    <row r="5" spans="1:19" s="3" customFormat="1" ht="15.6" x14ac:dyDescent="0.3">
      <c r="A5" s="187" t="s">
        <v>116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Q5" s="143"/>
      <c r="R5" s="138"/>
      <c r="S5" s="121"/>
    </row>
    <row r="6" spans="1:19" s="3" customFormat="1" ht="15.6" x14ac:dyDescent="0.3">
      <c r="A6" s="100" t="s">
        <v>150</v>
      </c>
      <c r="B6" s="97"/>
      <c r="C6" s="97"/>
      <c r="D6" s="97"/>
      <c r="E6" s="97"/>
      <c r="F6" s="97"/>
      <c r="G6" s="98"/>
      <c r="H6" s="99"/>
      <c r="I6" s="99"/>
      <c r="J6" s="97"/>
      <c r="K6" s="97"/>
      <c r="L6" s="97"/>
      <c r="Q6" s="143"/>
      <c r="R6" s="138"/>
      <c r="S6" s="121"/>
    </row>
    <row r="7" spans="1:19" s="3" customFormat="1" ht="15.6" x14ac:dyDescent="0.3">
      <c r="A7" s="101"/>
      <c r="B7" s="97"/>
      <c r="C7" s="97"/>
      <c r="D7" s="97"/>
      <c r="E7" s="97"/>
      <c r="F7" s="97"/>
      <c r="G7" s="98"/>
      <c r="H7" s="99"/>
      <c r="I7" s="99"/>
      <c r="J7" s="97"/>
      <c r="K7" s="97"/>
      <c r="L7" s="97"/>
      <c r="Q7" s="143"/>
      <c r="R7" s="138"/>
      <c r="S7" s="121"/>
    </row>
    <row r="8" spans="1:19" s="3" customFormat="1" ht="15.6" x14ac:dyDescent="0.3">
      <c r="A8" s="101" t="s">
        <v>139</v>
      </c>
      <c r="B8" s="97"/>
      <c r="C8" s="97"/>
      <c r="D8" s="97"/>
      <c r="E8" s="97"/>
      <c r="F8" s="97"/>
      <c r="G8" s="98"/>
      <c r="H8" s="99"/>
      <c r="I8" s="99"/>
      <c r="J8" s="97"/>
      <c r="K8" s="97"/>
      <c r="L8" s="97"/>
      <c r="Q8" s="143"/>
      <c r="R8" s="138"/>
      <c r="S8" s="121"/>
    </row>
    <row r="9" spans="1:19" s="3" customFormat="1" x14ac:dyDescent="0.3">
      <c r="G9" s="90"/>
      <c r="H9" s="44"/>
      <c r="I9" s="44"/>
      <c r="Q9" s="143"/>
      <c r="R9" s="138"/>
      <c r="S9" s="121"/>
    </row>
    <row r="10" spans="1:19" ht="15.6" x14ac:dyDescent="0.3">
      <c r="A10" s="178" t="s">
        <v>0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44"/>
      <c r="R10" s="139"/>
      <c r="S10" s="122"/>
    </row>
    <row r="11" spans="1:19" x14ac:dyDescent="0.3">
      <c r="A11" s="193" t="s">
        <v>49</v>
      </c>
      <c r="B11" s="181" t="s">
        <v>50</v>
      </c>
      <c r="C11" s="181" t="s">
        <v>51</v>
      </c>
      <c r="D11" s="181" t="s">
        <v>52</v>
      </c>
      <c r="E11" s="181" t="s">
        <v>64</v>
      </c>
      <c r="F11" s="181" t="s">
        <v>66</v>
      </c>
      <c r="G11" s="186" t="s">
        <v>67</v>
      </c>
      <c r="H11" s="186"/>
      <c r="I11" s="186"/>
      <c r="J11" s="181" t="s">
        <v>71</v>
      </c>
      <c r="K11" s="181" t="s">
        <v>72</v>
      </c>
      <c r="L11" s="181" t="s">
        <v>73</v>
      </c>
      <c r="M11" s="181"/>
      <c r="N11" s="183" t="s">
        <v>106</v>
      </c>
      <c r="O11" s="181" t="s">
        <v>99</v>
      </c>
      <c r="P11" s="183" t="s">
        <v>100</v>
      </c>
      <c r="Q11" s="144"/>
      <c r="R11" s="139"/>
      <c r="S11" s="122"/>
    </row>
    <row r="12" spans="1:19" ht="77.25" customHeight="1" x14ac:dyDescent="0.3">
      <c r="A12" s="194"/>
      <c r="B12" s="182"/>
      <c r="C12" s="182"/>
      <c r="D12" s="182"/>
      <c r="E12" s="182"/>
      <c r="F12" s="182"/>
      <c r="G12" s="91" t="s">
        <v>69</v>
      </c>
      <c r="H12" s="50" t="s">
        <v>68</v>
      </c>
      <c r="I12" s="50" t="s">
        <v>70</v>
      </c>
      <c r="J12" s="182"/>
      <c r="K12" s="182"/>
      <c r="L12" s="51" t="s">
        <v>74</v>
      </c>
      <c r="M12" s="51" t="s">
        <v>75</v>
      </c>
      <c r="N12" s="184"/>
      <c r="O12" s="182"/>
      <c r="P12" s="184"/>
      <c r="Q12" s="144"/>
      <c r="R12" s="139"/>
      <c r="S12" s="122"/>
    </row>
    <row r="13" spans="1:19" x14ac:dyDescent="0.3">
      <c r="A13" s="4"/>
      <c r="B13" s="5"/>
      <c r="C13" s="5"/>
      <c r="D13" s="5"/>
      <c r="E13" s="5"/>
      <c r="F13" s="5"/>
      <c r="G13" s="92"/>
      <c r="H13" s="42"/>
      <c r="I13" s="42"/>
      <c r="J13" s="5"/>
      <c r="K13" s="5"/>
      <c r="L13" s="5"/>
      <c r="M13" s="5"/>
      <c r="N13" s="5"/>
      <c r="O13" s="5"/>
      <c r="P13" s="131"/>
      <c r="Q13" s="144"/>
      <c r="R13" s="139"/>
      <c r="S13" s="122"/>
    </row>
    <row r="14" spans="1:19" s="3" customFormat="1" x14ac:dyDescent="0.3">
      <c r="A14" s="45"/>
      <c r="B14" s="45"/>
      <c r="C14" s="45"/>
      <c r="D14" s="45"/>
      <c r="E14" s="45"/>
      <c r="F14" s="45" t="s">
        <v>25</v>
      </c>
      <c r="G14" s="94">
        <v>0</v>
      </c>
      <c r="H14" s="47"/>
      <c r="I14" s="47"/>
      <c r="J14" s="45"/>
      <c r="K14" s="45"/>
      <c r="L14" s="45"/>
      <c r="M14" s="45"/>
      <c r="N14" s="45"/>
      <c r="O14" s="45"/>
      <c r="P14" s="45"/>
      <c r="Q14" s="144"/>
      <c r="R14" s="139"/>
      <c r="S14" s="122"/>
    </row>
    <row r="16" spans="1:19" ht="15.6" x14ac:dyDescent="0.3">
      <c r="A16" s="179" t="s">
        <v>76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44"/>
      <c r="R16" s="139"/>
      <c r="S16" s="122"/>
    </row>
    <row r="17" spans="1:19" ht="15" customHeight="1" x14ac:dyDescent="0.3">
      <c r="A17" s="193" t="s">
        <v>77</v>
      </c>
      <c r="B17" s="181" t="s">
        <v>50</v>
      </c>
      <c r="C17" s="181" t="s">
        <v>51</v>
      </c>
      <c r="D17" s="181" t="s">
        <v>65</v>
      </c>
      <c r="E17" s="181" t="s">
        <v>64</v>
      </c>
      <c r="F17" s="181" t="s">
        <v>66</v>
      </c>
      <c r="G17" s="186" t="s">
        <v>67</v>
      </c>
      <c r="H17" s="186"/>
      <c r="I17" s="186"/>
      <c r="J17" s="181" t="s">
        <v>71</v>
      </c>
      <c r="K17" s="181" t="s">
        <v>72</v>
      </c>
      <c r="L17" s="181" t="s">
        <v>73</v>
      </c>
      <c r="M17" s="181"/>
      <c r="N17" s="183" t="s">
        <v>106</v>
      </c>
      <c r="O17" s="181" t="s">
        <v>99</v>
      </c>
      <c r="P17" s="183" t="s">
        <v>100</v>
      </c>
      <c r="Q17" s="144"/>
      <c r="R17" s="139"/>
      <c r="S17" s="122"/>
    </row>
    <row r="18" spans="1:19" ht="71.25" customHeight="1" thickBot="1" x14ac:dyDescent="0.35">
      <c r="A18" s="194"/>
      <c r="B18" s="182"/>
      <c r="C18" s="182"/>
      <c r="D18" s="182"/>
      <c r="E18" s="182"/>
      <c r="F18" s="182"/>
      <c r="G18" s="91" t="s">
        <v>69</v>
      </c>
      <c r="H18" s="50" t="s">
        <v>68</v>
      </c>
      <c r="I18" s="50" t="s">
        <v>70</v>
      </c>
      <c r="J18" s="182"/>
      <c r="K18" s="182"/>
      <c r="L18" s="88" t="s">
        <v>74</v>
      </c>
      <c r="M18" s="88" t="s">
        <v>75</v>
      </c>
      <c r="N18" s="184"/>
      <c r="O18" s="182"/>
      <c r="P18" s="184"/>
      <c r="Q18" s="144"/>
      <c r="R18" s="139"/>
      <c r="S18" s="122"/>
    </row>
    <row r="19" spans="1:19" ht="104.25" customHeight="1" x14ac:dyDescent="0.3">
      <c r="A19" s="52" t="s">
        <v>140</v>
      </c>
      <c r="B19" s="79">
        <v>1.5</v>
      </c>
      <c r="C19" s="53" t="s">
        <v>126</v>
      </c>
      <c r="D19" s="53" t="s">
        <v>48</v>
      </c>
      <c r="E19" s="83">
        <v>5</v>
      </c>
      <c r="F19" s="5"/>
      <c r="G19" s="105">
        <f>1286177-369579.59</f>
        <v>916597.40999999992</v>
      </c>
      <c r="H19" s="54">
        <v>0.95</v>
      </c>
      <c r="I19" s="54">
        <v>5.0000000000000044E-2</v>
      </c>
      <c r="J19" s="83">
        <v>1</v>
      </c>
      <c r="K19" s="83" t="s">
        <v>46</v>
      </c>
      <c r="L19" s="86">
        <v>41967</v>
      </c>
      <c r="M19" s="86">
        <v>42368</v>
      </c>
      <c r="N19" s="53" t="s">
        <v>134</v>
      </c>
      <c r="O19" s="53" t="s">
        <v>141</v>
      </c>
      <c r="P19" s="132" t="s">
        <v>3</v>
      </c>
      <c r="Q19" s="145"/>
      <c r="R19" s="140"/>
      <c r="S19" s="135"/>
    </row>
    <row r="20" spans="1:19" x14ac:dyDescent="0.3">
      <c r="F20" s="45" t="s">
        <v>25</v>
      </c>
      <c r="G20" s="94">
        <f>G19</f>
        <v>916597.40999999992</v>
      </c>
    </row>
    <row r="21" spans="1:19" ht="15.75" customHeight="1" x14ac:dyDescent="0.3">
      <c r="A21" s="179" t="s">
        <v>78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</row>
    <row r="22" spans="1:19" ht="15" customHeight="1" x14ac:dyDescent="0.3">
      <c r="A22" s="193" t="s">
        <v>77</v>
      </c>
      <c r="B22" s="181" t="s">
        <v>50</v>
      </c>
      <c r="C22" s="181" t="s">
        <v>51</v>
      </c>
      <c r="D22" s="181" t="s">
        <v>65</v>
      </c>
      <c r="E22" s="181" t="s">
        <v>64</v>
      </c>
      <c r="F22" s="181" t="s">
        <v>66</v>
      </c>
      <c r="G22" s="186" t="s">
        <v>67</v>
      </c>
      <c r="H22" s="186"/>
      <c r="I22" s="186"/>
      <c r="J22" s="181" t="s">
        <v>71</v>
      </c>
      <c r="K22" s="181" t="s">
        <v>72</v>
      </c>
      <c r="L22" s="181" t="s">
        <v>73</v>
      </c>
      <c r="M22" s="181"/>
      <c r="N22" s="183" t="s">
        <v>106</v>
      </c>
      <c r="O22" s="181" t="s">
        <v>99</v>
      </c>
      <c r="P22" s="183" t="s">
        <v>100</v>
      </c>
    </row>
    <row r="23" spans="1:19" ht="63.75" customHeight="1" thickBot="1" x14ac:dyDescent="0.35">
      <c r="A23" s="194"/>
      <c r="B23" s="182"/>
      <c r="C23" s="182"/>
      <c r="D23" s="182"/>
      <c r="E23" s="182"/>
      <c r="F23" s="182"/>
      <c r="G23" s="91" t="s">
        <v>69</v>
      </c>
      <c r="H23" s="50" t="s">
        <v>68</v>
      </c>
      <c r="I23" s="50" t="s">
        <v>70</v>
      </c>
      <c r="J23" s="182"/>
      <c r="K23" s="182"/>
      <c r="L23" s="51" t="s">
        <v>112</v>
      </c>
      <c r="M23" s="51" t="s">
        <v>75</v>
      </c>
      <c r="N23" s="184"/>
      <c r="O23" s="182"/>
      <c r="P23" s="184"/>
    </row>
    <row r="24" spans="1:19" ht="55.8" thickBot="1" x14ac:dyDescent="0.35">
      <c r="A24" s="5" t="s">
        <v>140</v>
      </c>
      <c r="B24" s="80">
        <v>1.1000000000000001</v>
      </c>
      <c r="C24" s="5" t="s">
        <v>127</v>
      </c>
      <c r="D24" s="5" t="s">
        <v>91</v>
      </c>
      <c r="E24" s="87">
        <v>1</v>
      </c>
      <c r="F24" s="5"/>
      <c r="G24" s="92">
        <v>4532340</v>
      </c>
      <c r="H24" s="42">
        <v>0.45</v>
      </c>
      <c r="I24" s="42">
        <v>0.55000000000000004</v>
      </c>
      <c r="J24" s="87">
        <v>1</v>
      </c>
      <c r="K24" s="87" t="s">
        <v>47</v>
      </c>
      <c r="L24" s="86">
        <v>41911</v>
      </c>
      <c r="M24" s="86">
        <v>41981</v>
      </c>
      <c r="N24" s="5"/>
      <c r="O24" s="5" t="s">
        <v>142</v>
      </c>
      <c r="P24" s="131" t="s">
        <v>3</v>
      </c>
      <c r="Q24" s="145"/>
      <c r="R24" s="140"/>
      <c r="S24" s="135"/>
    </row>
    <row r="25" spans="1:19" ht="42" thickBot="1" x14ac:dyDescent="0.35">
      <c r="A25" s="111" t="s">
        <v>140</v>
      </c>
      <c r="B25" s="110">
        <v>1.2</v>
      </c>
      <c r="C25" s="111" t="s">
        <v>128</v>
      </c>
      <c r="D25" s="111" t="s">
        <v>91</v>
      </c>
      <c r="E25" s="125">
        <v>1</v>
      </c>
      <c r="F25" s="111"/>
      <c r="G25" s="126">
        <v>8742607</v>
      </c>
      <c r="H25" s="127">
        <v>0.59</v>
      </c>
      <c r="I25" s="127">
        <f t="shared" ref="I25:I28" si="0">100%-H25</f>
        <v>0.41000000000000003</v>
      </c>
      <c r="J25" s="125">
        <v>1</v>
      </c>
      <c r="K25" s="125" t="s">
        <v>47</v>
      </c>
      <c r="L25" s="115" t="s">
        <v>144</v>
      </c>
      <c r="M25" s="115" t="s">
        <v>144</v>
      </c>
      <c r="N25" s="111"/>
      <c r="O25" s="111"/>
      <c r="P25" s="133" t="s">
        <v>56</v>
      </c>
      <c r="Q25" s="145"/>
      <c r="R25" s="140"/>
      <c r="S25" s="135"/>
    </row>
    <row r="26" spans="1:19" ht="69.599999999999994" thickBot="1" x14ac:dyDescent="0.35">
      <c r="A26" s="111" t="s">
        <v>140</v>
      </c>
      <c r="B26" s="110">
        <v>1.3</v>
      </c>
      <c r="C26" s="111" t="s">
        <v>146</v>
      </c>
      <c r="D26" s="111" t="s">
        <v>53</v>
      </c>
      <c r="E26" s="125">
        <v>1</v>
      </c>
      <c r="F26" s="111"/>
      <c r="G26" s="126">
        <v>242555</v>
      </c>
      <c r="H26" s="127">
        <v>0.75</v>
      </c>
      <c r="I26" s="127">
        <f t="shared" si="0"/>
        <v>0.25</v>
      </c>
      <c r="J26" s="125">
        <v>1</v>
      </c>
      <c r="K26" s="128" t="s">
        <v>46</v>
      </c>
      <c r="L26" s="129">
        <v>42979</v>
      </c>
      <c r="M26" s="129">
        <v>43070</v>
      </c>
      <c r="N26" s="111"/>
      <c r="O26" s="111"/>
      <c r="P26" s="133" t="s">
        <v>1</v>
      </c>
      <c r="Q26" s="145"/>
      <c r="R26" s="140"/>
      <c r="S26" s="135"/>
    </row>
    <row r="27" spans="1:19" ht="69" x14ac:dyDescent="0.3">
      <c r="A27" s="111" t="s">
        <v>140</v>
      </c>
      <c r="B27" s="110">
        <v>1.4</v>
      </c>
      <c r="C27" s="111" t="s">
        <v>147</v>
      </c>
      <c r="D27" s="111" t="s">
        <v>53</v>
      </c>
      <c r="E27" s="125">
        <v>1</v>
      </c>
      <c r="F27" s="111"/>
      <c r="G27" s="126">
        <v>138100</v>
      </c>
      <c r="H27" s="127">
        <v>0.02</v>
      </c>
      <c r="I27" s="127">
        <f t="shared" si="0"/>
        <v>0.98</v>
      </c>
      <c r="J27" s="125">
        <v>1</v>
      </c>
      <c r="K27" s="125" t="s">
        <v>46</v>
      </c>
      <c r="L27" s="129">
        <v>42979</v>
      </c>
      <c r="M27" s="129">
        <v>43070</v>
      </c>
      <c r="N27" s="111"/>
      <c r="O27" s="111"/>
      <c r="P27" s="133" t="s">
        <v>1</v>
      </c>
      <c r="Q27" s="145"/>
      <c r="R27" s="140"/>
      <c r="S27" s="135"/>
    </row>
    <row r="28" spans="1:19" s="3" customFormat="1" ht="41.4" x14ac:dyDescent="0.3">
      <c r="A28" s="111" t="s">
        <v>140</v>
      </c>
      <c r="B28" s="116">
        <v>2.5</v>
      </c>
      <c r="C28" s="111" t="s">
        <v>145</v>
      </c>
      <c r="D28" s="111" t="s">
        <v>53</v>
      </c>
      <c r="E28" s="125">
        <v>1</v>
      </c>
      <c r="F28" s="111"/>
      <c r="G28" s="126">
        <v>152533</v>
      </c>
      <c r="H28" s="127">
        <v>0.65</v>
      </c>
      <c r="I28" s="127">
        <f t="shared" si="0"/>
        <v>0.35</v>
      </c>
      <c r="J28" s="125">
        <v>2</v>
      </c>
      <c r="K28" s="125" t="s">
        <v>47</v>
      </c>
      <c r="L28" s="129">
        <v>42856</v>
      </c>
      <c r="M28" s="129">
        <v>42917</v>
      </c>
      <c r="N28" s="111"/>
      <c r="O28" s="111"/>
      <c r="P28" s="133" t="s">
        <v>1</v>
      </c>
      <c r="Q28" s="143"/>
      <c r="R28" s="137"/>
    </row>
    <row r="29" spans="1:19" s="3" customFormat="1" ht="55.2" x14ac:dyDescent="0.3">
      <c r="A29" s="111" t="s">
        <v>140</v>
      </c>
      <c r="B29" s="116">
        <v>2.6</v>
      </c>
      <c r="C29" s="111" t="s">
        <v>148</v>
      </c>
      <c r="D29" s="111" t="s">
        <v>53</v>
      </c>
      <c r="E29" s="125">
        <v>1</v>
      </c>
      <c r="F29" s="111"/>
      <c r="G29" s="126">
        <v>66667</v>
      </c>
      <c r="H29" s="127">
        <v>0.4</v>
      </c>
      <c r="I29" s="127">
        <f>100%-H29</f>
        <v>0.6</v>
      </c>
      <c r="J29" s="125">
        <v>2</v>
      </c>
      <c r="K29" s="125" t="s">
        <v>46</v>
      </c>
      <c r="L29" s="115" t="s">
        <v>144</v>
      </c>
      <c r="M29" s="115" t="s">
        <v>144</v>
      </c>
      <c r="N29" s="111"/>
      <c r="O29" s="111"/>
      <c r="P29" s="133" t="s">
        <v>56</v>
      </c>
      <c r="Q29" s="143"/>
      <c r="R29" s="137"/>
    </row>
    <row r="30" spans="1:19" s="3" customFormat="1" ht="41.4" x14ac:dyDescent="0.3">
      <c r="A30" s="111" t="s">
        <v>140</v>
      </c>
      <c r="B30" s="116">
        <v>2.7</v>
      </c>
      <c r="C30" s="111" t="s">
        <v>129</v>
      </c>
      <c r="D30" s="111" t="s">
        <v>53</v>
      </c>
      <c r="E30" s="125">
        <v>1</v>
      </c>
      <c r="F30" s="111"/>
      <c r="G30" s="126">
        <f>198602+78301</f>
        <v>276903</v>
      </c>
      <c r="H30" s="127">
        <v>0.3</v>
      </c>
      <c r="I30" s="127">
        <v>0.7</v>
      </c>
      <c r="J30" s="125">
        <v>2</v>
      </c>
      <c r="K30" s="125" t="s">
        <v>46</v>
      </c>
      <c r="L30" s="129">
        <v>42979</v>
      </c>
      <c r="M30" s="129">
        <v>43070</v>
      </c>
      <c r="N30" s="111"/>
      <c r="O30" s="111"/>
      <c r="P30" s="133" t="s">
        <v>1</v>
      </c>
      <c r="Q30" s="143"/>
      <c r="R30" s="137"/>
    </row>
    <row r="31" spans="1:19" s="3" customFormat="1" ht="33" customHeight="1" x14ac:dyDescent="0.3">
      <c r="A31" s="5" t="s">
        <v>140</v>
      </c>
      <c r="B31" s="82">
        <v>2.8</v>
      </c>
      <c r="C31" s="89" t="s">
        <v>149</v>
      </c>
      <c r="D31" s="5" t="s">
        <v>48</v>
      </c>
      <c r="E31" s="87">
        <v>1</v>
      </c>
      <c r="F31" s="5"/>
      <c r="G31" s="106">
        <v>3055605</v>
      </c>
      <c r="H31" s="96">
        <v>0</v>
      </c>
      <c r="I31" s="96">
        <v>1</v>
      </c>
      <c r="J31" s="87">
        <v>2</v>
      </c>
      <c r="K31" s="87" t="s">
        <v>48</v>
      </c>
      <c r="L31" s="86">
        <v>41974</v>
      </c>
      <c r="M31" s="86">
        <v>42219</v>
      </c>
      <c r="N31" s="5" t="s">
        <v>134</v>
      </c>
      <c r="O31" s="5"/>
      <c r="P31" s="131" t="s">
        <v>105</v>
      </c>
      <c r="Q31" s="143"/>
      <c r="R31" s="137"/>
    </row>
    <row r="32" spans="1:19" s="3" customFormat="1" x14ac:dyDescent="0.3">
      <c r="A32" s="45"/>
      <c r="B32" s="45"/>
      <c r="C32" s="45"/>
      <c r="D32" s="45"/>
      <c r="E32" s="45"/>
      <c r="F32" s="45" t="s">
        <v>25</v>
      </c>
      <c r="G32" s="94">
        <f>SUM(G24:G31)</f>
        <v>17207310</v>
      </c>
      <c r="H32" s="47"/>
      <c r="I32" s="47"/>
      <c r="J32" s="45"/>
      <c r="K32" s="45"/>
      <c r="L32" s="45"/>
      <c r="M32" s="45"/>
      <c r="N32" s="45"/>
      <c r="O32" s="45"/>
      <c r="P32" s="45"/>
      <c r="Q32" s="146"/>
      <c r="R32" s="141"/>
      <c r="S32" s="123"/>
    </row>
    <row r="34" spans="1:25" ht="15.75" customHeight="1" x14ac:dyDescent="0.3">
      <c r="A34" s="179" t="s">
        <v>79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</row>
    <row r="35" spans="1:25" ht="15" customHeight="1" x14ac:dyDescent="0.3">
      <c r="A35" s="193" t="s">
        <v>77</v>
      </c>
      <c r="B35" s="181" t="s">
        <v>50</v>
      </c>
      <c r="C35" s="181" t="s">
        <v>51</v>
      </c>
      <c r="D35" s="181" t="s">
        <v>65</v>
      </c>
      <c r="E35" s="178"/>
      <c r="F35" s="178"/>
      <c r="G35" s="186" t="s">
        <v>67</v>
      </c>
      <c r="H35" s="186"/>
      <c r="I35" s="186"/>
      <c r="J35" s="181" t="s">
        <v>71</v>
      </c>
      <c r="K35" s="181" t="s">
        <v>72</v>
      </c>
      <c r="L35" s="181" t="s">
        <v>73</v>
      </c>
      <c r="M35" s="181"/>
      <c r="N35" s="183" t="s">
        <v>106</v>
      </c>
      <c r="O35" s="181" t="s">
        <v>99</v>
      </c>
      <c r="P35" s="183" t="s">
        <v>100</v>
      </c>
      <c r="Q35" s="146"/>
    </row>
    <row r="36" spans="1:25" ht="66" customHeight="1" thickBot="1" x14ac:dyDescent="0.35">
      <c r="A36" s="194"/>
      <c r="B36" s="182"/>
      <c r="C36" s="182"/>
      <c r="D36" s="182"/>
      <c r="E36" s="182" t="s">
        <v>80</v>
      </c>
      <c r="F36" s="182"/>
      <c r="G36" s="91" t="s">
        <v>69</v>
      </c>
      <c r="H36" s="49" t="s">
        <v>68</v>
      </c>
      <c r="I36" s="50" t="s">
        <v>70</v>
      </c>
      <c r="J36" s="182"/>
      <c r="K36" s="182"/>
      <c r="L36" s="51" t="s">
        <v>113</v>
      </c>
      <c r="M36" s="51" t="s">
        <v>75</v>
      </c>
      <c r="N36" s="184"/>
      <c r="O36" s="182"/>
      <c r="P36" s="184"/>
    </row>
    <row r="37" spans="1:25" ht="124.8" thickBot="1" x14ac:dyDescent="0.35">
      <c r="A37" s="111" t="s">
        <v>140</v>
      </c>
      <c r="B37" s="116">
        <v>2.1</v>
      </c>
      <c r="C37" s="117" t="s">
        <v>130</v>
      </c>
      <c r="D37" s="117" t="s">
        <v>93</v>
      </c>
      <c r="E37" s="117"/>
      <c r="F37" s="117"/>
      <c r="G37" s="118">
        <v>628571</v>
      </c>
      <c r="H37" s="119">
        <v>0.62</v>
      </c>
      <c r="I37" s="119">
        <f>100%-H37</f>
        <v>0.38</v>
      </c>
      <c r="J37" s="120">
        <v>2</v>
      </c>
      <c r="K37" s="120" t="s">
        <v>47</v>
      </c>
      <c r="L37" s="129">
        <v>42979</v>
      </c>
      <c r="M37" s="129">
        <v>43070</v>
      </c>
      <c r="N37" s="117"/>
      <c r="O37" s="117"/>
      <c r="P37" s="134" t="s">
        <v>1</v>
      </c>
      <c r="Q37" s="145"/>
      <c r="R37" s="140"/>
      <c r="S37" s="135"/>
    </row>
    <row r="38" spans="1:25" ht="117.75" customHeight="1" thickBot="1" x14ac:dyDescent="0.35">
      <c r="A38" s="5" t="s">
        <v>140</v>
      </c>
      <c r="B38" s="82">
        <v>2.2000000000000002</v>
      </c>
      <c r="C38" s="81" t="s">
        <v>131</v>
      </c>
      <c r="D38" s="5" t="s">
        <v>93</v>
      </c>
      <c r="E38" s="5"/>
      <c r="F38" s="5"/>
      <c r="G38" s="95">
        <v>463280.3</v>
      </c>
      <c r="H38" s="85">
        <v>0.85819999999999996</v>
      </c>
      <c r="I38" s="85">
        <f>100%-H38</f>
        <v>0.14180000000000004</v>
      </c>
      <c r="J38" s="84">
        <v>2</v>
      </c>
      <c r="K38" s="84" t="s">
        <v>47</v>
      </c>
      <c r="L38" s="86">
        <v>41717</v>
      </c>
      <c r="M38" s="86">
        <v>41981</v>
      </c>
      <c r="N38" s="5"/>
      <c r="O38" s="5" t="s">
        <v>135</v>
      </c>
      <c r="P38" s="131" t="s">
        <v>3</v>
      </c>
      <c r="Q38" s="147"/>
      <c r="R38" s="142"/>
      <c r="S38" s="136"/>
    </row>
    <row r="39" spans="1:25" ht="48" customHeight="1" thickBot="1" x14ac:dyDescent="0.35">
      <c r="A39" s="5" t="s">
        <v>140</v>
      </c>
      <c r="B39" s="82">
        <v>2.2999999999999998</v>
      </c>
      <c r="C39" s="81" t="s">
        <v>132</v>
      </c>
      <c r="D39" s="5" t="s">
        <v>93</v>
      </c>
      <c r="E39" s="5"/>
      <c r="F39" s="5"/>
      <c r="G39" s="95">
        <v>282475.62</v>
      </c>
      <c r="H39" s="85">
        <v>0.64290000000000003</v>
      </c>
      <c r="I39" s="85">
        <f>100%-H39</f>
        <v>0.35709999999999997</v>
      </c>
      <c r="J39" s="84">
        <v>2</v>
      </c>
      <c r="K39" s="84" t="s">
        <v>47</v>
      </c>
      <c r="L39" s="86">
        <v>41556</v>
      </c>
      <c r="M39" s="86">
        <v>41981</v>
      </c>
      <c r="N39" s="5"/>
      <c r="O39" s="5" t="s">
        <v>136</v>
      </c>
      <c r="P39" s="131" t="s">
        <v>3</v>
      </c>
      <c r="Q39" s="147"/>
      <c r="R39" s="142"/>
      <c r="S39" s="136"/>
    </row>
    <row r="40" spans="1:25" ht="53.25" customHeight="1" thickBot="1" x14ac:dyDescent="0.35">
      <c r="A40" s="111" t="s">
        <v>140</v>
      </c>
      <c r="B40" s="116">
        <v>2.4</v>
      </c>
      <c r="C40" s="111" t="s">
        <v>133</v>
      </c>
      <c r="D40" s="111" t="s">
        <v>93</v>
      </c>
      <c r="E40" s="111"/>
      <c r="F40" s="111"/>
      <c r="G40" s="113">
        <v>198435</v>
      </c>
      <c r="H40" s="114">
        <v>0.76</v>
      </c>
      <c r="I40" s="114">
        <f>100%-H40</f>
        <v>0.24</v>
      </c>
      <c r="J40" s="112">
        <v>2</v>
      </c>
      <c r="K40" s="112" t="s">
        <v>46</v>
      </c>
      <c r="L40" s="130" t="s">
        <v>144</v>
      </c>
      <c r="M40" s="130" t="s">
        <v>144</v>
      </c>
      <c r="N40" s="111"/>
      <c r="O40" s="111"/>
      <c r="P40" s="133" t="s">
        <v>56</v>
      </c>
      <c r="Q40" s="145"/>
      <c r="R40" s="140"/>
      <c r="S40" s="135"/>
    </row>
    <row r="41" spans="1:25" s="3" customFormat="1" ht="15" thickBot="1" x14ac:dyDescent="0.35">
      <c r="A41" s="45"/>
      <c r="B41" s="45"/>
      <c r="C41" s="45"/>
      <c r="D41" s="45"/>
      <c r="E41" s="45"/>
      <c r="F41" s="45" t="s">
        <v>25</v>
      </c>
      <c r="G41" s="95">
        <f>G37+G38+G39+G40</f>
        <v>1572761.92</v>
      </c>
      <c r="H41" s="46"/>
      <c r="I41" s="47"/>
      <c r="J41" s="47"/>
      <c r="K41" s="45"/>
      <c r="L41" s="45"/>
      <c r="M41" s="45"/>
      <c r="N41" s="45"/>
      <c r="O41" s="45"/>
      <c r="P41" s="45"/>
      <c r="Q41" s="145"/>
      <c r="R41" s="140"/>
      <c r="S41" s="135"/>
    </row>
    <row r="42" spans="1:25" ht="15" thickBot="1" x14ac:dyDescent="0.35">
      <c r="Q42" s="145"/>
      <c r="R42" s="140"/>
      <c r="S42" s="135"/>
    </row>
    <row r="43" spans="1:25" ht="15.75" customHeight="1" thickBot="1" x14ac:dyDescent="0.35">
      <c r="A43" s="179" t="s">
        <v>83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45"/>
      <c r="R43" s="140"/>
      <c r="S43" s="135"/>
      <c r="T43" s="1"/>
      <c r="U43" s="1"/>
      <c r="V43" s="1"/>
      <c r="W43" s="1"/>
      <c r="X43" s="1"/>
      <c r="Y43" s="1"/>
    </row>
    <row r="44" spans="1:25" ht="15" customHeight="1" x14ac:dyDescent="0.3">
      <c r="A44" s="193" t="s">
        <v>77</v>
      </c>
      <c r="B44" s="181" t="s">
        <v>50</v>
      </c>
      <c r="C44" s="181" t="s">
        <v>51</v>
      </c>
      <c r="D44" s="181" t="s">
        <v>65</v>
      </c>
      <c r="E44" s="181" t="s">
        <v>66</v>
      </c>
      <c r="F44" s="186" t="s">
        <v>67</v>
      </c>
      <c r="G44" s="186"/>
      <c r="H44" s="186"/>
      <c r="I44" s="195" t="s">
        <v>82</v>
      </c>
      <c r="J44" s="181" t="s">
        <v>71</v>
      </c>
      <c r="K44" s="181" t="s">
        <v>72</v>
      </c>
      <c r="L44" s="181" t="s">
        <v>73</v>
      </c>
      <c r="M44" s="181"/>
      <c r="N44" s="183" t="s">
        <v>106</v>
      </c>
      <c r="O44" s="181" t="s">
        <v>99</v>
      </c>
      <c r="P44" s="183" t="s">
        <v>100</v>
      </c>
      <c r="Q44" s="145"/>
      <c r="R44" s="140"/>
      <c r="S44" s="135"/>
      <c r="T44" s="1"/>
      <c r="U44" s="1"/>
      <c r="V44" s="1"/>
      <c r="W44" s="1"/>
      <c r="X44" s="1"/>
      <c r="Y44" s="1"/>
    </row>
    <row r="45" spans="1:25" ht="61.5" customHeight="1" x14ac:dyDescent="0.3">
      <c r="A45" s="194"/>
      <c r="B45" s="182"/>
      <c r="C45" s="182"/>
      <c r="D45" s="182"/>
      <c r="E45" s="182"/>
      <c r="F45" s="51" t="s">
        <v>69</v>
      </c>
      <c r="G45" s="91" t="s">
        <v>68</v>
      </c>
      <c r="H45" s="50" t="s">
        <v>70</v>
      </c>
      <c r="I45" s="196"/>
      <c r="J45" s="182"/>
      <c r="K45" s="182"/>
      <c r="L45" s="51" t="s">
        <v>81</v>
      </c>
      <c r="M45" s="51" t="s">
        <v>117</v>
      </c>
      <c r="N45" s="184"/>
      <c r="O45" s="182"/>
      <c r="P45" s="184"/>
      <c r="S45" s="124"/>
      <c r="T45" s="1"/>
      <c r="U45" s="1"/>
      <c r="V45" s="1"/>
      <c r="W45" s="1"/>
      <c r="X45" s="1"/>
      <c r="Y45" s="1"/>
    </row>
    <row r="46" spans="1:25" ht="15" thickBot="1" x14ac:dyDescent="0.35">
      <c r="A46" s="6"/>
      <c r="B46" s="7"/>
      <c r="C46" s="7"/>
      <c r="D46" s="7"/>
      <c r="E46" s="7"/>
      <c r="F46" s="7"/>
      <c r="G46" s="93"/>
      <c r="H46" s="43"/>
      <c r="I46" s="43"/>
      <c r="J46" s="7"/>
      <c r="K46" s="7"/>
      <c r="L46" s="7"/>
      <c r="M46" s="7"/>
      <c r="N46" s="48"/>
      <c r="O46" s="7"/>
      <c r="P46" s="48"/>
      <c r="Q46" s="146"/>
      <c r="R46" s="141"/>
      <c r="S46" s="90"/>
      <c r="T46" s="1"/>
      <c r="U46" s="1"/>
      <c r="V46" s="1"/>
      <c r="W46" s="1"/>
      <c r="X46" s="1"/>
      <c r="Y46" s="1"/>
    </row>
    <row r="47" spans="1:25" s="3" customFormat="1" x14ac:dyDescent="0.3">
      <c r="A47" s="45"/>
      <c r="B47" s="45"/>
      <c r="C47" s="45"/>
      <c r="D47" s="45"/>
      <c r="E47" s="45"/>
      <c r="F47" s="45" t="s">
        <v>25</v>
      </c>
      <c r="G47" s="94">
        <v>0</v>
      </c>
      <c r="H47" s="47"/>
      <c r="I47" s="47"/>
      <c r="J47" s="45"/>
      <c r="K47" s="45"/>
      <c r="L47" s="45"/>
      <c r="M47" s="45"/>
      <c r="N47" s="45"/>
      <c r="O47" s="45"/>
      <c r="P47" s="45"/>
      <c r="Q47" s="143"/>
      <c r="R47" s="138"/>
      <c r="S47" s="121"/>
    </row>
    <row r="49" spans="1:26" ht="15.75" customHeight="1" x14ac:dyDescent="0.3">
      <c r="A49" s="179" t="s">
        <v>84</v>
      </c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46"/>
      <c r="T49" s="2"/>
      <c r="U49" s="2"/>
      <c r="V49" s="2"/>
      <c r="W49" s="2"/>
      <c r="X49" s="2"/>
    </row>
    <row r="50" spans="1:26" ht="15" customHeight="1" x14ac:dyDescent="0.3">
      <c r="A50" s="193" t="s">
        <v>77</v>
      </c>
      <c r="B50" s="181" t="s">
        <v>50</v>
      </c>
      <c r="C50" s="181" t="s">
        <v>51</v>
      </c>
      <c r="D50" s="181" t="s">
        <v>65</v>
      </c>
      <c r="E50" s="178"/>
      <c r="F50" s="178"/>
      <c r="G50" s="186" t="s">
        <v>67</v>
      </c>
      <c r="H50" s="186"/>
      <c r="I50" s="186"/>
      <c r="J50" s="181" t="s">
        <v>71</v>
      </c>
      <c r="K50" s="181" t="s">
        <v>72</v>
      </c>
      <c r="L50" s="181" t="s">
        <v>73</v>
      </c>
      <c r="M50" s="181"/>
      <c r="N50" s="183" t="s">
        <v>106</v>
      </c>
      <c r="O50" s="181" t="s">
        <v>99</v>
      </c>
      <c r="P50" s="183" t="s">
        <v>100</v>
      </c>
      <c r="T50" s="2"/>
      <c r="U50" s="2"/>
      <c r="V50" s="2"/>
      <c r="W50" s="2"/>
      <c r="X50" s="2"/>
    </row>
    <row r="51" spans="1:26" ht="70.5" customHeight="1" x14ac:dyDescent="0.3">
      <c r="A51" s="194"/>
      <c r="B51" s="182"/>
      <c r="C51" s="182"/>
      <c r="D51" s="182"/>
      <c r="E51" s="182" t="s">
        <v>66</v>
      </c>
      <c r="F51" s="182"/>
      <c r="G51" s="91" t="s">
        <v>69</v>
      </c>
      <c r="H51" s="49" t="s">
        <v>68</v>
      </c>
      <c r="I51" s="50" t="s">
        <v>70</v>
      </c>
      <c r="J51" s="182"/>
      <c r="K51" s="182"/>
      <c r="L51" s="51" t="s">
        <v>114</v>
      </c>
      <c r="M51" s="51" t="s">
        <v>75</v>
      </c>
      <c r="N51" s="184"/>
      <c r="O51" s="182"/>
      <c r="P51" s="184"/>
      <c r="T51" s="2"/>
      <c r="U51" s="2"/>
      <c r="V51" s="2"/>
      <c r="W51" s="2"/>
      <c r="X51" s="2"/>
    </row>
    <row r="52" spans="1:26" ht="15" thickBot="1" x14ac:dyDescent="0.35">
      <c r="A52" s="6"/>
      <c r="B52" s="7"/>
      <c r="C52" s="7"/>
      <c r="D52" s="7"/>
      <c r="E52" s="191"/>
      <c r="F52" s="192"/>
      <c r="G52" s="93"/>
      <c r="H52" s="41"/>
      <c r="I52" s="43"/>
      <c r="J52" s="43"/>
      <c r="K52" s="7"/>
      <c r="L52" s="7"/>
      <c r="M52" s="7"/>
      <c r="N52" s="48"/>
      <c r="O52" s="7"/>
      <c r="P52" s="48"/>
      <c r="T52" s="2"/>
      <c r="U52" s="2"/>
      <c r="V52" s="2"/>
      <c r="W52" s="2"/>
      <c r="X52" s="2"/>
    </row>
    <row r="53" spans="1:26" s="3" customFormat="1" x14ac:dyDescent="0.3">
      <c r="A53" s="45"/>
      <c r="B53" s="45"/>
      <c r="C53" s="45"/>
      <c r="D53" s="45"/>
      <c r="E53" s="45"/>
      <c r="F53" s="45" t="s">
        <v>25</v>
      </c>
      <c r="G53" s="94">
        <v>0</v>
      </c>
      <c r="H53" s="46"/>
      <c r="I53" s="47"/>
      <c r="J53" s="47"/>
      <c r="K53" s="45"/>
      <c r="L53" s="45"/>
      <c r="M53" s="45"/>
      <c r="N53" s="45"/>
      <c r="O53" s="45"/>
      <c r="P53" s="45"/>
      <c r="Q53" s="143"/>
      <c r="R53" s="138"/>
      <c r="S53" s="121"/>
    </row>
    <row r="54" spans="1:26" x14ac:dyDescent="0.3">
      <c r="E54" s="45"/>
      <c r="F54" s="45"/>
      <c r="G54" s="94"/>
      <c r="H54" s="46"/>
      <c r="I54" s="47"/>
      <c r="J54" s="47"/>
      <c r="K54" s="45"/>
      <c r="L54" s="45"/>
      <c r="M54" s="45"/>
      <c r="N54" s="45"/>
      <c r="O54" s="45"/>
      <c r="P54" s="45"/>
    </row>
    <row r="55" spans="1:26" ht="15.75" customHeight="1" x14ac:dyDescent="0.3">
      <c r="A55" s="179" t="s">
        <v>85</v>
      </c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T55" s="3"/>
      <c r="U55" s="3"/>
      <c r="V55" s="3"/>
      <c r="W55" s="3"/>
      <c r="X55" s="3"/>
      <c r="Y55" s="3"/>
      <c r="Z55" s="3"/>
    </row>
    <row r="56" spans="1:26" ht="15" customHeight="1" x14ac:dyDescent="0.3">
      <c r="A56" s="193" t="s">
        <v>77</v>
      </c>
      <c r="B56" s="181" t="s">
        <v>86</v>
      </c>
      <c r="C56" s="181" t="s">
        <v>51</v>
      </c>
      <c r="D56" s="181"/>
      <c r="E56" s="181" t="s">
        <v>66</v>
      </c>
      <c r="F56" s="181"/>
      <c r="G56" s="186" t="s">
        <v>67</v>
      </c>
      <c r="H56" s="186"/>
      <c r="I56" s="186"/>
      <c r="J56" s="181" t="s">
        <v>71</v>
      </c>
      <c r="K56" s="195" t="s">
        <v>87</v>
      </c>
      <c r="L56" s="181" t="s">
        <v>73</v>
      </c>
      <c r="M56" s="181"/>
      <c r="N56" s="184" t="s">
        <v>90</v>
      </c>
      <c r="O56" s="181" t="s">
        <v>99</v>
      </c>
      <c r="P56" s="183" t="s">
        <v>100</v>
      </c>
      <c r="T56" s="3"/>
      <c r="U56" s="3"/>
      <c r="V56" s="3"/>
      <c r="W56" s="3"/>
      <c r="X56" s="3"/>
      <c r="Y56" s="3"/>
      <c r="Z56" s="3"/>
    </row>
    <row r="57" spans="1:26" ht="85.5" customHeight="1" x14ac:dyDescent="0.3">
      <c r="A57" s="194"/>
      <c r="B57" s="182"/>
      <c r="C57" s="182"/>
      <c r="D57" s="182"/>
      <c r="E57" s="182"/>
      <c r="F57" s="182"/>
      <c r="G57" s="91" t="s">
        <v>69</v>
      </c>
      <c r="H57" s="51" t="s">
        <v>68</v>
      </c>
      <c r="I57" s="49" t="s">
        <v>70</v>
      </c>
      <c r="J57" s="182"/>
      <c r="K57" s="196"/>
      <c r="L57" s="51" t="s">
        <v>88</v>
      </c>
      <c r="M57" s="51" t="s">
        <v>89</v>
      </c>
      <c r="N57" s="197"/>
      <c r="O57" s="182"/>
      <c r="P57" s="184"/>
      <c r="T57" s="3"/>
      <c r="U57" s="3"/>
      <c r="V57" s="3"/>
      <c r="W57" s="3"/>
      <c r="X57" s="3"/>
      <c r="Y57" s="3"/>
      <c r="Z57" s="3"/>
    </row>
    <row r="58" spans="1:26" ht="15" thickBot="1" x14ac:dyDescent="0.35">
      <c r="A58" s="6"/>
      <c r="B58" s="7"/>
      <c r="C58" s="185"/>
      <c r="D58" s="185"/>
      <c r="E58" s="185"/>
      <c r="F58" s="185"/>
      <c r="G58" s="93"/>
      <c r="H58" s="7"/>
      <c r="I58" s="41"/>
      <c r="J58" s="43"/>
      <c r="K58" s="43"/>
      <c r="L58" s="7"/>
      <c r="M58" s="7"/>
      <c r="N58" s="48"/>
      <c r="O58" s="7"/>
      <c r="P58" s="48"/>
      <c r="T58" s="3"/>
      <c r="U58" s="3"/>
      <c r="V58" s="3"/>
      <c r="W58" s="3"/>
      <c r="X58" s="3"/>
      <c r="Y58" s="3"/>
      <c r="Z58" s="3"/>
    </row>
    <row r="59" spans="1:26" ht="15.75" customHeight="1" x14ac:dyDescent="0.3">
      <c r="F59" t="s">
        <v>25</v>
      </c>
      <c r="G59" s="90">
        <v>0</v>
      </c>
      <c r="Q59" s="146"/>
      <c r="R59" s="141"/>
      <c r="S59" s="90"/>
    </row>
    <row r="60" spans="1:26" x14ac:dyDescent="0.3">
      <c r="A60" s="107"/>
      <c r="B60" s="107"/>
      <c r="C60" s="107"/>
      <c r="D60" s="107"/>
      <c r="E60" s="107"/>
      <c r="F60" s="107"/>
      <c r="G60" s="108"/>
      <c r="H60" s="109"/>
      <c r="I60" s="109"/>
      <c r="J60" s="107"/>
      <c r="K60" s="107"/>
      <c r="L60" s="107"/>
    </row>
    <row r="61" spans="1:26" x14ac:dyDescent="0.3">
      <c r="A61" s="176" t="s">
        <v>143</v>
      </c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Q61" s="146"/>
    </row>
  </sheetData>
  <mergeCells count="104">
    <mergeCell ref="C50:C51"/>
    <mergeCell ref="D50:D51"/>
    <mergeCell ref="G11:I11"/>
    <mergeCell ref="L35:M35"/>
    <mergeCell ref="G35:I35"/>
    <mergeCell ref="E35:F35"/>
    <mergeCell ref="L22:M22"/>
    <mergeCell ref="C17:C18"/>
    <mergeCell ref="D17:D18"/>
    <mergeCell ref="E17:E18"/>
    <mergeCell ref="F17:F18"/>
    <mergeCell ref="J17:J18"/>
    <mergeCell ref="K17:K18"/>
    <mergeCell ref="L17:M17"/>
    <mergeCell ref="K44:K45"/>
    <mergeCell ref="L11:M11"/>
    <mergeCell ref="K11:K12"/>
    <mergeCell ref="J11:J12"/>
    <mergeCell ref="G17:I17"/>
    <mergeCell ref="D22:D23"/>
    <mergeCell ref="E22:E23"/>
    <mergeCell ref="F22:F23"/>
    <mergeCell ref="J22:J23"/>
    <mergeCell ref="A22:A23"/>
    <mergeCell ref="B22:B23"/>
    <mergeCell ref="C22:C23"/>
    <mergeCell ref="G22:I22"/>
    <mergeCell ref="O11:O12"/>
    <mergeCell ref="O17:O18"/>
    <mergeCell ref="N11:N12"/>
    <mergeCell ref="N17:N18"/>
    <mergeCell ref="N22:N23"/>
    <mergeCell ref="K35:K36"/>
    <mergeCell ref="K22:K23"/>
    <mergeCell ref="N35:N36"/>
    <mergeCell ref="E36:F36"/>
    <mergeCell ref="N56:N57"/>
    <mergeCell ref="J56:J57"/>
    <mergeCell ref="K56:K57"/>
    <mergeCell ref="L56:M56"/>
    <mergeCell ref="A11:A12"/>
    <mergeCell ref="B11:B12"/>
    <mergeCell ref="C11:C12"/>
    <mergeCell ref="D11:D12"/>
    <mergeCell ref="E11:E12"/>
    <mergeCell ref="F11:F12"/>
    <mergeCell ref="E50:F50"/>
    <mergeCell ref="G50:I50"/>
    <mergeCell ref="J44:J45"/>
    <mergeCell ref="A17:A18"/>
    <mergeCell ref="B17:B18"/>
    <mergeCell ref="A35:A36"/>
    <mergeCell ref="B35:B36"/>
    <mergeCell ref="C35:C36"/>
    <mergeCell ref="D35:D36"/>
    <mergeCell ref="J35:J36"/>
    <mergeCell ref="A2:L2"/>
    <mergeCell ref="A3:L3"/>
    <mergeCell ref="A4:L4"/>
    <mergeCell ref="A5:L5"/>
    <mergeCell ref="E51:F51"/>
    <mergeCell ref="E52:F52"/>
    <mergeCell ref="E56:F57"/>
    <mergeCell ref="A44:A45"/>
    <mergeCell ref="B44:B45"/>
    <mergeCell ref="C44:C45"/>
    <mergeCell ref="D44:D45"/>
    <mergeCell ref="E44:E45"/>
    <mergeCell ref="I44:I45"/>
    <mergeCell ref="F44:H44"/>
    <mergeCell ref="A49:P49"/>
    <mergeCell ref="A55:P55"/>
    <mergeCell ref="O44:O45"/>
    <mergeCell ref="L50:M50"/>
    <mergeCell ref="K50:K51"/>
    <mergeCell ref="N50:N51"/>
    <mergeCell ref="L44:M44"/>
    <mergeCell ref="N44:N45"/>
    <mergeCell ref="A56:A57"/>
    <mergeCell ref="B56:B57"/>
    <mergeCell ref="A61:K61"/>
    <mergeCell ref="A10:P10"/>
    <mergeCell ref="A16:P16"/>
    <mergeCell ref="A21:P21"/>
    <mergeCell ref="A34:P34"/>
    <mergeCell ref="A43:P43"/>
    <mergeCell ref="O50:O51"/>
    <mergeCell ref="O56:O57"/>
    <mergeCell ref="P11:P12"/>
    <mergeCell ref="P17:P18"/>
    <mergeCell ref="P22:P23"/>
    <mergeCell ref="P35:P36"/>
    <mergeCell ref="P44:P45"/>
    <mergeCell ref="P50:P51"/>
    <mergeCell ref="P56:P57"/>
    <mergeCell ref="E58:F58"/>
    <mergeCell ref="C58:D58"/>
    <mergeCell ref="G56:I56"/>
    <mergeCell ref="C56:D57"/>
    <mergeCell ref="J50:J51"/>
    <mergeCell ref="A50:A51"/>
    <mergeCell ref="B50:B51"/>
    <mergeCell ref="O22:O23"/>
    <mergeCell ref="O35:O36"/>
  </mergeCells>
  <dataValidations count="6">
    <dataValidation type="list" allowBlank="1" showInputMessage="1" showErrorMessage="1" sqref="K53:K54 D53">
      <formula1>#REF!</formula1>
    </dataValidation>
    <dataValidation type="list" allowBlank="1" showInputMessage="1" showErrorMessage="1" sqref="K19 K24:K32 K46:K47 K37:K41 K52 K13:K14">
      <formula1>#REF!</formula1>
    </dataValidation>
    <dataValidation type="list" allowBlank="1" showInputMessage="1" showErrorMessage="1" sqref="D37:D41 D52">
      <formula1>#REF!</formula1>
    </dataValidation>
    <dataValidation type="list" allowBlank="1" showInputMessage="1" showErrorMessage="1" sqref="D19 D24:D32 D13:D14">
      <formula1>#REF!</formula1>
    </dataValidation>
    <dataValidation type="list" allowBlank="1" showInputMessage="1" showErrorMessage="1" sqref="P19 P24:P32 P52 P46:P47 P13:P14 P58 P37:P41">
      <formula1>#REF!</formula1>
    </dataValidation>
    <dataValidation type="list" allowBlank="1" showInputMessage="1" showErrorMessage="1" sqref="D46:D47">
      <formula1>#REF!</formula1>
    </dataValidation>
  </dataValidations>
  <pageMargins left="0.77622047244094494" right="0.19685039370078741" top="0.23622047244094491" bottom="0.23622047244094491" header="0.31496062992125984" footer="0.31496062992125984"/>
  <pageSetup paperSize="9" scale="54" orientation="landscape" r:id="rId1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5"/>
  <sheetViews>
    <sheetView workbookViewId="0">
      <selection activeCell="K10" sqref="K10"/>
    </sheetView>
  </sheetViews>
  <sheetFormatPr defaultRowHeight="14.4" x14ac:dyDescent="0.3"/>
  <cols>
    <col min="5" max="5" width="12.88671875" customWidth="1"/>
  </cols>
  <sheetData>
    <row r="6" spans="5:5" ht="15" thickBot="1" x14ac:dyDescent="0.35"/>
    <row r="7" spans="5:5" x14ac:dyDescent="0.3">
      <c r="E7" s="102">
        <v>5325064.2857142854</v>
      </c>
    </row>
    <row r="8" spans="5:5" x14ac:dyDescent="0.3">
      <c r="E8" s="103">
        <v>7771428.5714285718</v>
      </c>
    </row>
    <row r="9" spans="5:5" x14ac:dyDescent="0.3">
      <c r="E9" s="103">
        <v>242555</v>
      </c>
    </row>
    <row r="10" spans="5:5" x14ac:dyDescent="0.3">
      <c r="E10" s="103">
        <v>138100</v>
      </c>
    </row>
    <row r="11" spans="5:5" x14ac:dyDescent="0.3">
      <c r="E11" s="103">
        <v>152533</v>
      </c>
    </row>
    <row r="12" spans="5:5" x14ac:dyDescent="0.3">
      <c r="E12" s="103">
        <v>66667</v>
      </c>
    </row>
    <row r="13" spans="5:5" x14ac:dyDescent="0.3">
      <c r="E13" s="103">
        <v>198602</v>
      </c>
    </row>
    <row r="14" spans="5:5" x14ac:dyDescent="0.3">
      <c r="E14" s="104">
        <v>3055605</v>
      </c>
    </row>
    <row r="15" spans="5:5" x14ac:dyDescent="0.3">
      <c r="E15" s="90">
        <f>SUM(E7:E14)</f>
        <v>16950554.857142858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BAB1D52D6C35B47A1C75CA1812BDF36" ma:contentTypeVersion="22" ma:contentTypeDescription="A content type to manage public (operations) IDB documents" ma:contentTypeScope="" ma:versionID="1428c6ce9ec6111654bf46ab8b1928b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vision_x0020_or_x0020_Unit xmlns="cdc7663a-08f0-4737-9e8c-148ce897a09c">CSC/CBR</Division_x0020_or_x0020_Unit>
    <Other_x0020_Author xmlns="cdc7663a-08f0-4737-9e8c-148ce897a09c" xsi:nil="true"/>
    <_dlc_DocId xmlns="cdc7663a-08f0-4737-9e8c-148ce897a09c">EZSHARE-2013024041-3</_dlc_DocId>
    <Document_x0020_Author xmlns="cdc7663a-08f0-4737-9e8c-148ce897a09c">Sousa, Katia de Oliveira</Document_x0020_Author>
    <TaxCatchAll xmlns="cdc7663a-08f0-4737-9e8c-148ce897a09c">
      <Value>33</Value>
      <Value>30</Value>
      <Value>80</Value>
      <Value>51</Value>
      <Value>7</Value>
    </TaxCatchAll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Operation_x0020_Type xmlns="cdc7663a-08f0-4737-9e8c-148ce897a09c">LON</Operation_x0020_Type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BR-L1269</Project_x0020_Number>
    <Approval_x0020_Number xmlns="cdc7663a-08f0-4737-9e8c-148ce897a09c">2791/OC-BR;</Approval_x0020_Number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PENSIONS ＆ SOCIAL SECURITY</TermName>
          <TermId xmlns="http://schemas.microsoft.com/office/infopath/2007/PartnerControls">4b35807b-c90d-4831-b87a-a93d2a9213d9</TermId>
        </TermInfo>
      </Terms>
    </b2ec7cfb18674cb8803df6b262e8b107>
    <_dlc_DocIdUrl xmlns="cdc7663a-08f0-4737-9e8c-148ce897a09c">
      <Url>https://idbg.sharepoint.com/teams/EZ-BR-LON/BR-L1269/_layouts/15/DocIdRedir.aspx?ID=EZSHARE-2013024041-3</Url>
      <Description>EZSHARE-2013024041-3</Description>
    </_dlc_DocIdUrl>
    <Document_x0020_Language_x0020_IDB xmlns="cdc7663a-08f0-4737-9e8c-148ce897a09c">Portuguese</Document_x0020_Language_x0020_IDB>
    <SISCOR_x0020_Number xmlns="cdc7663a-08f0-4737-9e8c-148ce897a09c" xsi:nil="true"/>
    <IDBDocs_x0020_Number xmlns="cdc7663a-08f0-4737-9e8c-148ce897a09c" xsi:nil="true"/>
    <Migration_x0020_Info xmlns="cdc7663a-08f0-4737-9e8c-148ce897a09c" xsi:nil="true"/>
    <Phase xmlns="cdc7663a-08f0-4737-9e8c-148ce897a09c">ACTIVE</Phase>
    <Business_x0020_Area xmlns="cdc7663a-08f0-4737-9e8c-148ce897a09c">ESG</Business_x0020_Area>
    <Key_x0020_Document xmlns="cdc7663a-08f0-4737-9e8c-148ce897a09c">false</Key_x0020_Document>
    <Project_x0020_Document_x0020_Type xmlns="cdc7663a-08f0-4737-9e8c-148ce897a09c" xsi:nil="true"/>
    <Package_x0020_Code xmlns="cdc7663a-08f0-4737-9e8c-148ce897a09c" xsi:nil="true"/>
    <Record_x0020_Number xmlns="cdc7663a-08f0-4737-9e8c-148ce897a09c">R0000291107</Record_x0020_Number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E7610D5-E1F4-46E0-A73E-8942C9C747C5}"/>
</file>

<file path=customXml/itemProps2.xml><?xml version="1.0" encoding="utf-8"?>
<ds:datastoreItem xmlns:ds="http://schemas.openxmlformats.org/officeDocument/2006/customXml" ds:itemID="{6A346031-37DD-4A65-84F3-D466DBD3DB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A4D85C-C5AE-4CE8-85B7-8EAE952C7A5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D6DD449-5F45-4BF2-B62B-932D70578225}"/>
</file>

<file path=customXml/itemProps5.xml><?xml version="1.0" encoding="utf-8"?>
<ds:datastoreItem xmlns:ds="http://schemas.openxmlformats.org/officeDocument/2006/customXml" ds:itemID="{CF105FFB-2F92-4852-B28F-7A23F49E91FC}">
  <ds:schemaRefs>
    <ds:schemaRef ds:uri="http://purl.org/dc/terms/"/>
    <ds:schemaRef ds:uri="http://purl.org/dc/dcmitype/"/>
    <ds:schemaRef ds:uri="cdc7663a-08f0-4737-9e8c-148ce897a09c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6.xml><?xml version="1.0" encoding="utf-8"?>
<ds:datastoreItem xmlns:ds="http://schemas.openxmlformats.org/officeDocument/2006/customXml" ds:itemID="{5B40DE0A-0FAD-4B1C-9961-43778C9EA0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Estructura del Proyecto</vt:lpstr>
      <vt:lpstr>Plan de Adquisiciones</vt:lpstr>
      <vt:lpstr>Instruções</vt:lpstr>
      <vt:lpstr>Detalhe Plano de Aquisções</vt:lpstr>
      <vt:lpstr>Sheet1</vt:lpstr>
      <vt:lpstr>'Detalhe Plano de Aquisções'!Print_Area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Sousa, Katia de Oliveira</cp:lastModifiedBy>
  <cp:lastPrinted>2017-03-06T20:17:12Z</cp:lastPrinted>
  <dcterms:created xsi:type="dcterms:W3CDTF">2011-03-30T14:45:37Z</dcterms:created>
  <dcterms:modified xsi:type="dcterms:W3CDTF">2017-04-24T20:30:32Z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TaxHTField">
    <vt:lpwstr/>
  </property>
  <property fmtid="{D5CDD505-2E9C-101B-9397-08002B2CF9AE}" pid="5" name="Sub-Sector">
    <vt:lpwstr>80;#PENSIONS ＆ SOCIAL SECURITY|4b35807b-c90d-4831-b87a-a93d2a9213d9</vt:lpwstr>
  </property>
  <property fmtid="{D5CDD505-2E9C-101B-9397-08002B2CF9AE}" pid="6" name="Series Operations IDB">
    <vt:lpwstr/>
  </property>
  <property fmtid="{D5CDD505-2E9C-101B-9397-08002B2CF9AE}" pid="7" name="Country">
    <vt:lpwstr>30;#Brazil|7deb27ec-6837-4974-9aa8-6cfbac841ef8</vt:lpwstr>
  </property>
  <property fmtid="{D5CDD505-2E9C-101B-9397-08002B2CF9AE}" pid="8" name="Fund IDB">
    <vt:lpwstr>33;#ORC|c028a4b2-ad8b-4cf4-9cac-a2ae6a778e23</vt:lpwstr>
  </property>
  <property fmtid="{D5CDD505-2E9C-101B-9397-08002B2CF9AE}" pid="9" name="_dlc_DocIdItemGuid">
    <vt:lpwstr>6e1fd2a2-6696-45e7-865d-1d7fd6837769</vt:lpwstr>
  </property>
  <property fmtid="{D5CDD505-2E9C-101B-9397-08002B2CF9AE}" pid="10" name="To:">
    <vt:lpwstr/>
  </property>
  <property fmtid="{D5CDD505-2E9C-101B-9397-08002B2CF9AE}" pid="11" name="From:">
    <vt:lpwstr/>
  </property>
  <property fmtid="{D5CDD505-2E9C-101B-9397-08002B2CF9AE}" pid="12" name="Sector IDB">
    <vt:lpwstr>51;#SOCIAL INVESTMENT|3f908695-d5b5-49f6-941f-76876b39564f</vt:lpwstr>
  </property>
  <property fmtid="{D5CDD505-2E9C-101B-9397-08002B2CF9AE}" pid="14" name="Disclosed">
    <vt:bool>false</vt:bool>
  </property>
  <property fmtid="{D5CDD505-2E9C-101B-9397-08002B2CF9AE}" pid="15" name="Disclosure Activity">
    <vt:lpwstr>Procurement Plan</vt:lpwstr>
  </property>
  <property fmtid="{D5CDD505-2E9C-101B-9397-08002B2CF9AE}" pid="16" name="ContentTypeId">
    <vt:lpwstr>0x0101001A458A224826124E8B45B1D613300CFC009BAB1D52D6C35B47A1C75CA1812BDF36</vt:lpwstr>
  </property>
</Properties>
</file>