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-180" yWindow="0" windowWidth="19440" windowHeight="11760"/>
  </bookViews>
  <sheets>
    <sheet name="PA" sheetId="1" r:id="rId1"/>
    <sheet name="Sheet1" sheetId="2" r:id="rId2"/>
  </sheets>
  <definedNames>
    <definedName name="_xlnm.Print_Area" localSheetId="0">PA!$A$2:$J$33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  <c r="D37" i="1"/>
  <c r="D30" i="1"/>
  <c r="D22" i="1"/>
  <c r="A6" i="2"/>
  <c r="D44" i="1" l="1"/>
</calcChain>
</file>

<file path=xl/sharedStrings.xml><?xml version="1.0" encoding="utf-8"?>
<sst xmlns="http://schemas.openxmlformats.org/spreadsheetml/2006/main" count="138" uniqueCount="87">
  <si>
    <t>Nº Item</t>
  </si>
  <si>
    <t>Ref. POA</t>
  </si>
  <si>
    <t>Descripción de las adquisiciones 
(1)</t>
  </si>
  <si>
    <t>Costo estimado de la Adquisición         (US$)</t>
  </si>
  <si>
    <t>Método de Adquisición 
(2)</t>
  </si>
  <si>
    <t>Revisión  de adquisiciones 
(Ex-ante o 
Ex-Post) 
(3)</t>
  </si>
  <si>
    <t>Fuente de Financiamiento y porcentaje</t>
  </si>
  <si>
    <t>Fecha estimada del Anuncio de Adquisición o del Inicio de la contratación (MM/DD/AA)</t>
  </si>
  <si>
    <t>Fecha de terminación de actividad (MM/DD/AA)</t>
  </si>
  <si>
    <t>BID %</t>
  </si>
  <si>
    <t>Local / Otro %</t>
  </si>
  <si>
    <t xml:space="preserve">Consultorias  </t>
  </si>
  <si>
    <t>1.1.1</t>
  </si>
  <si>
    <t>CCIN</t>
  </si>
  <si>
    <t>Ex-ante</t>
  </si>
  <si>
    <t xml:space="preserve">Servicios diferentes a consultoría  </t>
  </si>
  <si>
    <t>1.2.1</t>
  </si>
  <si>
    <t>CP</t>
  </si>
  <si>
    <t>1.2.2</t>
  </si>
  <si>
    <t>3.1.1.</t>
  </si>
  <si>
    <t>3.2.</t>
  </si>
  <si>
    <t>3.2.1.</t>
  </si>
  <si>
    <t>Auditoría externa</t>
  </si>
  <si>
    <t>Imprevistos</t>
  </si>
  <si>
    <t>Total</t>
  </si>
  <si>
    <t>2.2.</t>
  </si>
  <si>
    <t>PLAN DE ADQUISICIONES  2015-2017</t>
  </si>
  <si>
    <t>2.1.1</t>
  </si>
  <si>
    <t>2.1.2</t>
  </si>
  <si>
    <t>2.2.1</t>
  </si>
  <si>
    <t>Coordinador de proyecto</t>
  </si>
  <si>
    <t>componente 1</t>
  </si>
  <si>
    <t>componente 2</t>
  </si>
  <si>
    <t>componente 3</t>
  </si>
  <si>
    <t>administracion del proyecto</t>
  </si>
  <si>
    <t>1.3.1</t>
  </si>
  <si>
    <t>1.3.2</t>
  </si>
  <si>
    <t>2.3.1</t>
  </si>
  <si>
    <t>3.3.1</t>
  </si>
  <si>
    <t>31/12/2016</t>
  </si>
  <si>
    <t>Obra fisica menor (adecuacion fisica para banco de germoplasma)</t>
  </si>
  <si>
    <t>30/6/2016</t>
  </si>
  <si>
    <t>31/12/18</t>
  </si>
  <si>
    <t>31/12/2018</t>
  </si>
  <si>
    <t>30/04/2016</t>
  </si>
  <si>
    <t>Facilitadores (3)</t>
  </si>
  <si>
    <t>Especialista en plantas nativas (2)</t>
  </si>
  <si>
    <t>30/10/2018</t>
  </si>
  <si>
    <t>30/6/2018</t>
  </si>
  <si>
    <t>31/12/2017</t>
  </si>
  <si>
    <t>1.4.1</t>
  </si>
  <si>
    <t xml:space="preserve">Obras </t>
  </si>
  <si>
    <t>1.2.3</t>
  </si>
  <si>
    <t xml:space="preserve"> SBCC</t>
  </si>
  <si>
    <t>Revision Tecnica del Jefe de Equipo</t>
  </si>
  <si>
    <t>Comentarios</t>
  </si>
  <si>
    <t>País: Guatemala</t>
  </si>
  <si>
    <t>Nombre del Proyecto:Revalorizando plantas nativas de alto valor nutritivo para promover la seguridad alimentaria y la comercialización</t>
  </si>
  <si>
    <t>Agencia Ejecutora (AE): Programa Mundial de Alimentos</t>
  </si>
  <si>
    <t>Sector Público: o Privado: Publico</t>
  </si>
  <si>
    <t>Número del Proyecto: GU-T1244</t>
  </si>
  <si>
    <t>Período del Plan: 1/1/2016 al 31/12/2018</t>
  </si>
  <si>
    <t>Monto límite para revisión ex post de adquisiciones: 5,000</t>
  </si>
  <si>
    <t>Consultorias (monto en U$S): 205,696</t>
  </si>
  <si>
    <t>Bienes y servicios (monto en U$S): 293,187</t>
  </si>
  <si>
    <t>SI</t>
  </si>
  <si>
    <t>Equipos e insumos (equipo de secado, trillado, limpieza, clasificación y empaque de los productos, combustible)</t>
  </si>
  <si>
    <t>Gastos para talleres (viaticos, alquiler de local)</t>
  </si>
  <si>
    <t>Consultor para evaluacion de germoplasma, comportamiento agronómico y tecnologías de manejo (2)</t>
  </si>
  <si>
    <t>Talleres (alquiler de salón; alimentación)</t>
  </si>
  <si>
    <t>Viáticos (para traslado de personal técnico, promotores, participantes de talleres)</t>
  </si>
  <si>
    <t>Impresión de materiales</t>
  </si>
  <si>
    <t>Adquisición de Bienes</t>
  </si>
  <si>
    <t>Insumos y materiales (tinta, papel, útiles de oficina, compuestos químicos, productos de vidrio, productos de metal, herbicidas, fungicidas, combustible)</t>
  </si>
  <si>
    <t>Equipos (equipo médico-sanitario y de laboratorio; deshumedecedor; balanza analítica)</t>
  </si>
  <si>
    <t>Componente 2.  Establecimiento de bancos de semillas de plantas alimenticias nativas con enfoque regional y actividades de asistencia técnica, capacitación y sensibilización para pequeños productores</t>
  </si>
  <si>
    <t xml:space="preserve">Componente 1.  Investigación sobre plantas nativas y desarrollo de un Banco de Germoplasma </t>
  </si>
  <si>
    <t xml:space="preserve">Consultoría </t>
  </si>
  <si>
    <t xml:space="preserve">Servicios diferentes a consultorías  </t>
  </si>
  <si>
    <t>Gastos para talleres (viáticos,alquiler de local)</t>
  </si>
  <si>
    <t>Insumos y materiales (tinta, papel, útiles de oficina, combustible)</t>
  </si>
  <si>
    <t>Componente 3.  Fortalecimiento de Centros de Aprendizaje para el Desarrollo Rural (CADER)para apoyar a medianos productores en el procesamiento y comercialización de productos a base de plantas alimenticias  nativas</t>
  </si>
  <si>
    <t xml:space="preserve">Consultorías  </t>
  </si>
  <si>
    <t>Investigación de mercados y desarrollo empresarial (2)</t>
  </si>
  <si>
    <t>Administración del proyecto</t>
  </si>
  <si>
    <t>Evaluación (de procesos)</t>
  </si>
  <si>
    <t>Costos Indirectos PMA (gastos administrativos)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</si>
</sst>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(&quot;$&quot;* #,##0_);_(&quot;$&quot;* \(#,##0\);_(&quot;$&quot;* &quot;-&quot;??_);_(@_)"/>
    <numFmt numFmtId="166" formatCode="_(&quot;Q&quot;* #,##0.00_);_(&quot;Q&quot;* \(#,##0.00\);_(&quot;Q&quot;* &quot;-&quot;??_);_(@_)"/>
    <numFmt numFmtId="167" formatCode="_([$$-409]* #,##0.00_);_([$$-409]* \(#,##0.00\);_([$$-409]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i/>
      <sz val="11"/>
      <color theme="1"/>
      <name val="Calibri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28">
    <xf numFmtId="0" fontId="0" fillId="0" borderId="0"/>
    <xf numFmtId="166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3" fillId="2" borderId="5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2" xfId="0" applyFont="1" applyBorder="1"/>
    <xf numFmtId="165" fontId="3" fillId="0" borderId="5" xfId="0" applyNumberFormat="1" applyFont="1" applyBorder="1"/>
    <xf numFmtId="0" fontId="4" fillId="0" borderId="5" xfId="0" applyFont="1" applyBorder="1"/>
    <xf numFmtId="0" fontId="4" fillId="0" borderId="6" xfId="0" applyFont="1" applyBorder="1"/>
    <xf numFmtId="0" fontId="3" fillId="0" borderId="13" xfId="0" applyFont="1" applyBorder="1" applyAlignment="1">
      <alignment horizontal="left"/>
    </xf>
    <xf numFmtId="0" fontId="3" fillId="0" borderId="6" xfId="0" applyFont="1" applyFill="1" applyBorder="1"/>
    <xf numFmtId="0" fontId="4" fillId="0" borderId="6" xfId="0" applyFont="1" applyFill="1" applyBorder="1"/>
    <xf numFmtId="0" fontId="5" fillId="0" borderId="6" xfId="0" applyFont="1" applyFill="1" applyBorder="1"/>
    <xf numFmtId="165" fontId="2" fillId="0" borderId="6" xfId="1" applyNumberFormat="1" applyFont="1" applyBorder="1"/>
    <xf numFmtId="0" fontId="4" fillId="0" borderId="6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9" fontId="4" fillId="0" borderId="6" xfId="0" applyNumberFormat="1" applyFont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6" xfId="0" applyFont="1" applyBorder="1"/>
    <xf numFmtId="0" fontId="4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5" fillId="0" borderId="6" xfId="0" applyFont="1" applyBorder="1" applyAlignment="1">
      <alignment horizontal="left" vertical="center"/>
    </xf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vertical="top" wrapText="1"/>
    </xf>
    <xf numFmtId="165" fontId="3" fillId="0" borderId="6" xfId="0" applyNumberFormat="1" applyFont="1" applyBorder="1"/>
    <xf numFmtId="0" fontId="2" fillId="0" borderId="6" xfId="0" applyFont="1" applyFill="1" applyBorder="1" applyAlignment="1">
      <alignment horizontal="left"/>
    </xf>
    <xf numFmtId="165" fontId="2" fillId="0" borderId="6" xfId="1" applyNumberFormat="1" applyFont="1" applyFill="1" applyBorder="1"/>
    <xf numFmtId="0" fontId="6" fillId="0" borderId="6" xfId="0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165" fontId="2" fillId="0" borderId="12" xfId="1" applyNumberFormat="1" applyFont="1" applyBorder="1"/>
    <xf numFmtId="165" fontId="2" fillId="0" borderId="0" xfId="0" applyNumberFormat="1" applyFont="1"/>
    <xf numFmtId="165" fontId="6" fillId="0" borderId="6" xfId="1" applyNumberFormat="1" applyFont="1" applyFill="1" applyBorder="1"/>
    <xf numFmtId="0" fontId="3" fillId="0" borderId="5" xfId="0" applyFont="1" applyFill="1" applyBorder="1" applyAlignment="1">
      <alignment wrapText="1"/>
    </xf>
    <xf numFmtId="0" fontId="2" fillId="0" borderId="6" xfId="0" applyFont="1" applyFill="1" applyBorder="1"/>
    <xf numFmtId="0" fontId="3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3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wrapText="1"/>
    </xf>
    <xf numFmtId="0" fontId="3" fillId="0" borderId="12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/>
    <xf numFmtId="0" fontId="4" fillId="0" borderId="12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164" fontId="5" fillId="0" borderId="6" xfId="0" applyNumberFormat="1" applyFont="1" applyBorder="1" applyAlignment="1">
      <alignment horizontal="left"/>
    </xf>
    <xf numFmtId="167" fontId="4" fillId="0" borderId="6" xfId="0" applyNumberFormat="1" applyFont="1" applyFill="1" applyBorder="1"/>
    <xf numFmtId="0" fontId="2" fillId="0" borderId="0" xfId="0" applyFont="1" applyAlignment="1">
      <alignment horizontal="right"/>
    </xf>
    <xf numFmtId="0" fontId="3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9" fontId="4" fillId="0" borderId="6" xfId="0" applyNumberFormat="1" applyFont="1" applyFill="1" applyBorder="1" applyAlignment="1">
      <alignment horizontal="right"/>
    </xf>
    <xf numFmtId="0" fontId="4" fillId="0" borderId="6" xfId="0" applyFont="1" applyBorder="1" applyAlignment="1">
      <alignment horizontal="right"/>
    </xf>
    <xf numFmtId="9" fontId="4" fillId="0" borderId="6" xfId="0" applyNumberFormat="1" applyFont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14" fontId="4" fillId="0" borderId="12" xfId="0" applyNumberFormat="1" applyFont="1" applyFill="1" applyBorder="1" applyAlignment="1">
      <alignment horizontal="right"/>
    </xf>
    <xf numFmtId="14" fontId="2" fillId="0" borderId="12" xfId="0" applyNumberFormat="1" applyFont="1" applyFill="1" applyBorder="1" applyAlignment="1">
      <alignment horizontal="right"/>
    </xf>
    <xf numFmtId="14" fontId="4" fillId="0" borderId="6" xfId="0" applyNumberFormat="1" applyFont="1" applyFill="1" applyBorder="1" applyAlignment="1">
      <alignment horizontal="right"/>
    </xf>
    <xf numFmtId="14" fontId="2" fillId="0" borderId="6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wrapText="1"/>
    </xf>
    <xf numFmtId="0" fontId="6" fillId="0" borderId="6" xfId="0" applyFont="1" applyFill="1" applyBorder="1"/>
    <xf numFmtId="0" fontId="2" fillId="0" borderId="6" xfId="0" applyFont="1" applyBorder="1"/>
    <xf numFmtId="0" fontId="3" fillId="2" borderId="15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left"/>
    </xf>
    <xf numFmtId="0" fontId="2" fillId="2" borderId="10" xfId="0" applyFont="1" applyFill="1" applyBorder="1"/>
    <xf numFmtId="0" fontId="11" fillId="3" borderId="25" xfId="0" applyFont="1" applyFill="1" applyBorder="1"/>
    <xf numFmtId="0" fontId="11" fillId="3" borderId="25" xfId="0" applyFont="1" applyFill="1" applyBorder="1" applyAlignment="1"/>
    <xf numFmtId="0" fontId="12" fillId="3" borderId="25" xfId="0" applyFont="1" applyFill="1" applyBorder="1"/>
    <xf numFmtId="0" fontId="12" fillId="3" borderId="26" xfId="0" applyFont="1" applyFill="1" applyBorder="1"/>
    <xf numFmtId="0" fontId="2" fillId="0" borderId="27" xfId="0" applyFont="1" applyBorder="1"/>
    <xf numFmtId="165" fontId="2" fillId="0" borderId="5" xfId="1" applyNumberFormat="1" applyFont="1" applyFill="1" applyBorder="1"/>
    <xf numFmtId="165" fontId="2" fillId="3" borderId="6" xfId="1" applyNumberFormat="1" applyFont="1" applyFill="1" applyBorder="1"/>
    <xf numFmtId="165" fontId="2" fillId="3" borderId="5" xfId="1" applyNumberFormat="1" applyFont="1" applyFill="1" applyBorder="1"/>
    <xf numFmtId="165" fontId="2" fillId="3" borderId="12" xfId="1" applyNumberFormat="1" applyFont="1" applyFill="1" applyBorder="1"/>
    <xf numFmtId="15" fontId="2" fillId="0" borderId="0" xfId="0" applyNumberFormat="1" applyFont="1"/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left"/>
    </xf>
    <xf numFmtId="0" fontId="11" fillId="2" borderId="16" xfId="0" applyFont="1" applyFill="1" applyBorder="1" applyAlignment="1">
      <alignment horizontal="left"/>
    </xf>
    <xf numFmtId="0" fontId="12" fillId="2" borderId="5" xfId="0" applyFont="1" applyFill="1" applyBorder="1" applyAlignment="1"/>
    <xf numFmtId="0" fontId="3" fillId="2" borderId="4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4" fillId="2" borderId="5" xfId="0" applyFont="1" applyFill="1" applyBorder="1" applyAlignment="1"/>
    <xf numFmtId="0" fontId="11" fillId="2" borderId="20" xfId="0" applyFont="1" applyFill="1" applyBorder="1" applyAlignment="1">
      <alignment horizontal="left" wrapText="1"/>
    </xf>
    <xf numFmtId="0" fontId="11" fillId="2" borderId="13" xfId="0" applyFont="1" applyFill="1" applyBorder="1" applyAlignment="1">
      <alignment horizontal="left" wrapText="1"/>
    </xf>
    <xf numFmtId="0" fontId="12" fillId="2" borderId="13" xfId="0" applyFont="1" applyFill="1" applyBorder="1" applyAlignment="1">
      <alignment wrapText="1"/>
    </xf>
    <xf numFmtId="0" fontId="12" fillId="2" borderId="22" xfId="0" applyFont="1" applyFill="1" applyBorder="1" applyAlignment="1">
      <alignment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left"/>
    </xf>
    <xf numFmtId="0" fontId="11" fillId="2" borderId="2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1" fillId="3" borderId="24" xfId="0" applyFont="1" applyFill="1" applyBorder="1" applyAlignment="1">
      <alignment horizontal="left"/>
    </xf>
    <xf numFmtId="0" fontId="11" fillId="3" borderId="25" xfId="0" applyFont="1" applyFill="1" applyBorder="1" applyAlignment="1">
      <alignment horizontal="left"/>
    </xf>
  </cellXfs>
  <cellStyles count="228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topLeftCell="A18" zoomScale="90" zoomScaleNormal="90" zoomScalePageLayoutView="150" workbookViewId="0">
      <selection activeCell="C41" sqref="C41"/>
    </sheetView>
  </sheetViews>
  <sheetFormatPr defaultColWidth="11.42578125" defaultRowHeight="12.75" x14ac:dyDescent="0.2"/>
  <cols>
    <col min="1" max="1" width="4.85546875" style="1" customWidth="1"/>
    <col min="2" max="2" width="7.85546875" style="1" bestFit="1" customWidth="1"/>
    <col min="3" max="3" width="53.42578125" style="1" customWidth="1"/>
    <col min="4" max="4" width="11.28515625" style="1" customWidth="1"/>
    <col min="5" max="5" width="11.85546875" style="1" customWidth="1"/>
    <col min="6" max="6" width="13.42578125" style="1" customWidth="1"/>
    <col min="7" max="7" width="9.140625" style="48" customWidth="1"/>
    <col min="8" max="8" width="9.140625" style="1" customWidth="1"/>
    <col min="9" max="9" width="16.42578125" style="48" customWidth="1"/>
    <col min="10" max="10" width="16.7109375" style="48" customWidth="1"/>
    <col min="11" max="16384" width="11.42578125" style="1"/>
  </cols>
  <sheetData>
    <row r="1" spans="1:12" ht="13.5" thickBot="1" x14ac:dyDescent="0.25"/>
    <row r="2" spans="1:12" ht="12.75" customHeight="1" x14ac:dyDescent="0.2">
      <c r="A2" s="82" t="s">
        <v>26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</row>
    <row r="3" spans="1:12" ht="12.75" customHeight="1" x14ac:dyDescent="0.25">
      <c r="A3" s="85" t="s">
        <v>56</v>
      </c>
      <c r="B3" s="86"/>
      <c r="C3" s="87"/>
      <c r="D3" s="87"/>
      <c r="E3" s="87"/>
      <c r="F3" s="88" t="s">
        <v>58</v>
      </c>
      <c r="G3" s="89"/>
      <c r="H3" s="90"/>
      <c r="I3" s="90"/>
      <c r="J3" s="97" t="s">
        <v>59</v>
      </c>
      <c r="K3" s="98"/>
      <c r="L3" s="99"/>
    </row>
    <row r="4" spans="1:12" ht="37.5" customHeight="1" x14ac:dyDescent="0.25">
      <c r="A4" s="91" t="s">
        <v>60</v>
      </c>
      <c r="B4" s="92"/>
      <c r="C4" s="93"/>
      <c r="D4" s="93"/>
      <c r="E4" s="94"/>
      <c r="F4" s="91" t="s">
        <v>57</v>
      </c>
      <c r="G4" s="92"/>
      <c r="H4" s="93"/>
      <c r="I4" s="93"/>
      <c r="J4" s="94"/>
      <c r="K4" s="66"/>
      <c r="L4" s="80"/>
    </row>
    <row r="5" spans="1:12" ht="54.75" customHeight="1" x14ac:dyDescent="0.25">
      <c r="A5" s="85" t="s">
        <v>61</v>
      </c>
      <c r="B5" s="86"/>
      <c r="C5" s="87"/>
      <c r="D5" s="87"/>
      <c r="E5" s="87"/>
      <c r="F5" s="85"/>
      <c r="G5" s="86"/>
      <c r="H5" s="87"/>
      <c r="I5" s="87"/>
      <c r="J5" s="87"/>
      <c r="K5" s="66"/>
      <c r="L5" s="81"/>
    </row>
    <row r="6" spans="1:12" ht="15.75" thickBot="1" x14ac:dyDescent="0.3">
      <c r="A6" s="108" t="s">
        <v>62</v>
      </c>
      <c r="B6" s="109"/>
      <c r="C6" s="109"/>
      <c r="D6" s="69" t="s">
        <v>64</v>
      </c>
      <c r="E6" s="70"/>
      <c r="F6" s="70"/>
      <c r="G6" s="70"/>
      <c r="H6" s="68" t="s">
        <v>63</v>
      </c>
      <c r="I6" s="70"/>
      <c r="J6" s="70"/>
      <c r="K6" s="71"/>
      <c r="L6" s="72"/>
    </row>
    <row r="7" spans="1:12" x14ac:dyDescent="0.2">
      <c r="A7" s="63"/>
      <c r="B7" s="64"/>
      <c r="C7" s="64"/>
      <c r="D7" s="65"/>
      <c r="E7" s="65"/>
      <c r="F7" s="65"/>
      <c r="G7" s="65"/>
      <c r="H7" s="65"/>
      <c r="I7" s="64"/>
      <c r="J7" s="64"/>
      <c r="K7" s="64"/>
      <c r="L7" s="67"/>
    </row>
    <row r="8" spans="1:12" x14ac:dyDescent="0.2">
      <c r="A8" s="100" t="s">
        <v>0</v>
      </c>
      <c r="B8" s="102" t="s">
        <v>1</v>
      </c>
      <c r="C8" s="78" t="s">
        <v>2</v>
      </c>
      <c r="D8" s="105" t="s">
        <v>3</v>
      </c>
      <c r="E8" s="105" t="s">
        <v>4</v>
      </c>
      <c r="F8" s="105" t="s">
        <v>5</v>
      </c>
      <c r="G8" s="105" t="s">
        <v>6</v>
      </c>
      <c r="H8" s="105"/>
      <c r="I8" s="106" t="s">
        <v>7</v>
      </c>
      <c r="J8" s="78" t="s">
        <v>8</v>
      </c>
      <c r="K8" s="78" t="s">
        <v>54</v>
      </c>
      <c r="L8" s="95" t="s">
        <v>55</v>
      </c>
    </row>
    <row r="9" spans="1:12" ht="25.5" x14ac:dyDescent="0.2">
      <c r="A9" s="101"/>
      <c r="B9" s="103"/>
      <c r="C9" s="104"/>
      <c r="D9" s="78"/>
      <c r="E9" s="78"/>
      <c r="F9" s="78"/>
      <c r="G9" s="49" t="s">
        <v>9</v>
      </c>
      <c r="H9" s="2" t="s">
        <v>10</v>
      </c>
      <c r="I9" s="107"/>
      <c r="J9" s="79"/>
      <c r="K9" s="79"/>
      <c r="L9" s="96"/>
    </row>
    <row r="10" spans="1:12" ht="25.5" x14ac:dyDescent="0.2">
      <c r="A10" s="3">
        <v>1</v>
      </c>
      <c r="B10" s="4"/>
      <c r="C10" s="34" t="s">
        <v>76</v>
      </c>
      <c r="D10" s="5">
        <f>SUM(D12:D21)</f>
        <v>135944</v>
      </c>
      <c r="E10" s="6"/>
      <c r="F10" s="6"/>
      <c r="G10" s="50"/>
      <c r="H10" s="6"/>
      <c r="I10" s="53"/>
      <c r="J10" s="53"/>
      <c r="K10" s="62"/>
      <c r="L10" s="62"/>
    </row>
    <row r="11" spans="1:12" x14ac:dyDescent="0.2">
      <c r="A11" s="3"/>
      <c r="B11" s="8">
        <v>1.1000000000000001</v>
      </c>
      <c r="C11" s="9" t="s">
        <v>11</v>
      </c>
      <c r="D11" s="10"/>
      <c r="E11" s="10"/>
      <c r="F11" s="11"/>
      <c r="G11" s="51"/>
      <c r="H11" s="10"/>
      <c r="I11" s="55"/>
      <c r="J11" s="51"/>
      <c r="K11" s="62"/>
      <c r="L11" s="62"/>
    </row>
    <row r="12" spans="1:12" ht="25.5" x14ac:dyDescent="0.2">
      <c r="A12" s="3"/>
      <c r="B12" s="8" t="s">
        <v>12</v>
      </c>
      <c r="C12" s="37" t="s">
        <v>68</v>
      </c>
      <c r="D12" s="47">
        <v>25696</v>
      </c>
      <c r="E12" s="10" t="s">
        <v>13</v>
      </c>
      <c r="F12" s="11" t="s">
        <v>14</v>
      </c>
      <c r="G12" s="52">
        <v>1</v>
      </c>
      <c r="H12" s="10"/>
      <c r="I12" s="56">
        <v>42370</v>
      </c>
      <c r="J12" s="51" t="s">
        <v>39</v>
      </c>
      <c r="K12" s="62" t="s">
        <v>65</v>
      </c>
      <c r="L12" s="62"/>
    </row>
    <row r="13" spans="1:12" x14ac:dyDescent="0.2">
      <c r="A13" s="3"/>
      <c r="B13" s="16">
        <v>1.2</v>
      </c>
      <c r="C13" s="9" t="s">
        <v>15</v>
      </c>
      <c r="D13" s="7"/>
      <c r="E13" s="13"/>
      <c r="F13" s="14"/>
      <c r="G13" s="53"/>
      <c r="H13" s="13"/>
      <c r="I13" s="57"/>
      <c r="J13" s="59"/>
      <c r="K13" s="62"/>
      <c r="L13" s="62"/>
    </row>
    <row r="14" spans="1:12" x14ac:dyDescent="0.2">
      <c r="A14" s="3"/>
      <c r="B14" s="16" t="s">
        <v>16</v>
      </c>
      <c r="C14" s="35" t="s">
        <v>69</v>
      </c>
      <c r="D14" s="12">
        <v>7200</v>
      </c>
      <c r="E14" s="13" t="s">
        <v>17</v>
      </c>
      <c r="F14" s="14" t="s">
        <v>14</v>
      </c>
      <c r="G14" s="48">
        <v>100</v>
      </c>
      <c r="H14" s="15"/>
      <c r="I14" s="57">
        <v>42376</v>
      </c>
      <c r="J14" s="59" t="s">
        <v>39</v>
      </c>
      <c r="K14" s="62"/>
      <c r="L14" s="62"/>
    </row>
    <row r="15" spans="1:12" ht="25.5" x14ac:dyDescent="0.2">
      <c r="A15" s="3"/>
      <c r="B15" s="16" t="s">
        <v>18</v>
      </c>
      <c r="C15" s="39" t="s">
        <v>70</v>
      </c>
      <c r="D15" s="12">
        <v>28000</v>
      </c>
      <c r="E15" s="13" t="s">
        <v>17</v>
      </c>
      <c r="F15" s="14" t="s">
        <v>14</v>
      </c>
      <c r="G15" s="54">
        <v>1</v>
      </c>
      <c r="H15" s="15"/>
      <c r="I15" s="57">
        <v>42373</v>
      </c>
      <c r="J15" s="59" t="s">
        <v>42</v>
      </c>
      <c r="K15" s="62"/>
      <c r="L15" s="62"/>
    </row>
    <row r="16" spans="1:12" x14ac:dyDescent="0.2">
      <c r="A16" s="3"/>
      <c r="B16" s="16" t="s">
        <v>52</v>
      </c>
      <c r="C16" s="35" t="s">
        <v>71</v>
      </c>
      <c r="D16" s="73">
        <v>24000</v>
      </c>
      <c r="E16" s="13" t="s">
        <v>17</v>
      </c>
      <c r="F16" s="1" t="s">
        <v>14</v>
      </c>
      <c r="G16" s="54">
        <v>1</v>
      </c>
      <c r="H16" s="15"/>
      <c r="I16" s="57">
        <v>43107</v>
      </c>
      <c r="J16" s="59" t="s">
        <v>43</v>
      </c>
      <c r="K16" s="62"/>
      <c r="L16" s="62"/>
    </row>
    <row r="17" spans="1:12" x14ac:dyDescent="0.2">
      <c r="A17" s="3"/>
      <c r="B17" s="16">
        <v>1.3</v>
      </c>
      <c r="C17" s="44" t="s">
        <v>72</v>
      </c>
      <c r="D17" s="12"/>
      <c r="E17" s="13"/>
      <c r="F17" s="14"/>
      <c r="G17" s="54"/>
      <c r="H17" s="15"/>
      <c r="I17" s="57"/>
      <c r="J17" s="59"/>
      <c r="K17" s="62"/>
      <c r="L17" s="62"/>
    </row>
    <row r="18" spans="1:12" ht="38.25" x14ac:dyDescent="0.2">
      <c r="A18" s="3"/>
      <c r="B18" s="16" t="s">
        <v>35</v>
      </c>
      <c r="C18" s="39" t="s">
        <v>73</v>
      </c>
      <c r="D18" s="74">
        <v>32228</v>
      </c>
      <c r="E18" s="13" t="s">
        <v>17</v>
      </c>
      <c r="F18" s="46" t="s">
        <v>14</v>
      </c>
      <c r="G18" s="54">
        <v>1</v>
      </c>
      <c r="H18" s="15"/>
      <c r="I18" s="57" t="s">
        <v>44</v>
      </c>
      <c r="J18" s="59" t="s">
        <v>43</v>
      </c>
      <c r="K18" s="62"/>
      <c r="L18" s="62"/>
    </row>
    <row r="19" spans="1:12" ht="25.5" x14ac:dyDescent="0.2">
      <c r="A19" s="3"/>
      <c r="B19" s="16" t="s">
        <v>36</v>
      </c>
      <c r="C19" s="39" t="s">
        <v>74</v>
      </c>
      <c r="D19" s="74">
        <v>13320</v>
      </c>
      <c r="E19" s="13" t="s">
        <v>17</v>
      </c>
      <c r="F19" s="14" t="s">
        <v>14</v>
      </c>
      <c r="G19" s="54">
        <v>1</v>
      </c>
      <c r="H19" s="15"/>
      <c r="I19" s="57">
        <v>42376</v>
      </c>
      <c r="J19" s="59" t="s">
        <v>39</v>
      </c>
      <c r="K19" s="62"/>
      <c r="L19" s="62"/>
    </row>
    <row r="20" spans="1:12" x14ac:dyDescent="0.2">
      <c r="A20" s="3"/>
      <c r="B20" s="16">
        <v>1.4</v>
      </c>
      <c r="C20" s="61" t="s">
        <v>51</v>
      </c>
      <c r="D20" s="75"/>
      <c r="E20" s="13"/>
      <c r="G20" s="54"/>
      <c r="H20" s="15"/>
      <c r="I20" s="57"/>
      <c r="J20" s="59"/>
      <c r="K20" s="62"/>
      <c r="L20" s="62"/>
    </row>
    <row r="21" spans="1:12" x14ac:dyDescent="0.2">
      <c r="A21" s="3"/>
      <c r="B21" s="16" t="s">
        <v>50</v>
      </c>
      <c r="C21" s="35" t="s">
        <v>40</v>
      </c>
      <c r="D21" s="75">
        <v>5500</v>
      </c>
      <c r="E21" s="13" t="s">
        <v>17</v>
      </c>
      <c r="F21" s="1" t="s">
        <v>14</v>
      </c>
      <c r="G21" s="54">
        <v>1</v>
      </c>
      <c r="H21" s="15"/>
      <c r="I21" s="57">
        <v>42372</v>
      </c>
      <c r="J21" s="59" t="s">
        <v>41</v>
      </c>
      <c r="K21" s="62"/>
      <c r="L21" s="62"/>
    </row>
    <row r="22" spans="1:12" ht="51" x14ac:dyDescent="0.2">
      <c r="A22" s="3">
        <v>2</v>
      </c>
      <c r="B22" s="4"/>
      <c r="C22" s="24" t="s">
        <v>75</v>
      </c>
      <c r="D22" s="5">
        <f>SUM(D24:D29)</f>
        <v>115000</v>
      </c>
      <c r="E22" s="13"/>
      <c r="F22" s="14"/>
      <c r="G22" s="53"/>
      <c r="H22" s="13"/>
      <c r="I22" s="51"/>
      <c r="J22" s="51"/>
      <c r="K22" s="62"/>
      <c r="L22" s="62"/>
    </row>
    <row r="23" spans="1:12" x14ac:dyDescent="0.2">
      <c r="A23" s="3"/>
      <c r="B23" s="17">
        <v>2.1</v>
      </c>
      <c r="C23" s="9" t="s">
        <v>77</v>
      </c>
      <c r="D23" s="7"/>
      <c r="E23" s="13"/>
      <c r="F23" s="14"/>
      <c r="G23" s="53"/>
      <c r="H23" s="13"/>
      <c r="I23" s="51"/>
      <c r="J23" s="51"/>
      <c r="K23" s="62"/>
      <c r="L23" s="62"/>
    </row>
    <row r="24" spans="1:12" x14ac:dyDescent="0.2">
      <c r="A24" s="3"/>
      <c r="B24" s="17" t="s">
        <v>27</v>
      </c>
      <c r="C24" s="10" t="s">
        <v>46</v>
      </c>
      <c r="D24" s="12">
        <v>30000</v>
      </c>
      <c r="E24" s="13" t="s">
        <v>13</v>
      </c>
      <c r="F24" s="14" t="s">
        <v>14</v>
      </c>
      <c r="G24" s="54">
        <v>1</v>
      </c>
      <c r="H24" s="13"/>
      <c r="I24" s="58">
        <v>42370</v>
      </c>
      <c r="J24" s="58" t="s">
        <v>43</v>
      </c>
      <c r="K24" s="62" t="s">
        <v>65</v>
      </c>
      <c r="L24" s="62"/>
    </row>
    <row r="25" spans="1:12" x14ac:dyDescent="0.2">
      <c r="A25" s="3"/>
      <c r="B25" s="17" t="s">
        <v>28</v>
      </c>
      <c r="C25" s="10" t="s">
        <v>45</v>
      </c>
      <c r="D25" s="12">
        <v>20000</v>
      </c>
      <c r="E25" s="13" t="s">
        <v>13</v>
      </c>
      <c r="F25" s="14" t="s">
        <v>14</v>
      </c>
      <c r="G25" s="54">
        <v>1</v>
      </c>
      <c r="H25" s="13"/>
      <c r="I25" s="58">
        <v>42373</v>
      </c>
      <c r="J25" s="58" t="s">
        <v>47</v>
      </c>
      <c r="K25" s="62" t="s">
        <v>65</v>
      </c>
      <c r="L25" s="62"/>
    </row>
    <row r="26" spans="1:12" ht="54.75" customHeight="1" x14ac:dyDescent="0.2">
      <c r="A26" s="3"/>
      <c r="B26" s="17" t="s">
        <v>25</v>
      </c>
      <c r="C26" s="36" t="s">
        <v>78</v>
      </c>
      <c r="D26" s="7"/>
      <c r="E26" s="13"/>
      <c r="F26" s="14"/>
      <c r="G26" s="53"/>
      <c r="H26" s="13"/>
      <c r="I26" s="51"/>
      <c r="J26" s="51"/>
      <c r="K26" s="62"/>
      <c r="L26" s="62"/>
    </row>
    <row r="27" spans="1:12" ht="24.75" customHeight="1" x14ac:dyDescent="0.2">
      <c r="A27" s="3"/>
      <c r="B27" s="17" t="s">
        <v>29</v>
      </c>
      <c r="C27" s="37" t="s">
        <v>79</v>
      </c>
      <c r="D27" s="12">
        <v>55000</v>
      </c>
      <c r="E27" s="13" t="s">
        <v>17</v>
      </c>
      <c r="F27" s="14" t="s">
        <v>14</v>
      </c>
      <c r="G27" s="54">
        <v>1</v>
      </c>
      <c r="H27" s="13"/>
      <c r="I27" s="58">
        <v>42376</v>
      </c>
      <c r="J27" s="58" t="s">
        <v>48</v>
      </c>
      <c r="K27" s="62"/>
      <c r="L27" s="62"/>
    </row>
    <row r="28" spans="1:12" ht="18" customHeight="1" x14ac:dyDescent="0.2">
      <c r="A28" s="3"/>
      <c r="B28" s="17">
        <v>2.2999999999999998</v>
      </c>
      <c r="C28" s="44" t="s">
        <v>72</v>
      </c>
      <c r="D28" s="7"/>
      <c r="E28" s="13"/>
      <c r="F28" s="14"/>
      <c r="G28" s="53"/>
      <c r="H28" s="13"/>
      <c r="I28" s="51"/>
      <c r="J28" s="51"/>
      <c r="K28" s="62"/>
      <c r="L28" s="62"/>
    </row>
    <row r="29" spans="1:12" ht="23.25" customHeight="1" x14ac:dyDescent="0.2">
      <c r="A29" s="3"/>
      <c r="B29" s="17" t="s">
        <v>37</v>
      </c>
      <c r="C29" s="45" t="s">
        <v>80</v>
      </c>
      <c r="D29" s="75">
        <v>10000</v>
      </c>
      <c r="E29" s="13" t="s">
        <v>17</v>
      </c>
      <c r="F29" s="14" t="s">
        <v>14</v>
      </c>
      <c r="G29" s="54">
        <v>1</v>
      </c>
      <c r="H29" s="13"/>
      <c r="I29" s="58">
        <v>42614</v>
      </c>
      <c r="J29" s="58">
        <v>42643</v>
      </c>
      <c r="K29" s="62"/>
      <c r="L29" s="62"/>
    </row>
    <row r="30" spans="1:12" ht="51" x14ac:dyDescent="0.2">
      <c r="A30" s="3">
        <v>3</v>
      </c>
      <c r="B30" s="4"/>
      <c r="C30" s="38" t="s">
        <v>81</v>
      </c>
      <c r="D30" s="5">
        <f>SUM(D32:D36)</f>
        <v>157939</v>
      </c>
      <c r="E30" s="19"/>
      <c r="F30" s="20"/>
      <c r="G30" s="50"/>
      <c r="H30" s="19"/>
      <c r="I30" s="51"/>
      <c r="J30" s="51"/>
      <c r="K30" s="62"/>
      <c r="L30" s="62"/>
    </row>
    <row r="31" spans="1:12" x14ac:dyDescent="0.2">
      <c r="A31" s="18"/>
      <c r="B31" s="21">
        <v>3.1</v>
      </c>
      <c r="C31" s="9" t="s">
        <v>82</v>
      </c>
      <c r="D31" s="7"/>
      <c r="E31" s="13"/>
      <c r="F31" s="14"/>
      <c r="G31" s="53"/>
      <c r="H31" s="13"/>
      <c r="I31" s="51"/>
      <c r="J31" s="51"/>
      <c r="K31" s="62"/>
      <c r="L31" s="62"/>
    </row>
    <row r="32" spans="1:12" x14ac:dyDescent="0.2">
      <c r="A32" s="18"/>
      <c r="B32" s="21" t="s">
        <v>19</v>
      </c>
      <c r="C32" s="39" t="s">
        <v>83</v>
      </c>
      <c r="D32" s="12">
        <v>40000</v>
      </c>
      <c r="E32" s="13" t="s">
        <v>13</v>
      </c>
      <c r="F32" s="14" t="s">
        <v>14</v>
      </c>
      <c r="G32" s="54">
        <v>1</v>
      </c>
      <c r="H32" s="13"/>
      <c r="I32" s="59">
        <v>42376</v>
      </c>
      <c r="J32" s="58" t="s">
        <v>49</v>
      </c>
      <c r="K32" s="62" t="s">
        <v>65</v>
      </c>
      <c r="L32" s="62"/>
    </row>
    <row r="33" spans="1:12" x14ac:dyDescent="0.2">
      <c r="A33" s="18"/>
      <c r="B33" s="21" t="s">
        <v>20</v>
      </c>
      <c r="C33" s="9" t="s">
        <v>78</v>
      </c>
      <c r="D33" s="7"/>
      <c r="E33" s="13"/>
      <c r="F33" s="14"/>
      <c r="G33" s="53"/>
      <c r="H33" s="13"/>
      <c r="I33" s="51"/>
      <c r="J33" s="51"/>
      <c r="K33" s="62"/>
      <c r="L33" s="62"/>
    </row>
    <row r="34" spans="1:12" x14ac:dyDescent="0.2">
      <c r="A34" s="18"/>
      <c r="B34" s="23" t="s">
        <v>21</v>
      </c>
      <c r="C34" s="35" t="s">
        <v>67</v>
      </c>
      <c r="D34" s="12">
        <v>52939</v>
      </c>
      <c r="E34" s="13" t="s">
        <v>17</v>
      </c>
      <c r="F34" s="22" t="s">
        <v>14</v>
      </c>
      <c r="G34" s="54">
        <v>1</v>
      </c>
      <c r="H34" s="13"/>
      <c r="I34" s="59">
        <v>42736</v>
      </c>
      <c r="J34" s="58" t="s">
        <v>48</v>
      </c>
      <c r="K34" s="62"/>
      <c r="L34" s="62"/>
    </row>
    <row r="35" spans="1:12" x14ac:dyDescent="0.2">
      <c r="A35" s="18"/>
      <c r="B35" s="23">
        <v>3.3</v>
      </c>
      <c r="C35" s="40" t="s">
        <v>72</v>
      </c>
      <c r="D35" s="31"/>
      <c r="E35" s="29"/>
      <c r="F35" s="30"/>
      <c r="G35" s="54"/>
      <c r="H35" s="29"/>
      <c r="I35" s="59"/>
      <c r="J35" s="56"/>
      <c r="K35" s="62"/>
      <c r="L35" s="62"/>
    </row>
    <row r="36" spans="1:12" ht="26.25" customHeight="1" x14ac:dyDescent="0.2">
      <c r="A36" s="18"/>
      <c r="B36" s="23" t="s">
        <v>38</v>
      </c>
      <c r="C36" s="60" t="s">
        <v>66</v>
      </c>
      <c r="D36" s="76">
        <v>65000</v>
      </c>
      <c r="E36" s="29" t="s">
        <v>17</v>
      </c>
      <c r="F36" s="30" t="s">
        <v>14</v>
      </c>
      <c r="G36" s="54">
        <v>1</v>
      </c>
      <c r="H36" s="29"/>
      <c r="I36" s="59">
        <v>42736</v>
      </c>
      <c r="J36" s="56" t="s">
        <v>49</v>
      </c>
      <c r="K36" s="62" t="s">
        <v>65</v>
      </c>
      <c r="L36" s="62"/>
    </row>
    <row r="37" spans="1:12" x14ac:dyDescent="0.2">
      <c r="A37" s="18">
        <v>4</v>
      </c>
      <c r="B37" s="21"/>
      <c r="C37" s="9" t="s">
        <v>84</v>
      </c>
      <c r="D37" s="25">
        <f>SUM(D38:D42)</f>
        <v>149056</v>
      </c>
      <c r="E37" s="13"/>
      <c r="F37" s="22"/>
      <c r="G37" s="53"/>
      <c r="H37" s="13"/>
      <c r="I37" s="51"/>
      <c r="J37" s="51"/>
      <c r="K37" s="62"/>
      <c r="L37" s="62"/>
    </row>
    <row r="38" spans="1:12" x14ac:dyDescent="0.2">
      <c r="A38" s="18"/>
      <c r="B38" s="21">
        <v>4.0999999999999996</v>
      </c>
      <c r="C38" s="26" t="s">
        <v>30</v>
      </c>
      <c r="D38" s="27">
        <v>75000</v>
      </c>
      <c r="E38" s="13" t="s">
        <v>13</v>
      </c>
      <c r="F38" s="22" t="s">
        <v>14</v>
      </c>
      <c r="G38" s="54">
        <v>1</v>
      </c>
      <c r="H38" s="13"/>
      <c r="I38" s="57">
        <v>42370</v>
      </c>
      <c r="J38" s="59" t="s">
        <v>43</v>
      </c>
      <c r="K38" s="62" t="s">
        <v>65</v>
      </c>
      <c r="L38" s="62"/>
    </row>
    <row r="39" spans="1:12" x14ac:dyDescent="0.2">
      <c r="A39" s="18"/>
      <c r="B39" s="21">
        <v>4.2</v>
      </c>
      <c r="C39" s="26" t="s">
        <v>85</v>
      </c>
      <c r="D39" s="27">
        <v>10000</v>
      </c>
      <c r="E39" s="13" t="s">
        <v>13</v>
      </c>
      <c r="F39" s="22"/>
      <c r="G39" s="54">
        <v>1</v>
      </c>
      <c r="H39" s="13"/>
      <c r="I39" s="57">
        <v>42370</v>
      </c>
      <c r="J39" s="59" t="s">
        <v>43</v>
      </c>
      <c r="K39" s="62" t="s">
        <v>65</v>
      </c>
      <c r="L39" s="62"/>
    </row>
    <row r="40" spans="1:12" x14ac:dyDescent="0.2">
      <c r="A40" s="18"/>
      <c r="B40" s="23">
        <v>4.3</v>
      </c>
      <c r="C40" s="26" t="s">
        <v>22</v>
      </c>
      <c r="D40" s="27">
        <v>5000</v>
      </c>
      <c r="E40" s="13" t="s">
        <v>53</v>
      </c>
      <c r="F40" s="22" t="s">
        <v>14</v>
      </c>
      <c r="G40" s="54">
        <v>1</v>
      </c>
      <c r="H40" s="13"/>
      <c r="I40" s="57">
        <v>43110</v>
      </c>
      <c r="J40" s="59" t="s">
        <v>43</v>
      </c>
      <c r="K40" s="62"/>
      <c r="L40" s="62"/>
    </row>
    <row r="41" spans="1:12" x14ac:dyDescent="0.2">
      <c r="A41" s="18"/>
      <c r="B41" s="23">
        <v>4.4000000000000004</v>
      </c>
      <c r="C41" s="26" t="s">
        <v>86</v>
      </c>
      <c r="D41" s="27">
        <v>39056</v>
      </c>
      <c r="E41" s="13"/>
      <c r="F41" s="22" t="s">
        <v>14</v>
      </c>
      <c r="G41" s="54">
        <v>1</v>
      </c>
      <c r="H41" s="13"/>
      <c r="I41" s="57">
        <v>42370</v>
      </c>
      <c r="J41" s="59" t="s">
        <v>43</v>
      </c>
      <c r="K41" s="62"/>
      <c r="L41" s="62"/>
    </row>
    <row r="42" spans="1:12" x14ac:dyDescent="0.2">
      <c r="A42" s="18"/>
      <c r="B42" s="21">
        <v>4.5</v>
      </c>
      <c r="C42" s="26" t="s">
        <v>23</v>
      </c>
      <c r="D42" s="27">
        <v>20000</v>
      </c>
      <c r="E42" s="13"/>
      <c r="F42" s="22" t="s">
        <v>14</v>
      </c>
      <c r="G42" s="54">
        <v>1</v>
      </c>
      <c r="H42" s="13"/>
      <c r="I42" s="57">
        <v>42370</v>
      </c>
      <c r="J42" s="59" t="s">
        <v>43</v>
      </c>
      <c r="K42" s="62"/>
      <c r="L42" s="62"/>
    </row>
    <row r="43" spans="1:12" x14ac:dyDescent="0.2">
      <c r="A43" s="18"/>
      <c r="B43" s="21"/>
      <c r="C43" s="26"/>
      <c r="D43" s="27"/>
      <c r="E43" s="13"/>
      <c r="F43" s="22"/>
      <c r="G43" s="54"/>
      <c r="H43" s="13"/>
      <c r="I43" s="58"/>
      <c r="J43" s="58"/>
      <c r="K43" s="62"/>
      <c r="L43" s="62"/>
    </row>
    <row r="44" spans="1:12" x14ac:dyDescent="0.2">
      <c r="A44" s="18"/>
      <c r="B44" s="21"/>
      <c r="C44" s="28" t="s">
        <v>24</v>
      </c>
      <c r="D44" s="33">
        <f>SUM(D37+D30+D22+D10)</f>
        <v>557939</v>
      </c>
      <c r="E44" s="13"/>
      <c r="F44" s="22"/>
      <c r="G44" s="54"/>
      <c r="H44" s="13"/>
      <c r="I44" s="58"/>
      <c r="J44" s="58"/>
      <c r="K44" s="62"/>
      <c r="L44" s="62"/>
    </row>
    <row r="46" spans="1:12" x14ac:dyDescent="0.2">
      <c r="A46" s="77"/>
      <c r="C46" s="77">
        <v>42326</v>
      </c>
      <c r="D46" s="32"/>
    </row>
    <row r="47" spans="1:12" x14ac:dyDescent="0.2">
      <c r="D47" s="32"/>
    </row>
    <row r="49" spans="4:4" x14ac:dyDescent="0.2">
      <c r="D49" s="32"/>
    </row>
  </sheetData>
  <mergeCells count="21">
    <mergeCell ref="F8:F9"/>
    <mergeCell ref="G8:H8"/>
    <mergeCell ref="I8:I9"/>
    <mergeCell ref="J8:J9"/>
    <mergeCell ref="A6:C6"/>
    <mergeCell ref="K8:K9"/>
    <mergeCell ref="L4:L5"/>
    <mergeCell ref="A2:L2"/>
    <mergeCell ref="A3:E3"/>
    <mergeCell ref="F3:I3"/>
    <mergeCell ref="A4:E4"/>
    <mergeCell ref="L8:L9"/>
    <mergeCell ref="F4:J4"/>
    <mergeCell ref="A5:E5"/>
    <mergeCell ref="F5:J5"/>
    <mergeCell ref="J3:L3"/>
    <mergeCell ref="A8:A9"/>
    <mergeCell ref="B8:B9"/>
    <mergeCell ref="C8:C9"/>
    <mergeCell ref="D8:D9"/>
    <mergeCell ref="E8:E9"/>
  </mergeCells>
  <pageMargins left="0" right="0" top="0.74803149606299202" bottom="0" header="0.31496062992126" footer="0.31496062992126"/>
  <pageSetup paperSize="5" scale="85" orientation="landscape" r:id="rId1"/>
  <rowBreaks count="1" manualBreakCount="1">
    <brk id="29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="120" zoomScaleNormal="120" zoomScalePageLayoutView="120" workbookViewId="0">
      <selection activeCell="A5" sqref="A5"/>
    </sheetView>
  </sheetViews>
  <sheetFormatPr defaultColWidth="11.42578125" defaultRowHeight="15" x14ac:dyDescent="0.25"/>
  <sheetData>
    <row r="1" spans="1:3" x14ac:dyDescent="0.25">
      <c r="A1" s="13">
        <v>109755</v>
      </c>
      <c r="B1" t="s">
        <v>31</v>
      </c>
    </row>
    <row r="2" spans="1:3" x14ac:dyDescent="0.25">
      <c r="A2">
        <v>78280</v>
      </c>
      <c r="B2" t="s">
        <v>32</v>
      </c>
    </row>
    <row r="3" spans="1:3" x14ac:dyDescent="0.25">
      <c r="A3">
        <v>35690</v>
      </c>
      <c r="B3" t="s">
        <v>33</v>
      </c>
    </row>
    <row r="4" spans="1:3" x14ac:dyDescent="0.25">
      <c r="B4" s="43"/>
    </row>
    <row r="5" spans="1:3" x14ac:dyDescent="0.25">
      <c r="A5">
        <v>155250</v>
      </c>
      <c r="B5" t="s">
        <v>34</v>
      </c>
    </row>
    <row r="6" spans="1:3" x14ac:dyDescent="0.25">
      <c r="A6" s="41">
        <f>SUM(A1:A5)</f>
        <v>378975</v>
      </c>
    </row>
    <row r="10" spans="1:3" x14ac:dyDescent="0.25">
      <c r="C10" s="42"/>
    </row>
  </sheetData>
  <pageMargins left="0.75" right="0.75" top="1" bottom="1" header="0.5" footer="0.5"/>
  <pageSetup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B687EDF3857DB46B8760AAF1B632CDB" ma:contentTypeVersion="0" ma:contentTypeDescription="A content type to manage public (operations) IDB documents" ma:contentTypeScope="" ma:versionID="41c45d58746682b0fffb077c95d5f7f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89532356fb5797cb4182f4edcbd0a9d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d79b911-70cf-4409-98f6-fec7ca466aeb}" ma:internalName="TaxCatchAll" ma:showField="CatchAllData" ma:web="a076fdd2-20f4-4b39-b3bb-48db334a0c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d79b911-70cf-4409-98f6-fec7ca466aeb}" ma:internalName="TaxCatchAllLabel" ma:readOnly="true" ma:showField="CatchAllDataLabel" ma:web="a076fdd2-20f4-4b39-b3bb-48db334a0c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SCL/GDI</Division_x0020_or_x0020_Unit>
    <Other_x0020_Author xmlns="9c571b2f-e523-4ab2-ba2e-09e151a03ef4" xsi:nil="true"/>
    <Region xmlns="9c571b2f-e523-4ab2-ba2e-09e151a03ef4" xsi:nil="true"/>
    <IDBDocs_x0020_Number xmlns="9c571b2f-e523-4ab2-ba2e-09e151a03ef4">39944676</IDBDocs_x0020_Number>
    <Document_x0020_Author xmlns="9c571b2f-e523-4ab2-ba2e-09e151a03ef4">Us Alvarez, Hugo Amador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GU-T1244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document&lt;/USER_STAGE&gt;&lt;APPROVAL_CODE&gt;CHF&lt;/APPROVAL_CODE&gt;&lt;APPROVAL_DESC&gt;Chief&lt;/APPROVAL_DESC&gt;&lt;PD_OBJ_TYPE&gt;0&lt;/PD_OBJ_TYPE&gt;&lt;MAKERECORD&gt;N&lt;/MAKERECORD&gt;&lt;/Data&gt;</Migration_x0020_Info>
    <Approval_x0020_Number xmlns="9c571b2f-e523-4ab2-ba2e-09e151a03ef4">ATN/OC-15343-GU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5E0DC06D-6865-4B56-93EC-3407DFC1F92D}"/>
</file>

<file path=customXml/itemProps2.xml><?xml version="1.0" encoding="utf-8"?>
<ds:datastoreItem xmlns:ds="http://schemas.openxmlformats.org/officeDocument/2006/customXml" ds:itemID="{33B89A5C-5A9E-477D-9242-3D0A9A83259F}"/>
</file>

<file path=customXml/itemProps3.xml><?xml version="1.0" encoding="utf-8"?>
<ds:datastoreItem xmlns:ds="http://schemas.openxmlformats.org/officeDocument/2006/customXml" ds:itemID="{A3CAB7FC-0F65-42F0-B129-33253A095603}"/>
</file>

<file path=customXml/itemProps4.xml><?xml version="1.0" encoding="utf-8"?>
<ds:datastoreItem xmlns:ds="http://schemas.openxmlformats.org/officeDocument/2006/customXml" ds:itemID="{B754D3D9-5A0C-4A76-967A-2FC72B88A97B}"/>
</file>

<file path=customXml/itemProps5.xml><?xml version="1.0" encoding="utf-8"?>
<ds:datastoreItem xmlns:ds="http://schemas.openxmlformats.org/officeDocument/2006/customXml" ds:itemID="{B65DEC47-A391-4818-858D-F43AE7C8E1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</vt:lpstr>
      <vt:lpstr>Sheet1</vt:lpstr>
      <vt:lpstr>PA!Print_Area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 Anexo III, Plan de Adquisiciones</dc:title>
  <dc:creator>Inter-American Development Bank</dc:creator>
  <cp:lastModifiedBy>IADB</cp:lastModifiedBy>
  <cp:lastPrinted>2015-11-20T03:28:13Z</cp:lastPrinted>
  <dcterms:created xsi:type="dcterms:W3CDTF">2015-06-09T22:30:19Z</dcterms:created>
  <dcterms:modified xsi:type="dcterms:W3CDTF">2015-11-20T22:14:31Z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0x01010046CF21643EE8D14686A648AA6DAD0892006B687EDF3857DB46B8760AAF1B632CDB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