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66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thelm\Desktop\CHT1189 Dulce Vero\Cierre QRR\"/>
    </mc:Choice>
  </mc:AlternateContent>
  <bookViews>
    <workbookView xWindow="-3108" yWindow="1932" windowWidth="19032" windowHeight="11700"/>
  </bookViews>
  <sheets>
    <sheet name="Sheet1" sheetId="1" r:id="rId1"/>
    <sheet name="Sheet2" sheetId="3" r:id="rId2"/>
  </sheets>
  <calcPr calcId="171027" concurrentCalc="0"/>
</workbook>
</file>

<file path=xl/calcChain.xml><?xml version="1.0" encoding="utf-8"?>
<calcChain xmlns="http://schemas.openxmlformats.org/spreadsheetml/2006/main">
  <c r="D15" i="1" l="1"/>
  <c r="D10" i="1"/>
  <c r="K6" i="1"/>
  <c r="D17" i="1"/>
  <c r="G6" i="1"/>
  <c r="D27" i="1"/>
</calcChain>
</file>

<file path=xl/sharedStrings.xml><?xml version="1.0" encoding="utf-8"?>
<sst xmlns="http://schemas.openxmlformats.org/spreadsheetml/2006/main" count="81" uniqueCount="60">
  <si>
    <t>Total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</si>
  <si>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</si>
  <si>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PROCUREMENT PLAN FOR NON-REIMBURSABLE TECHNICAL COOPERATIONS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</si>
  <si>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</si>
  <si>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</si>
  <si>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</si>
  <si>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</si>
  <si>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t>Threshold for ex-post review of procurements:</t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</si>
  <si>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</si>
  <si>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t>n/a</t>
  </si>
  <si>
    <t>PC</t>
  </si>
  <si>
    <t>Imprevistos</t>
  </si>
  <si>
    <t>Servicios de Consultoría</t>
  </si>
  <si>
    <t xml:space="preserve">Consultoría para el mejoramiento institucional del sistema de formación para el trabajo en Chile </t>
  </si>
  <si>
    <t>CCIN</t>
  </si>
  <si>
    <t>Nº Ítem</t>
  </si>
  <si>
    <t>Ref. POA</t>
  </si>
  <si>
    <t>Descripción de las adquisiciones</t>
  </si>
  <si>
    <t>Costo estimado de la Adquisición         (US$)</t>
  </si>
  <si>
    <t>Método de Adquisición</t>
  </si>
  <si>
    <t>Revisión  de adquisiciones</t>
  </si>
  <si>
    <t>Source of financingFuente de Financiamiento y porcentaje</t>
  </si>
  <si>
    <t>BID 
%</t>
  </si>
  <si>
    <t>Local
%</t>
  </si>
  <si>
    <t xml:space="preserve">Fecha estimada del Anuncio de Adquisición o del Inicio de la contratación </t>
  </si>
  <si>
    <t>Revisión técnica del JEP</t>
  </si>
  <si>
    <t>Comentarios</t>
  </si>
  <si>
    <t>País: CHILE</t>
  </si>
  <si>
    <t>Número de Proyecto: CH-T1189</t>
  </si>
  <si>
    <t>Agencia ejecutora: BID (SCL/LMK)</t>
  </si>
  <si>
    <t>Título del proyecto: Apoyo a la política laboral y de formación para el trabajo basado en competencias en Chile</t>
  </si>
  <si>
    <t>Sector público o privado: Público</t>
  </si>
  <si>
    <t>(1)</t>
  </si>
  <si>
    <t>(2)</t>
  </si>
  <si>
    <t xml:space="preserve">(Ex-ante o 
Ex-Post) 
(3)
</t>
  </si>
  <si>
    <t>(4)</t>
  </si>
  <si>
    <t>Componente 1. Proyecto de mejora institucional de la formación para el trabajo</t>
  </si>
  <si>
    <t>Revisión y rediseño del esquema de gestión de desempeño del SIL</t>
  </si>
  <si>
    <t>Servicios distintos de Consultoría</t>
  </si>
  <si>
    <t>Componente 2. Mejorar el sistema de intermediación laboral en Chile</t>
  </si>
  <si>
    <t>Evaluación de resultados del “Programa de Fortalecimiento del Servicio de Intermediación Laboral en Chile”(CH-L1135).</t>
  </si>
  <si>
    <t>Eventos para presentar recomendaciones preliminares al sector productivo y público</t>
  </si>
  <si>
    <t>Edición y publicación del documento final</t>
  </si>
  <si>
    <t>Julio 2017</t>
  </si>
  <si>
    <t>Octubre 2017</t>
  </si>
  <si>
    <t>Viajes</t>
  </si>
  <si>
    <t>Talleres</t>
  </si>
  <si>
    <t>Honorarios</t>
  </si>
  <si>
    <t>Monitoreo de ejecución del “Programa de Fortalecimiento del Servicio de Intermediación Laboral en Chile”(CH-L1135).</t>
  </si>
  <si>
    <t>DC</t>
  </si>
  <si>
    <t>CCII</t>
  </si>
  <si>
    <t>Marzo 2018</t>
  </si>
  <si>
    <t>Se esperan 7 misiones del Servicio Público de Empleo (SPE) de Francia</t>
  </si>
  <si>
    <t>Se espera realizar 1 taller en cada misión del SPE de Francia</t>
  </si>
  <si>
    <t>Prepared by: Dulce Baptista</t>
  </si>
  <si>
    <t>Date: 23 de marzo de 2017</t>
  </si>
  <si>
    <t xml:space="preserve">Bienes y servicios (US$): </t>
  </si>
  <si>
    <t xml:space="preserve">Servicios de consultoría (US$): </t>
  </si>
  <si>
    <t>Diciembre 2017</t>
  </si>
  <si>
    <t>Periodo cubierto por el Plan: Junio 2017 - Mayo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</si>
</sst>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27" xfId="0" applyBorder="1"/>
    <xf numFmtId="0" fontId="4" fillId="0" borderId="22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43" fontId="0" fillId="0" borderId="1" xfId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29" xfId="0" applyBorder="1" applyAlignment="1">
      <alignment vertical="center"/>
    </xf>
    <xf numFmtId="43" fontId="0" fillId="0" borderId="0" xfId="1" applyFont="1"/>
    <xf numFmtId="43" fontId="0" fillId="0" borderId="0" xfId="1" applyFont="1" applyBorder="1"/>
    <xf numFmtId="43" fontId="0" fillId="0" borderId="10" xfId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3" fontId="0" fillId="0" borderId="1" xfId="0" applyNumberFormat="1" applyBorder="1" applyAlignment="1">
      <alignment horizontal="center"/>
    </xf>
    <xf numFmtId="0" fontId="8" fillId="3" borderId="51" xfId="0" applyFont="1" applyFill="1" applyBorder="1" applyAlignment="1">
      <alignment horizontal="center" vertical="center" wrapText="1"/>
    </xf>
    <xf numFmtId="0" fontId="8" fillId="3" borderId="52" xfId="0" applyFont="1" applyFill="1" applyBorder="1" applyAlignment="1">
      <alignment horizontal="center" vertical="center" wrapText="1"/>
    </xf>
    <xf numFmtId="49" fontId="8" fillId="3" borderId="52" xfId="0" applyNumberFormat="1" applyFont="1" applyFill="1" applyBorder="1" applyAlignment="1">
      <alignment horizontal="center" vertical="center" wrapText="1"/>
    </xf>
    <xf numFmtId="49" fontId="8" fillId="3" borderId="50" xfId="0" applyNumberFormat="1" applyFont="1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/>
    </xf>
    <xf numFmtId="0" fontId="0" fillId="4" borderId="1" xfId="0" applyFill="1" applyBorder="1"/>
    <xf numFmtId="0" fontId="1" fillId="4" borderId="56" xfId="0" applyFont="1" applyFill="1" applyBorder="1" applyAlignment="1">
      <alignment vertical="center" wrapText="1"/>
    </xf>
    <xf numFmtId="0" fontId="0" fillId="4" borderId="22" xfId="0" applyFill="1" applyBorder="1"/>
    <xf numFmtId="0" fontId="0" fillId="0" borderId="0" xfId="0" applyFill="1" applyAlignment="1">
      <alignment vertical="center"/>
    </xf>
    <xf numFmtId="0" fontId="0" fillId="0" borderId="56" xfId="0" applyBorder="1" applyAlignment="1">
      <alignment vertical="center" wrapText="1"/>
    </xf>
    <xf numFmtId="0" fontId="1" fillId="5" borderId="38" xfId="0" applyFont="1" applyFill="1" applyBorder="1" applyAlignment="1">
      <alignment horizontal="left" vertical="top"/>
    </xf>
    <xf numFmtId="0" fontId="1" fillId="5" borderId="48" xfId="0" applyFont="1" applyFill="1" applyBorder="1" applyAlignment="1">
      <alignment horizontal="left" vertical="top"/>
    </xf>
    <xf numFmtId="0" fontId="1" fillId="5" borderId="55" xfId="0" applyFont="1" applyFill="1" applyBorder="1" applyAlignment="1">
      <alignment horizontal="left" vertical="top"/>
    </xf>
    <xf numFmtId="43" fontId="1" fillId="4" borderId="1" xfId="1" applyFont="1" applyFill="1" applyBorder="1"/>
    <xf numFmtId="0" fontId="0" fillId="0" borderId="22" xfId="0" applyBorder="1" applyAlignment="1">
      <alignment horizontal="left" vertical="top" wrapText="1"/>
    </xf>
    <xf numFmtId="43" fontId="0" fillId="0" borderId="22" xfId="0" applyNumberFormat="1" applyBorder="1" applyAlignment="1">
      <alignment horizontal="center"/>
    </xf>
    <xf numFmtId="0" fontId="1" fillId="0" borderId="25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6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8" fillId="3" borderId="15" xfId="0" applyFont="1" applyFill="1" applyBorder="1" applyAlignment="1">
      <alignment horizontal="center" vertical="center" wrapText="1"/>
    </xf>
    <xf numFmtId="0" fontId="8" fillId="3" borderId="54" xfId="0" applyFont="1" applyFill="1" applyBorder="1" applyAlignment="1">
      <alignment horizontal="center" vertical="center" wrapText="1"/>
    </xf>
    <xf numFmtId="0" fontId="8" fillId="3" borderId="49" xfId="0" applyFont="1" applyFill="1" applyBorder="1" applyAlignment="1">
      <alignment horizontal="center" vertical="center" wrapText="1"/>
    </xf>
    <xf numFmtId="0" fontId="8" fillId="3" borderId="50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left" vertical="top" wrapText="1"/>
    </xf>
    <xf numFmtId="0" fontId="0" fillId="0" borderId="54" xfId="0" applyBorder="1" applyAlignment="1">
      <alignment horizontal="left" vertical="top" wrapText="1"/>
    </xf>
    <xf numFmtId="0" fontId="1" fillId="0" borderId="2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2" borderId="35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4" fillId="0" borderId="25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0" fontId="4" fillId="0" borderId="18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27" xfId="0" applyFont="1" applyBorder="1" applyAlignment="1">
      <alignment horizontal="left" vertical="top"/>
    </xf>
    <xf numFmtId="0" fontId="4" fillId="0" borderId="45" xfId="0" applyFont="1" applyBorder="1" applyAlignment="1">
      <alignment horizontal="left" vertical="top"/>
    </xf>
    <xf numFmtId="0" fontId="4" fillId="0" borderId="46" xfId="0" applyFont="1" applyBorder="1" applyAlignment="1">
      <alignment horizontal="left" vertical="top"/>
    </xf>
    <xf numFmtId="0" fontId="4" fillId="0" borderId="47" xfId="0" applyFont="1" applyBorder="1" applyAlignment="1">
      <alignment horizontal="left" vertical="top"/>
    </xf>
    <xf numFmtId="0" fontId="8" fillId="3" borderId="53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3" fontId="1" fillId="0" borderId="13" xfId="1" applyFont="1" applyBorder="1" applyAlignment="1">
      <alignment horizontal="right" vertical="center"/>
    </xf>
    <xf numFmtId="43" fontId="1" fillId="0" borderId="19" xfId="1" applyFont="1" applyBorder="1" applyAlignment="1">
      <alignment horizontal="right" vertical="center"/>
    </xf>
    <xf numFmtId="0" fontId="0" fillId="0" borderId="1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4" fillId="0" borderId="39" xfId="0" applyFont="1" applyBorder="1" applyAlignment="1">
      <alignment horizontal="left"/>
    </xf>
    <xf numFmtId="0" fontId="4" fillId="0" borderId="40" xfId="0" applyFont="1" applyBorder="1" applyAlignment="1">
      <alignment horizontal="left"/>
    </xf>
    <xf numFmtId="0" fontId="4" fillId="0" borderId="41" xfId="0" applyFont="1" applyBorder="1" applyAlignment="1">
      <alignment horizontal="left"/>
    </xf>
    <xf numFmtId="0" fontId="4" fillId="0" borderId="42" xfId="0" applyFont="1" applyBorder="1" applyAlignment="1">
      <alignment horizontal="left" vertical="center" wrapText="1"/>
    </xf>
    <xf numFmtId="0" fontId="4" fillId="0" borderId="43" xfId="0" applyFont="1" applyBorder="1" applyAlignment="1">
      <alignment horizontal="left" vertical="center"/>
    </xf>
    <xf numFmtId="0" fontId="4" fillId="0" borderId="44" xfId="0" applyFont="1" applyBorder="1" applyAlignment="1">
      <alignment horizontal="left" vertical="center"/>
    </xf>
    <xf numFmtId="0" fontId="4" fillId="0" borderId="30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4" fillId="0" borderId="30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32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17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tabSelected="1" zoomScale="80" zoomScaleNormal="80" workbookViewId="0">
      <selection activeCell="D19" sqref="D19"/>
    </sheetView>
  </sheetViews>
  <sheetFormatPr defaultRowHeight="13.8"/>
  <cols>
    <col min="1" max="1" width="6.8984375" style="1" customWidth="1"/>
    <col min="2" max="2" width="7.3984375" customWidth="1"/>
    <col min="3" max="3" width="35.69921875" style="9" customWidth="1"/>
    <col min="4" max="4" width="12.69921875" style="21" customWidth="1"/>
    <col min="5" max="5" width="9.8984375" customWidth="1"/>
    <col min="6" max="6" width="12.19921875" customWidth="1"/>
    <col min="7" max="7" width="13" customWidth="1"/>
    <col min="8" max="8" width="11.3984375" customWidth="1"/>
    <col min="9" max="9" width="16.5" customWidth="1"/>
    <col min="10" max="10" width="15.3984375" customWidth="1"/>
    <col min="11" max="11" width="29" customWidth="1"/>
  </cols>
  <sheetData>
    <row r="1" spans="1:17" ht="9" customHeight="1" thickBot="1"/>
    <row r="2" spans="1:17" ht="24.75" customHeight="1">
      <c r="A2" s="59" t="s">
        <v>2</v>
      </c>
      <c r="B2" s="60"/>
      <c r="C2" s="60"/>
      <c r="D2" s="60"/>
      <c r="E2" s="60"/>
      <c r="F2" s="60"/>
      <c r="G2" s="60"/>
      <c r="H2" s="60"/>
      <c r="I2" s="60"/>
      <c r="J2" s="60"/>
      <c r="K2" s="61"/>
      <c r="L2" s="1"/>
      <c r="M2" s="1"/>
      <c r="N2" s="1"/>
      <c r="O2" s="1"/>
      <c r="P2" s="1"/>
      <c r="Q2" s="1"/>
    </row>
    <row r="3" spans="1:17">
      <c r="A3" s="54" t="s">
        <v>27</v>
      </c>
      <c r="B3" s="55"/>
      <c r="C3" s="55"/>
      <c r="D3" s="55"/>
      <c r="E3" s="55"/>
      <c r="F3" s="58" t="s">
        <v>29</v>
      </c>
      <c r="G3" s="55"/>
      <c r="H3" s="55"/>
      <c r="I3" s="55"/>
      <c r="J3" s="55"/>
      <c r="K3" s="5" t="s">
        <v>31</v>
      </c>
    </row>
    <row r="4" spans="1:17" ht="14.4" thickBot="1">
      <c r="A4" s="56" t="s">
        <v>28</v>
      </c>
      <c r="B4" s="57"/>
      <c r="C4" s="57"/>
      <c r="D4" s="57"/>
      <c r="E4" s="57"/>
      <c r="F4" s="62" t="s">
        <v>30</v>
      </c>
      <c r="G4" s="57"/>
      <c r="H4" s="57"/>
      <c r="I4" s="57"/>
      <c r="J4" s="57"/>
      <c r="K4" s="63"/>
    </row>
    <row r="5" spans="1:17" ht="14.4" thickTop="1">
      <c r="A5" s="43" t="s">
        <v>59</v>
      </c>
      <c r="B5" s="44"/>
      <c r="C5" s="44"/>
      <c r="D5" s="44"/>
      <c r="E5" s="44"/>
      <c r="F5" s="44"/>
      <c r="G5" s="44"/>
      <c r="H5" s="44"/>
      <c r="I5" s="44"/>
      <c r="J5" s="44"/>
      <c r="K5" s="45"/>
    </row>
    <row r="6" spans="1:17">
      <c r="A6" s="54" t="s">
        <v>7</v>
      </c>
      <c r="B6" s="55"/>
      <c r="C6" s="55"/>
      <c r="D6" s="55"/>
      <c r="E6" s="46" t="s">
        <v>56</v>
      </c>
      <c r="F6" s="47"/>
      <c r="G6" s="26">
        <f>+D17</f>
        <v>130000</v>
      </c>
      <c r="H6" s="6"/>
      <c r="I6" s="6" t="s">
        <v>57</v>
      </c>
      <c r="J6" s="26"/>
      <c r="K6" s="42">
        <f>+D10</f>
        <v>210000</v>
      </c>
    </row>
    <row r="7" spans="1:17" ht="14.4" thickBot="1">
      <c r="A7" s="8"/>
      <c r="B7" s="3"/>
      <c r="C7" s="10"/>
      <c r="D7" s="22"/>
      <c r="E7" s="3"/>
      <c r="F7" s="3"/>
      <c r="G7" s="3"/>
      <c r="H7" s="3"/>
      <c r="I7" s="3"/>
      <c r="J7" s="3"/>
      <c r="K7" s="4"/>
    </row>
    <row r="8" spans="1:17" ht="51.75" customHeight="1">
      <c r="A8" s="50" t="s">
        <v>15</v>
      </c>
      <c r="B8" s="50" t="s">
        <v>16</v>
      </c>
      <c r="C8" s="27" t="s">
        <v>17</v>
      </c>
      <c r="D8" s="50" t="s">
        <v>18</v>
      </c>
      <c r="E8" s="27" t="s">
        <v>19</v>
      </c>
      <c r="F8" s="27" t="s">
        <v>20</v>
      </c>
      <c r="G8" s="74" t="s">
        <v>21</v>
      </c>
      <c r="H8" s="75"/>
      <c r="I8" s="48" t="s">
        <v>24</v>
      </c>
      <c r="J8" s="27" t="s">
        <v>25</v>
      </c>
      <c r="K8" s="50" t="s">
        <v>26</v>
      </c>
    </row>
    <row r="9" spans="1:17" ht="53.4" thickBot="1">
      <c r="A9" s="73"/>
      <c r="B9" s="73"/>
      <c r="C9" s="30" t="s">
        <v>32</v>
      </c>
      <c r="D9" s="51"/>
      <c r="E9" s="29" t="s">
        <v>33</v>
      </c>
      <c r="F9" s="28" t="s">
        <v>34</v>
      </c>
      <c r="G9" s="7" t="s">
        <v>22</v>
      </c>
      <c r="H9" s="7" t="s">
        <v>23</v>
      </c>
      <c r="I9" s="49"/>
      <c r="J9" s="29" t="s">
        <v>35</v>
      </c>
      <c r="K9" s="51"/>
    </row>
    <row r="10" spans="1:17">
      <c r="A10" s="31"/>
      <c r="B10" s="32"/>
      <c r="C10" s="33" t="s">
        <v>12</v>
      </c>
      <c r="D10" s="40">
        <f>+D12+D14+D15+D16</f>
        <v>210000</v>
      </c>
      <c r="E10" s="32"/>
      <c r="F10" s="32"/>
      <c r="G10" s="32"/>
      <c r="H10" s="32"/>
      <c r="I10" s="32"/>
      <c r="J10" s="32"/>
      <c r="K10" s="34"/>
    </row>
    <row r="11" spans="1:17" s="35" customFormat="1">
      <c r="A11" s="37"/>
      <c r="B11" s="38"/>
      <c r="C11" s="38" t="s">
        <v>36</v>
      </c>
      <c r="D11" s="38"/>
      <c r="E11" s="38"/>
      <c r="F11" s="38"/>
      <c r="G11" s="38"/>
      <c r="H11" s="38"/>
      <c r="I11" s="38"/>
      <c r="J11" s="38"/>
      <c r="K11" s="39"/>
    </row>
    <row r="12" spans="1:17" s="19" customFormat="1" ht="42" customHeight="1">
      <c r="A12" s="13">
        <v>1.1000000000000001</v>
      </c>
      <c r="B12" s="14"/>
      <c r="C12" s="11" t="s">
        <v>13</v>
      </c>
      <c r="D12" s="17">
        <v>75000</v>
      </c>
      <c r="E12" s="24" t="s">
        <v>14</v>
      </c>
      <c r="F12" s="24" t="s">
        <v>9</v>
      </c>
      <c r="G12" s="24">
        <v>100</v>
      </c>
      <c r="H12" s="14">
        <v>0</v>
      </c>
      <c r="I12" s="24" t="s">
        <v>43</v>
      </c>
      <c r="J12" s="108" t="s">
        <v>58</v>
      </c>
      <c r="K12" s="18"/>
    </row>
    <row r="13" spans="1:17" s="35" customFormat="1">
      <c r="A13" s="37"/>
      <c r="B13" s="38"/>
      <c r="C13" s="38" t="s">
        <v>39</v>
      </c>
      <c r="D13" s="38"/>
      <c r="E13" s="38"/>
      <c r="F13" s="38"/>
      <c r="G13" s="38"/>
      <c r="H13" s="38"/>
      <c r="I13" s="38"/>
      <c r="J13" s="38"/>
      <c r="K13" s="39"/>
    </row>
    <row r="14" spans="1:17" s="19" customFormat="1" ht="37.200000000000003" customHeight="1">
      <c r="A14" s="13">
        <v>2.1</v>
      </c>
      <c r="B14" s="14"/>
      <c r="C14" s="36" t="s">
        <v>37</v>
      </c>
      <c r="D14" s="17">
        <v>50000</v>
      </c>
      <c r="E14" s="24" t="s">
        <v>50</v>
      </c>
      <c r="F14" s="24" t="s">
        <v>9</v>
      </c>
      <c r="G14" s="24"/>
      <c r="H14" s="14"/>
      <c r="I14" s="107" t="s">
        <v>43</v>
      </c>
      <c r="J14" s="24"/>
      <c r="K14" s="18"/>
    </row>
    <row r="15" spans="1:17" s="19" customFormat="1" ht="52.8" customHeight="1">
      <c r="A15" s="13">
        <v>2.2000000000000002</v>
      </c>
      <c r="B15" s="14"/>
      <c r="C15" s="36" t="s">
        <v>48</v>
      </c>
      <c r="D15" s="17">
        <f>27500+7500</f>
        <v>35000</v>
      </c>
      <c r="E15" s="24" t="s">
        <v>50</v>
      </c>
      <c r="F15" s="24" t="s">
        <v>9</v>
      </c>
      <c r="G15" s="24"/>
      <c r="H15" s="14"/>
      <c r="I15" s="24" t="s">
        <v>43</v>
      </c>
      <c r="J15" s="24"/>
      <c r="K15" s="18"/>
    </row>
    <row r="16" spans="1:17" s="19" customFormat="1" ht="56.4" customHeight="1">
      <c r="A16" s="13">
        <v>2.2999999999999998</v>
      </c>
      <c r="B16" s="14"/>
      <c r="C16" s="36" t="s">
        <v>40</v>
      </c>
      <c r="D16" s="17">
        <v>50000</v>
      </c>
      <c r="E16" s="24" t="s">
        <v>50</v>
      </c>
      <c r="F16" s="24" t="s">
        <v>9</v>
      </c>
      <c r="G16" s="24"/>
      <c r="H16" s="14"/>
      <c r="I16" s="24" t="s">
        <v>44</v>
      </c>
      <c r="J16" s="24"/>
      <c r="K16" s="18"/>
    </row>
    <row r="17" spans="1:11">
      <c r="A17" s="31"/>
      <c r="B17" s="32"/>
      <c r="C17" s="33" t="s">
        <v>38</v>
      </c>
      <c r="D17" s="40">
        <f>+D19+D20+D22+D23+D24</f>
        <v>130000</v>
      </c>
      <c r="E17" s="32"/>
      <c r="F17" s="32"/>
      <c r="G17" s="32"/>
      <c r="H17" s="32"/>
      <c r="I17" s="32"/>
      <c r="J17" s="32"/>
      <c r="K17" s="34"/>
    </row>
    <row r="18" spans="1:11" s="35" customFormat="1">
      <c r="A18" s="37"/>
      <c r="B18" s="38"/>
      <c r="C18" s="38" t="s">
        <v>36</v>
      </c>
      <c r="D18" s="38"/>
      <c r="E18" s="38"/>
      <c r="F18" s="38"/>
      <c r="G18" s="38"/>
      <c r="H18" s="38"/>
      <c r="I18" s="38"/>
      <c r="J18" s="38"/>
      <c r="K18" s="39"/>
    </row>
    <row r="19" spans="1:11" s="19" customFormat="1" ht="34.200000000000003" customHeight="1">
      <c r="A19" s="13">
        <v>1.2</v>
      </c>
      <c r="B19" s="14"/>
      <c r="C19" s="36" t="s">
        <v>41</v>
      </c>
      <c r="D19" s="17">
        <v>18000</v>
      </c>
      <c r="E19" s="24" t="s">
        <v>10</v>
      </c>
      <c r="F19" s="24" t="s">
        <v>9</v>
      </c>
      <c r="G19" s="24">
        <v>100</v>
      </c>
      <c r="H19" s="14">
        <v>0</v>
      </c>
      <c r="I19" s="24" t="s">
        <v>43</v>
      </c>
      <c r="J19" s="24" t="s">
        <v>44</v>
      </c>
      <c r="K19" s="18"/>
    </row>
    <row r="20" spans="1:11" s="19" customFormat="1" ht="22.8" customHeight="1">
      <c r="A20" s="13">
        <v>1.2</v>
      </c>
      <c r="B20" s="14"/>
      <c r="C20" s="36" t="s">
        <v>42</v>
      </c>
      <c r="D20" s="17">
        <v>7000</v>
      </c>
      <c r="E20" s="24" t="s">
        <v>10</v>
      </c>
      <c r="F20" s="24" t="s">
        <v>9</v>
      </c>
      <c r="G20" s="24">
        <v>100</v>
      </c>
      <c r="H20" s="14">
        <v>0</v>
      </c>
      <c r="I20" s="24" t="s">
        <v>44</v>
      </c>
      <c r="J20" s="24" t="s">
        <v>51</v>
      </c>
      <c r="K20" s="18"/>
    </row>
    <row r="21" spans="1:11" s="35" customFormat="1">
      <c r="A21" s="37"/>
      <c r="B21" s="38"/>
      <c r="C21" s="38" t="s">
        <v>39</v>
      </c>
      <c r="D21" s="38"/>
      <c r="E21" s="38"/>
      <c r="F21" s="38"/>
      <c r="G21" s="38"/>
      <c r="H21" s="38"/>
      <c r="I21" s="38"/>
      <c r="J21" s="38"/>
      <c r="K21" s="39"/>
    </row>
    <row r="22" spans="1:11" s="19" customFormat="1" ht="18.600000000000001" customHeight="1">
      <c r="A22" s="13">
        <v>2.2000000000000002</v>
      </c>
      <c r="B22" s="2"/>
      <c r="C22" s="11" t="s">
        <v>45</v>
      </c>
      <c r="D22" s="17">
        <v>70000</v>
      </c>
      <c r="E22" s="24" t="s">
        <v>10</v>
      </c>
      <c r="F22" s="24" t="s">
        <v>9</v>
      </c>
      <c r="G22" s="24"/>
      <c r="H22" s="14"/>
      <c r="I22" s="24"/>
      <c r="J22" s="24"/>
      <c r="K22" s="52" t="s">
        <v>52</v>
      </c>
    </row>
    <row r="23" spans="1:11" s="19" customFormat="1" ht="22.8" customHeight="1">
      <c r="A23" s="13">
        <v>2.2999999999999998</v>
      </c>
      <c r="B23" s="2"/>
      <c r="C23" s="11" t="s">
        <v>47</v>
      </c>
      <c r="D23" s="17">
        <v>20000</v>
      </c>
      <c r="E23" s="24" t="s">
        <v>10</v>
      </c>
      <c r="F23" s="24" t="s">
        <v>9</v>
      </c>
      <c r="G23" s="24">
        <v>100</v>
      </c>
      <c r="H23" s="14"/>
      <c r="I23" s="24">
        <v>2017</v>
      </c>
      <c r="J23" s="24" t="s">
        <v>9</v>
      </c>
      <c r="K23" s="53"/>
    </row>
    <row r="24" spans="1:11" s="19" customFormat="1" ht="30" customHeight="1">
      <c r="A24" s="13">
        <v>2.4</v>
      </c>
      <c r="B24" s="2"/>
      <c r="C24" s="11" t="s">
        <v>46</v>
      </c>
      <c r="D24" s="17">
        <v>15000</v>
      </c>
      <c r="E24" s="24" t="s">
        <v>49</v>
      </c>
      <c r="F24" s="24" t="s">
        <v>9</v>
      </c>
      <c r="G24" s="24"/>
      <c r="H24" s="14"/>
      <c r="I24" s="24"/>
      <c r="J24" s="24"/>
      <c r="K24" s="41" t="s">
        <v>53</v>
      </c>
    </row>
    <row r="25" spans="1:11">
      <c r="A25" s="31"/>
      <c r="B25" s="32"/>
      <c r="C25" s="33" t="s">
        <v>11</v>
      </c>
      <c r="D25" s="40">
        <v>10000</v>
      </c>
      <c r="E25" s="32"/>
      <c r="F25" s="32"/>
      <c r="G25" s="32"/>
      <c r="H25" s="32"/>
      <c r="I25" s="32"/>
      <c r="J25" s="32"/>
      <c r="K25" s="34"/>
    </row>
    <row r="26" spans="1:11" s="19" customFormat="1" ht="14.4" thickBot="1">
      <c r="A26" s="15"/>
      <c r="B26" s="16"/>
      <c r="C26" s="12"/>
      <c r="D26" s="23"/>
      <c r="E26" s="24"/>
      <c r="F26" s="24"/>
      <c r="G26" s="24"/>
      <c r="H26" s="16"/>
      <c r="I26" s="25"/>
      <c r="J26" s="24"/>
      <c r="K26" s="20"/>
    </row>
    <row r="27" spans="1:11">
      <c r="A27" s="76" t="s">
        <v>0</v>
      </c>
      <c r="B27" s="77"/>
      <c r="C27" s="78"/>
      <c r="D27" s="82">
        <f>+D12+D14+D15+D16+D19+D20+D22+D23+D24+D25</f>
        <v>350000</v>
      </c>
      <c r="E27" s="84" t="s">
        <v>54</v>
      </c>
      <c r="F27" s="85"/>
      <c r="G27" s="86"/>
      <c r="H27" s="84" t="s">
        <v>55</v>
      </c>
      <c r="I27" s="85"/>
      <c r="J27" s="86"/>
      <c r="K27" s="90"/>
    </row>
    <row r="28" spans="1:11" ht="14.4" thickBot="1">
      <c r="A28" s="79"/>
      <c r="B28" s="80"/>
      <c r="C28" s="81"/>
      <c r="D28" s="83"/>
      <c r="E28" s="87"/>
      <c r="F28" s="88"/>
      <c r="G28" s="89"/>
      <c r="H28" s="87"/>
      <c r="I28" s="88"/>
      <c r="J28" s="89"/>
      <c r="K28" s="91"/>
    </row>
    <row r="29" spans="1:11" ht="14.25" customHeight="1" thickTop="1">
      <c r="A29" s="64" t="s">
        <v>1</v>
      </c>
      <c r="B29" s="65"/>
      <c r="C29" s="65"/>
      <c r="D29" s="65"/>
      <c r="E29" s="65"/>
      <c r="F29" s="65"/>
      <c r="G29" s="65"/>
      <c r="H29" s="65"/>
      <c r="I29" s="65"/>
      <c r="J29" s="65"/>
      <c r="K29" s="66"/>
    </row>
    <row r="30" spans="1:11">
      <c r="A30" s="67"/>
      <c r="B30" s="68"/>
      <c r="C30" s="68"/>
      <c r="D30" s="68"/>
      <c r="E30" s="68"/>
      <c r="F30" s="68"/>
      <c r="G30" s="68"/>
      <c r="H30" s="68"/>
      <c r="I30" s="68"/>
      <c r="J30" s="68"/>
      <c r="K30" s="69"/>
    </row>
    <row r="31" spans="1:11" ht="20.25" customHeight="1" thickBot="1">
      <c r="A31" s="70"/>
      <c r="B31" s="71"/>
      <c r="C31" s="71"/>
      <c r="D31" s="71"/>
      <c r="E31" s="71"/>
      <c r="F31" s="71"/>
      <c r="G31" s="71"/>
      <c r="H31" s="71"/>
      <c r="I31" s="71"/>
      <c r="J31" s="71"/>
      <c r="K31" s="72"/>
    </row>
    <row r="32" spans="1:11" ht="15" thickTop="1" thickBot="1">
      <c r="A32" s="92" t="s">
        <v>3</v>
      </c>
      <c r="B32" s="93"/>
      <c r="C32" s="93"/>
      <c r="D32" s="93"/>
      <c r="E32" s="93"/>
      <c r="F32" s="93"/>
      <c r="G32" s="93"/>
      <c r="H32" s="93"/>
      <c r="I32" s="93"/>
      <c r="J32" s="93"/>
      <c r="K32" s="94"/>
    </row>
    <row r="33" spans="1:11" s="3" customFormat="1" ht="27.75" customHeight="1" thickBot="1">
      <c r="A33" s="95" t="s">
        <v>4</v>
      </c>
      <c r="B33" s="96"/>
      <c r="C33" s="96"/>
      <c r="D33" s="96"/>
      <c r="E33" s="96"/>
      <c r="F33" s="96"/>
      <c r="G33" s="96"/>
      <c r="H33" s="96"/>
      <c r="I33" s="96"/>
      <c r="J33" s="96"/>
      <c r="K33" s="97"/>
    </row>
    <row r="34" spans="1:11" s="3" customFormat="1" ht="21.75" customHeight="1" thickTop="1" thickBot="1">
      <c r="A34" s="98" t="s">
        <v>6</v>
      </c>
      <c r="B34" s="99"/>
      <c r="C34" s="99"/>
      <c r="D34" s="99"/>
      <c r="E34" s="99"/>
      <c r="F34" s="99"/>
      <c r="G34" s="99"/>
      <c r="H34" s="99"/>
      <c r="I34" s="99"/>
      <c r="J34" s="99"/>
      <c r="K34" s="100"/>
    </row>
    <row r="35" spans="1:11" s="3" customFormat="1" ht="24.75" customHeight="1" thickTop="1" thickBot="1">
      <c r="A35" s="101" t="s">
        <v>8</v>
      </c>
      <c r="B35" s="102"/>
      <c r="C35" s="102"/>
      <c r="D35" s="102"/>
      <c r="E35" s="102"/>
      <c r="F35" s="102"/>
      <c r="G35" s="102"/>
      <c r="H35" s="102"/>
      <c r="I35" s="102"/>
      <c r="J35" s="102"/>
      <c r="K35" s="103"/>
    </row>
    <row r="36" spans="1:11" ht="20.25" customHeight="1" thickTop="1" thickBot="1">
      <c r="A36" s="104" t="s">
        <v>5</v>
      </c>
      <c r="B36" s="105"/>
      <c r="C36" s="105"/>
      <c r="D36" s="105"/>
      <c r="E36" s="105"/>
      <c r="F36" s="105"/>
      <c r="G36" s="105"/>
      <c r="H36" s="105"/>
      <c r="I36" s="105"/>
      <c r="J36" s="105"/>
      <c r="K36" s="106"/>
    </row>
  </sheetData>
  <mergeCells count="26">
    <mergeCell ref="A32:K32"/>
    <mergeCell ref="A33:K33"/>
    <mergeCell ref="A34:K34"/>
    <mergeCell ref="A35:K35"/>
    <mergeCell ref="A36:K36"/>
    <mergeCell ref="A29:K31"/>
    <mergeCell ref="A6:D6"/>
    <mergeCell ref="A8:A9"/>
    <mergeCell ref="B8:B9"/>
    <mergeCell ref="D8:D9"/>
    <mergeCell ref="G8:H8"/>
    <mergeCell ref="A27:C28"/>
    <mergeCell ref="D27:D28"/>
    <mergeCell ref="E27:G28"/>
    <mergeCell ref="H27:J28"/>
    <mergeCell ref="K27:K28"/>
    <mergeCell ref="A3:E3"/>
    <mergeCell ref="A4:E4"/>
    <mergeCell ref="F3:J3"/>
    <mergeCell ref="A2:K2"/>
    <mergeCell ref="F4:K4"/>
    <mergeCell ref="A5:K5"/>
    <mergeCell ref="E6:F6"/>
    <mergeCell ref="I8:I9"/>
    <mergeCell ref="K8:K9"/>
    <mergeCell ref="K22:K23"/>
  </mergeCells>
  <pageMargins left="0.25" right="0.25" top="0.75" bottom="0.75" header="0.3" footer="0.3"/>
  <pageSetup scale="61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8" sqref="E18"/>
    </sheetView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mariace</dc:creator>
  <cp:lastModifiedBy>IADB</cp:lastModifiedBy>
  <cp:lastPrinted>2017-06-08T19:34:58Z</cp:lastPrinted>
  <dcterms:created xsi:type="dcterms:W3CDTF">2011-08-03T19:26:33Z</dcterms:created>
  <dcterms:modified xsi:type="dcterms:W3CDTF">2017-06-09T15:27:04Z</dcterms:modified>
</cp:coreProperties>
</file>