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T1375\"/>
    </mc:Choice>
  </mc:AlternateContent>
  <xr:revisionPtr revIDLastSave="0" documentId="13_ncr:1_{35DB62B0-1492-46B3-9B3D-3789B4E7D45E}" xr6:coauthVersionLast="34" xr6:coauthVersionMax="34" xr10:uidLastSave="{00000000-0000-0000-0000-000000000000}"/>
  <bookViews>
    <workbookView xWindow="0" yWindow="0" windowWidth="23040" windowHeight="8490" xr2:uid="{00000000-000D-0000-FFFF-FFFF00000000}"/>
  </bookViews>
  <sheets>
    <sheet name="Sheet1" sheetId="1" r:id="rId1"/>
  </sheets>
  <definedNames>
    <definedName name="_xlnm.Print_Area" localSheetId="0">Sheet1!$A$1:$O$35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J29" i="1" l="1"/>
  <c r="I29" i="1"/>
  <c r="E29" i="1"/>
</calcChain>
</file>

<file path=xl/sharedStrings.xml><?xml version="1.0" encoding="utf-8"?>
<sst xmlns="http://schemas.openxmlformats.org/spreadsheetml/2006/main" count="133" uniqueCount="84">
  <si>
    <t>Banco Interamericano de Desarrollo</t>
  </si>
  <si>
    <t>ORP/GCM</t>
  </si>
  <si>
    <t>PLAN DE ADQUISICIONES PARA OPERACIONES EJECUTADAS POR EL BANCO</t>
  </si>
  <si>
    <t xml:space="preserve">País: Brasil </t>
  </si>
  <si>
    <t>Agencia Ejecutora:  IDB</t>
  </si>
  <si>
    <t>UDR:</t>
  </si>
  <si>
    <t>Monto Total del Proyecto: (US$)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</si>
  <si>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</si>
  <si>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</si>
  <si>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</si>
  <si>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</si>
  <si>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</si>
  <si>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</si>
  <si>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</si>
  <si>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</si>
  <si>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</si>
  <si>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</si>
  <si>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</si>
  <si>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</si>
  <si>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</si>
  <si>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</si>
  <si>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</si>
  <si>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</si>
  <si>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</si>
  <si>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</si>
  <si>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</si>
  <si>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</si>
  <si>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</si>
  <si>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</si>
  <si>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</si>
  <si>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</si>
  <si>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</si>
  <si>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</si>
  <si>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>CCI</t>
  </si>
  <si>
    <t>Suma Alzada</t>
  </si>
  <si>
    <t>National Competitive Bidding</t>
  </si>
  <si>
    <t>Componente 2</t>
  </si>
  <si>
    <t>Shopping</t>
  </si>
  <si>
    <t>Componente 3</t>
  </si>
  <si>
    <t>Quality and Cost Based Selection</t>
  </si>
  <si>
    <t>Quality Based Selection</t>
  </si>
  <si>
    <t>Selection Based on the Consultants' Qualifications</t>
  </si>
  <si>
    <t>Individual Consultant</t>
  </si>
  <si>
    <t>Preparado por:</t>
  </si>
  <si>
    <t xml:space="preserve">Karisa Ribeiro 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</si>
  <si>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</si>
  <si>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</si>
  <si>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</si>
  <si>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</si>
  <si>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</si>
  <si>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</si>
  <si>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</si>
  <si>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</si>
  <si>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</si>
  <si>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</si>
  <si>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</si>
  <si>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</si>
  <si>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</si>
  <si>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</si>
  <si>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Firma Consultora           (GN-2765)</t>
  </si>
  <si>
    <t>Convenio Marco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</si>
  <si>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</si>
  <si>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</si>
  <si>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</si>
  <si>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</si>
  <si>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</si>
  <si>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</si>
  <si>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</si>
  <si>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</si>
  <si>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 xml:space="preserve">Nombre del Proyecto: Innovación abierta para proyectos de infraestructura para municipios de Brasil
</t>
  </si>
  <si>
    <t>Identificación de las mejores prácticas internacionales y soluciones tecnológicas para gestión de proyectos descentralizados concluida.</t>
  </si>
  <si>
    <t>Acción de Desafíos tecnológicos para proyectos de infraestructura concluido</t>
  </si>
  <si>
    <t>Desarrollo de instrumentos digitalizados para fomentar la transparencia para el monitoreo y gestión de emprendimientos concluido</t>
  </si>
  <si>
    <t>Estrategias para apoyar al fortalecimiento institucional en gestión de proyectos de infraestructura estructuradas</t>
  </si>
  <si>
    <t>Talleres para capacitación en gestión de emprendimientos de infraestructura con participación privada realizados</t>
  </si>
  <si>
    <t>Productos de conocimiento en media impresa y digital (libros, folders, videos, etc) publicados</t>
  </si>
  <si>
    <t xml:space="preserve">Informe de evaluación final con  el  análisis  de  los resultados alcanzados </t>
  </si>
  <si>
    <t>IDB/FIN</t>
  </si>
  <si>
    <t xml:space="preserve">Procedimientos para sistematización e identificación de acciones para gestión de riesgos </t>
  </si>
  <si>
    <t>Evaluación económica de los proyectos de infraestructura concluido</t>
  </si>
  <si>
    <t>Informe de evaluación economica para la operación BR-L1503</t>
  </si>
  <si>
    <t>Informe de evaluación sectorial de saneamiento para la operación BR-L1503</t>
  </si>
  <si>
    <t>Periodo cubierto por el Plan: 24 meses</t>
  </si>
  <si>
    <t>Número de Proyecto: BR-T1375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</si>
</sst>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2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5" fillId="0" borderId="35" xfId="0" applyNumberFormat="1" applyFont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 wrapText="1"/>
    </xf>
    <xf numFmtId="0" fontId="8" fillId="0" borderId="3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70" zoomScaleNormal="70" workbookViewId="0">
      <selection activeCell="P17" sqref="P17"/>
    </sheetView>
  </sheetViews>
  <sheetFormatPr defaultColWidth="8.85546875" defaultRowHeight="15" outlineLevelRow="1" x14ac:dyDescent="0.25"/>
  <cols>
    <col min="1" max="1" width="20.14062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8.7109375" style="4" bestFit="1" customWidth="1"/>
    <col min="6" max="6" width="13.28515625" style="4" customWidth="1"/>
    <col min="7" max="7" width="18.85546875" style="4" customWidth="1"/>
    <col min="8" max="8" width="13.140625" style="4" customWidth="1"/>
    <col min="9" max="9" width="6.42578125" style="70" customWidth="1"/>
    <col min="10" max="10" width="13.140625" style="4" customWidth="1"/>
    <col min="11" max="11" width="12.28515625" style="71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65" customHeight="1" x14ac:dyDescent="0.25">
      <c r="A5" s="93" t="s">
        <v>3</v>
      </c>
      <c r="B5" s="94"/>
      <c r="C5" s="94"/>
      <c r="D5" s="94"/>
      <c r="E5" s="94"/>
      <c r="F5" s="95"/>
      <c r="G5" s="98" t="s">
        <v>4</v>
      </c>
      <c r="H5" s="98"/>
      <c r="I5" s="98"/>
      <c r="J5" s="98"/>
      <c r="K5" s="98"/>
      <c r="L5" s="98"/>
      <c r="M5" s="98"/>
      <c r="N5" s="99"/>
      <c r="O5" s="11" t="s">
        <v>5</v>
      </c>
    </row>
    <row r="6" spans="1:21" ht="40.15" customHeight="1" x14ac:dyDescent="0.25">
      <c r="A6" s="93" t="s">
        <v>83</v>
      </c>
      <c r="B6" s="94"/>
      <c r="C6" s="94"/>
      <c r="D6" s="94"/>
      <c r="E6" s="95"/>
      <c r="F6" s="96" t="s">
        <v>69</v>
      </c>
      <c r="G6" s="94"/>
      <c r="H6" s="94"/>
      <c r="I6" s="94"/>
      <c r="J6" s="94"/>
      <c r="K6" s="94"/>
      <c r="L6" s="94"/>
      <c r="M6" s="94"/>
      <c r="N6" s="94"/>
      <c r="O6" s="97"/>
    </row>
    <row r="7" spans="1:21" ht="20.25" customHeight="1" thickBot="1" x14ac:dyDescent="0.3">
      <c r="A7" s="82" t="s">
        <v>82</v>
      </c>
      <c r="B7" s="83"/>
      <c r="C7" s="83"/>
      <c r="D7" s="83"/>
      <c r="E7" s="84"/>
      <c r="F7" s="83" t="s">
        <v>6</v>
      </c>
      <c r="G7" s="83"/>
      <c r="H7" s="12">
        <v>450000</v>
      </c>
      <c r="I7" s="13"/>
      <c r="J7" s="14"/>
      <c r="K7" s="15"/>
      <c r="L7" s="14"/>
      <c r="M7" s="14"/>
      <c r="N7" s="14"/>
      <c r="O7" s="16"/>
    </row>
    <row r="8" spans="1:21" ht="4.1500000000000004" customHeight="1" x14ac:dyDescent="0.25">
      <c r="A8" s="17"/>
      <c r="B8" s="18"/>
      <c r="C8" s="18"/>
      <c r="D8" s="18"/>
      <c r="E8" s="18"/>
      <c r="F8" s="18"/>
      <c r="G8" s="18"/>
      <c r="H8" s="18"/>
      <c r="I8" s="19"/>
      <c r="J8" s="18"/>
      <c r="K8" s="20"/>
      <c r="L8" s="18"/>
      <c r="M8" s="18"/>
      <c r="N8" s="18"/>
      <c r="O8" s="21"/>
    </row>
    <row r="9" spans="1:21" ht="39" customHeight="1" x14ac:dyDescent="0.25">
      <c r="A9" s="106" t="s">
        <v>7</v>
      </c>
      <c r="B9" s="87" t="s">
        <v>8</v>
      </c>
      <c r="C9" s="87" t="s">
        <v>9</v>
      </c>
      <c r="D9" s="87" t="s">
        <v>10</v>
      </c>
      <c r="E9" s="87" t="s">
        <v>11</v>
      </c>
      <c r="F9" s="87" t="s">
        <v>12</v>
      </c>
      <c r="G9" s="87" t="s">
        <v>13</v>
      </c>
      <c r="H9" s="103" t="s">
        <v>14</v>
      </c>
      <c r="I9" s="104"/>
      <c r="J9" s="104"/>
      <c r="K9" s="105"/>
      <c r="L9" s="87" t="s">
        <v>15</v>
      </c>
      <c r="M9" s="87" t="s">
        <v>16</v>
      </c>
      <c r="N9" s="87" t="s">
        <v>17</v>
      </c>
      <c r="O9" s="101" t="s">
        <v>18</v>
      </c>
    </row>
    <row r="10" spans="1:21" ht="28.5" customHeight="1" thickBot="1" x14ac:dyDescent="0.3">
      <c r="A10" s="107"/>
      <c r="B10" s="88"/>
      <c r="C10" s="88"/>
      <c r="D10" s="88"/>
      <c r="E10" s="88"/>
      <c r="F10" s="88"/>
      <c r="G10" s="88"/>
      <c r="H10" s="103" t="s">
        <v>77</v>
      </c>
      <c r="I10" s="105"/>
      <c r="J10" s="22" t="s">
        <v>19</v>
      </c>
      <c r="K10" s="23"/>
      <c r="L10" s="88"/>
      <c r="M10" s="88"/>
      <c r="N10" s="100"/>
      <c r="O10" s="102"/>
    </row>
    <row r="11" spans="1:21" ht="28.5" customHeight="1" x14ac:dyDescent="0.25">
      <c r="A11" s="108"/>
      <c r="B11" s="89"/>
      <c r="C11" s="89"/>
      <c r="D11" s="89"/>
      <c r="E11" s="89"/>
      <c r="F11" s="89"/>
      <c r="G11" s="89"/>
      <c r="H11" s="24" t="s">
        <v>20</v>
      </c>
      <c r="I11" s="25" t="s">
        <v>21</v>
      </c>
      <c r="J11" s="24" t="s">
        <v>20</v>
      </c>
      <c r="K11" s="23" t="s">
        <v>21</v>
      </c>
      <c r="L11" s="88"/>
      <c r="M11" s="88"/>
      <c r="N11" s="100"/>
      <c r="O11" s="102"/>
      <c r="S11" s="26" t="s">
        <v>22</v>
      </c>
    </row>
    <row r="12" spans="1:21" ht="0.95" customHeight="1" thickBot="1" x14ac:dyDescent="0.3">
      <c r="A12" s="27" t="s">
        <v>23</v>
      </c>
      <c r="B12" s="27" t="s">
        <v>24</v>
      </c>
      <c r="C12" s="28" t="s">
        <v>25</v>
      </c>
      <c r="D12" s="29" t="s">
        <v>26</v>
      </c>
      <c r="E12" s="30"/>
      <c r="F12" s="30" t="s">
        <v>27</v>
      </c>
      <c r="G12" s="30" t="s">
        <v>28</v>
      </c>
      <c r="H12" s="30"/>
      <c r="I12" s="31"/>
      <c r="J12" s="30"/>
      <c r="K12" s="32"/>
      <c r="L12" s="33">
        <v>42430</v>
      </c>
      <c r="M12" s="33"/>
      <c r="N12" s="100"/>
      <c r="O12" s="34"/>
      <c r="S12" s="35" t="s">
        <v>29</v>
      </c>
    </row>
    <row r="13" spans="1:21" s="43" customFormat="1" ht="24.2" customHeight="1" x14ac:dyDescent="0.25">
      <c r="A13" s="90" t="s">
        <v>30</v>
      </c>
      <c r="B13" s="36" t="s">
        <v>31</v>
      </c>
      <c r="C13" s="37" t="s">
        <v>32</v>
      </c>
      <c r="D13" s="37" t="s">
        <v>71</v>
      </c>
      <c r="E13" s="38">
        <v>10000</v>
      </c>
      <c r="F13" s="36" t="s">
        <v>33</v>
      </c>
      <c r="G13" s="36" t="s">
        <v>34</v>
      </c>
      <c r="H13" s="38">
        <v>70000</v>
      </c>
      <c r="I13" s="39">
        <v>1</v>
      </c>
      <c r="J13" s="38"/>
      <c r="K13" s="39"/>
      <c r="L13" s="40">
        <v>43354</v>
      </c>
      <c r="M13" s="40"/>
      <c r="N13" s="41"/>
      <c r="O13" s="42"/>
      <c r="S13" s="35" t="s">
        <v>35</v>
      </c>
    </row>
    <row r="14" spans="1:21" s="43" customFormat="1" ht="24.2" customHeight="1" x14ac:dyDescent="0.25">
      <c r="A14" s="91"/>
      <c r="B14" s="36" t="s">
        <v>31</v>
      </c>
      <c r="C14" s="37" t="s">
        <v>32</v>
      </c>
      <c r="D14" s="37" t="s">
        <v>70</v>
      </c>
      <c r="E14" s="38">
        <v>50000</v>
      </c>
      <c r="F14" s="36" t="s">
        <v>33</v>
      </c>
      <c r="G14" s="36"/>
      <c r="H14" s="38">
        <v>90000</v>
      </c>
      <c r="I14" s="39"/>
      <c r="J14" s="38"/>
      <c r="K14" s="39"/>
      <c r="L14" s="40">
        <v>43262</v>
      </c>
      <c r="M14" s="40"/>
      <c r="N14" s="44"/>
      <c r="O14" s="42"/>
      <c r="S14" s="35"/>
    </row>
    <row r="15" spans="1:21" s="43" customFormat="1" ht="46.15" customHeight="1" x14ac:dyDescent="0.25">
      <c r="A15" s="92"/>
      <c r="B15" s="36" t="s">
        <v>31</v>
      </c>
      <c r="C15" s="37" t="s">
        <v>59</v>
      </c>
      <c r="D15" s="37" t="s">
        <v>72</v>
      </c>
      <c r="E15" s="38">
        <v>190000</v>
      </c>
      <c r="F15" s="36" t="s">
        <v>57</v>
      </c>
      <c r="G15" s="36" t="s">
        <v>34</v>
      </c>
      <c r="H15" s="38">
        <v>90000</v>
      </c>
      <c r="I15" s="39">
        <v>1</v>
      </c>
      <c r="J15" s="38"/>
      <c r="K15" s="39"/>
      <c r="L15" s="40">
        <v>43276</v>
      </c>
      <c r="M15" s="40"/>
      <c r="N15" s="44"/>
      <c r="O15" s="42"/>
      <c r="S15" s="35"/>
    </row>
    <row r="16" spans="1:21" s="43" customFormat="1" ht="50.25" customHeight="1" x14ac:dyDescent="0.25">
      <c r="A16" s="90" t="s">
        <v>36</v>
      </c>
      <c r="B16" s="36" t="s">
        <v>31</v>
      </c>
      <c r="C16" s="37" t="s">
        <v>32</v>
      </c>
      <c r="D16" s="37" t="s">
        <v>78</v>
      </c>
      <c r="E16" s="38">
        <v>40000</v>
      </c>
      <c r="F16" s="36" t="s">
        <v>63</v>
      </c>
      <c r="G16" s="36" t="s">
        <v>34</v>
      </c>
      <c r="H16" s="38">
        <v>40000</v>
      </c>
      <c r="I16" s="39">
        <v>1</v>
      </c>
      <c r="J16" s="38"/>
      <c r="K16" s="39"/>
      <c r="L16" s="40">
        <v>43170</v>
      </c>
      <c r="M16" s="40"/>
      <c r="N16" s="45"/>
      <c r="O16" s="42"/>
      <c r="S16" s="35" t="s">
        <v>37</v>
      </c>
    </row>
    <row r="17" spans="1:19" s="43" customFormat="1" ht="50.25" customHeight="1" x14ac:dyDescent="0.25">
      <c r="A17" s="92"/>
      <c r="B17" s="36" t="s">
        <v>31</v>
      </c>
      <c r="C17" s="37" t="s">
        <v>32</v>
      </c>
      <c r="D17" s="37" t="s">
        <v>79</v>
      </c>
      <c r="E17" s="38">
        <v>60000</v>
      </c>
      <c r="F17" s="36" t="s">
        <v>63</v>
      </c>
      <c r="G17" s="36" t="s">
        <v>34</v>
      </c>
      <c r="H17" s="38">
        <v>60000</v>
      </c>
      <c r="I17" s="39">
        <v>2</v>
      </c>
      <c r="J17" s="38"/>
      <c r="K17" s="39"/>
      <c r="L17" s="40">
        <v>43324</v>
      </c>
      <c r="M17" s="40"/>
      <c r="N17" s="45"/>
      <c r="O17" s="42"/>
      <c r="S17" s="35"/>
    </row>
    <row r="18" spans="1:19" s="43" customFormat="1" ht="48.6" customHeight="1" x14ac:dyDescent="0.25">
      <c r="A18" s="90" t="s">
        <v>38</v>
      </c>
      <c r="B18" s="36" t="s">
        <v>31</v>
      </c>
      <c r="C18" s="37" t="s">
        <v>32</v>
      </c>
      <c r="D18" s="37" t="s">
        <v>73</v>
      </c>
      <c r="E18" s="38">
        <v>32000</v>
      </c>
      <c r="F18" s="36" t="s">
        <v>33</v>
      </c>
      <c r="G18" s="36" t="s">
        <v>34</v>
      </c>
      <c r="H18" s="38">
        <v>32000</v>
      </c>
      <c r="I18" s="39">
        <v>1</v>
      </c>
      <c r="J18" s="38"/>
      <c r="K18" s="39"/>
      <c r="L18" s="40">
        <v>43467</v>
      </c>
      <c r="M18" s="40"/>
      <c r="N18" s="45"/>
      <c r="O18" s="42"/>
      <c r="S18" s="35" t="s">
        <v>39</v>
      </c>
    </row>
    <row r="19" spans="1:19" s="43" customFormat="1" ht="42" customHeight="1" x14ac:dyDescent="0.25">
      <c r="A19" s="91"/>
      <c r="B19" s="36" t="s">
        <v>31</v>
      </c>
      <c r="C19" s="37" t="s">
        <v>32</v>
      </c>
      <c r="D19" s="37" t="s">
        <v>74</v>
      </c>
      <c r="E19" s="38">
        <v>15000</v>
      </c>
      <c r="F19" s="36" t="s">
        <v>33</v>
      </c>
      <c r="G19" s="36" t="s">
        <v>34</v>
      </c>
      <c r="H19" s="38">
        <v>15000</v>
      </c>
      <c r="I19" s="39">
        <v>1</v>
      </c>
      <c r="J19" s="38"/>
      <c r="K19" s="39"/>
      <c r="L19" s="40">
        <v>43419</v>
      </c>
      <c r="M19" s="40"/>
      <c r="N19" s="45"/>
      <c r="O19" s="42"/>
      <c r="S19" s="35" t="s">
        <v>40</v>
      </c>
    </row>
    <row r="20" spans="1:19" s="43" customFormat="1" ht="42" customHeight="1" x14ac:dyDescent="0.25">
      <c r="A20" s="91"/>
      <c r="B20" s="36" t="s">
        <v>31</v>
      </c>
      <c r="C20" s="37" t="s">
        <v>32</v>
      </c>
      <c r="D20" s="37" t="s">
        <v>80</v>
      </c>
      <c r="E20" s="38">
        <v>10000</v>
      </c>
      <c r="F20" s="36" t="s">
        <v>33</v>
      </c>
      <c r="G20" s="36" t="s">
        <v>34</v>
      </c>
      <c r="H20" s="38">
        <v>10000</v>
      </c>
      <c r="I20" s="39">
        <v>1</v>
      </c>
      <c r="J20" s="38"/>
      <c r="K20" s="39"/>
      <c r="L20" s="40">
        <v>43110</v>
      </c>
      <c r="M20" s="40"/>
      <c r="N20" s="45"/>
      <c r="O20" s="42"/>
      <c r="S20" s="35"/>
    </row>
    <row r="21" spans="1:19" s="43" customFormat="1" ht="42" customHeight="1" x14ac:dyDescent="0.25">
      <c r="A21" s="91"/>
      <c r="B21" s="36" t="s">
        <v>31</v>
      </c>
      <c r="C21" s="37" t="s">
        <v>32</v>
      </c>
      <c r="D21" s="37" t="s">
        <v>81</v>
      </c>
      <c r="E21" s="38">
        <v>8000</v>
      </c>
      <c r="F21" s="36" t="s">
        <v>33</v>
      </c>
      <c r="G21" s="36" t="s">
        <v>34</v>
      </c>
      <c r="H21" s="38">
        <v>8000</v>
      </c>
      <c r="I21" s="39">
        <v>1</v>
      </c>
      <c r="J21" s="38"/>
      <c r="K21" s="39"/>
      <c r="L21" s="40">
        <v>43110</v>
      </c>
      <c r="M21" s="40"/>
      <c r="N21" s="45"/>
      <c r="O21" s="42"/>
      <c r="S21" s="35"/>
    </row>
    <row r="22" spans="1:19" s="43" customFormat="1" ht="24.2" customHeight="1" x14ac:dyDescent="0.25">
      <c r="A22" s="91"/>
      <c r="B22" s="36" t="s">
        <v>31</v>
      </c>
      <c r="C22" s="37" t="s">
        <v>32</v>
      </c>
      <c r="D22" s="37" t="s">
        <v>75</v>
      </c>
      <c r="E22" s="38">
        <v>15000</v>
      </c>
      <c r="F22" s="36" t="s">
        <v>33</v>
      </c>
      <c r="G22" s="36" t="s">
        <v>34</v>
      </c>
      <c r="H22" s="38">
        <v>15000</v>
      </c>
      <c r="I22" s="39">
        <v>1</v>
      </c>
      <c r="J22" s="38"/>
      <c r="K22" s="39"/>
      <c r="L22" s="40">
        <v>43470</v>
      </c>
      <c r="M22" s="40"/>
      <c r="N22" s="45"/>
      <c r="O22" s="42"/>
      <c r="S22" s="35" t="s">
        <v>41</v>
      </c>
    </row>
    <row r="23" spans="1:19" s="43" customFormat="1" ht="24.2" customHeight="1" x14ac:dyDescent="0.25">
      <c r="A23" s="92"/>
      <c r="B23" s="36" t="s">
        <v>31</v>
      </c>
      <c r="C23" s="37" t="s">
        <v>32</v>
      </c>
      <c r="D23" s="37" t="s">
        <v>76</v>
      </c>
      <c r="E23" s="38">
        <v>20000</v>
      </c>
      <c r="F23" s="36" t="s">
        <v>33</v>
      </c>
      <c r="G23" s="36" t="s">
        <v>34</v>
      </c>
      <c r="H23" s="38">
        <v>20000</v>
      </c>
      <c r="I23" s="39">
        <v>1</v>
      </c>
      <c r="J23" s="38"/>
      <c r="K23" s="39"/>
      <c r="L23" s="40">
        <v>43470</v>
      </c>
      <c r="M23" s="40"/>
      <c r="N23" s="45"/>
      <c r="O23" s="42"/>
      <c r="S23" s="35" t="s">
        <v>42</v>
      </c>
    </row>
    <row r="24" spans="1:19" s="43" customFormat="1" ht="24.2" customHeight="1" x14ac:dyDescent="0.25">
      <c r="A24" s="46"/>
      <c r="B24" s="36"/>
      <c r="C24" s="37"/>
      <c r="D24" s="37"/>
      <c r="E24" s="38"/>
      <c r="F24" s="36"/>
      <c r="G24" s="36"/>
      <c r="H24" s="38"/>
      <c r="I24" s="39"/>
      <c r="J24" s="38"/>
      <c r="K24" s="39"/>
      <c r="L24" s="40"/>
      <c r="M24" s="40"/>
      <c r="N24" s="45"/>
      <c r="O24" s="42"/>
    </row>
    <row r="25" spans="1:19" s="43" customFormat="1" ht="24.2" customHeight="1" x14ac:dyDescent="0.25">
      <c r="A25" s="46"/>
      <c r="B25" s="36"/>
      <c r="C25" s="37"/>
      <c r="D25" s="37"/>
      <c r="E25" s="38"/>
      <c r="F25" s="36"/>
      <c r="G25" s="36"/>
      <c r="H25" s="38"/>
      <c r="I25" s="39"/>
      <c r="J25" s="38"/>
      <c r="K25" s="39"/>
      <c r="L25" s="40"/>
      <c r="M25" s="40"/>
      <c r="N25" s="45"/>
      <c r="O25" s="42"/>
    </row>
    <row r="26" spans="1:19" s="43" customFormat="1" ht="24.2" customHeight="1" x14ac:dyDescent="0.25">
      <c r="A26" s="46"/>
      <c r="B26" s="36"/>
      <c r="C26" s="37"/>
      <c r="D26" s="37"/>
      <c r="E26" s="38"/>
      <c r="F26" s="36"/>
      <c r="G26" s="36"/>
      <c r="H26" s="38"/>
      <c r="I26" s="39"/>
      <c r="J26" s="38"/>
      <c r="K26" s="39"/>
      <c r="L26" s="40"/>
      <c r="M26" s="40"/>
      <c r="N26" s="45"/>
      <c r="O26" s="42"/>
    </row>
    <row r="27" spans="1:19" s="43" customFormat="1" ht="24.2" customHeight="1" x14ac:dyDescent="0.25">
      <c r="A27" s="46"/>
      <c r="B27" s="36"/>
      <c r="C27" s="37"/>
      <c r="D27" s="37"/>
      <c r="E27" s="38"/>
      <c r="F27" s="36"/>
      <c r="G27" s="36"/>
      <c r="H27" s="38"/>
      <c r="I27" s="39"/>
      <c r="J27" s="38"/>
      <c r="K27" s="39"/>
      <c r="L27" s="40"/>
      <c r="M27" s="40"/>
      <c r="N27" s="45"/>
      <c r="O27" s="42"/>
    </row>
    <row r="28" spans="1:19" ht="6" customHeight="1" x14ac:dyDescent="0.25">
      <c r="A28" s="47"/>
      <c r="B28" s="48"/>
      <c r="C28" s="48"/>
      <c r="D28" s="48"/>
      <c r="E28" s="48"/>
      <c r="F28" s="48"/>
      <c r="G28" s="48"/>
      <c r="H28" s="48"/>
      <c r="I28" s="49"/>
      <c r="J28" s="48"/>
      <c r="K28" s="50"/>
      <c r="L28" s="51"/>
      <c r="M28" s="51"/>
      <c r="N28" s="52"/>
      <c r="O28" s="53"/>
    </row>
    <row r="29" spans="1:19" s="60" customFormat="1" ht="35.25" customHeight="1" thickBot="1" x14ac:dyDescent="0.3">
      <c r="A29" s="54" t="s">
        <v>43</v>
      </c>
      <c r="B29" s="85" t="s">
        <v>44</v>
      </c>
      <c r="C29" s="86"/>
      <c r="D29" s="55" t="s">
        <v>45</v>
      </c>
      <c r="E29" s="56">
        <f>SUM(E13:E28)</f>
        <v>450000</v>
      </c>
      <c r="F29" s="57"/>
      <c r="G29" s="57"/>
      <c r="H29" s="56">
        <f>IF(SUM(H13:H28)&lt;&gt;H7,"Ttl shd equal project amount",SUM(H13:H28))</f>
        <v>450000</v>
      </c>
      <c r="I29" s="58">
        <f>AVERAGE(I13:I28)</f>
        <v>1.1000000000000001</v>
      </c>
      <c r="J29" s="56">
        <f>SUM(J13:J28)</f>
        <v>0</v>
      </c>
      <c r="K29" s="58"/>
      <c r="L29" s="57"/>
      <c r="M29" s="57"/>
      <c r="N29" s="57"/>
      <c r="O29" s="59"/>
      <c r="S29" s="61"/>
    </row>
    <row r="30" spans="1:19" ht="14.25" customHeight="1" thickBot="1" x14ac:dyDescent="0.3">
      <c r="A30" s="76" t="s">
        <v>46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8"/>
    </row>
    <row r="31" spans="1:19" ht="15.75" thickBot="1" x14ac:dyDescent="0.3">
      <c r="A31" s="76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8"/>
    </row>
    <row r="32" spans="1:19" ht="14.65" customHeight="1" thickBot="1" x14ac:dyDescent="0.3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8"/>
    </row>
    <row r="33" spans="1:15" s="62" customFormat="1" ht="17.850000000000001" customHeight="1" thickBot="1" x14ac:dyDescent="0.3">
      <c r="A33" s="79" t="s">
        <v>47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1"/>
    </row>
    <row r="34" spans="1:15" s="63" customFormat="1" ht="27.75" customHeight="1" thickBot="1" x14ac:dyDescent="0.3">
      <c r="A34" s="76" t="s">
        <v>48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8"/>
    </row>
    <row r="35" spans="1:15" s="64" customFormat="1" ht="26.45" customHeight="1" thickBot="1" x14ac:dyDescent="0.3">
      <c r="A35" s="76" t="s">
        <v>49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8"/>
    </row>
    <row r="36" spans="1:15" x14ac:dyDescent="0.25">
      <c r="A36" s="65"/>
      <c r="B36" s="65"/>
      <c r="C36" s="65"/>
      <c r="D36" s="65"/>
      <c r="E36" s="65"/>
      <c r="F36" s="65"/>
      <c r="G36" s="65"/>
      <c r="H36" s="65"/>
      <c r="I36" s="66"/>
      <c r="J36" s="65"/>
      <c r="K36" s="67"/>
      <c r="L36" s="65"/>
      <c r="M36" s="65"/>
      <c r="N36" s="65"/>
      <c r="O36" s="65"/>
    </row>
    <row r="37" spans="1:15" x14ac:dyDescent="0.25">
      <c r="A37" s="65"/>
      <c r="B37" s="65"/>
      <c r="C37" s="65"/>
      <c r="D37" s="65"/>
      <c r="E37" s="65"/>
      <c r="F37" s="65"/>
      <c r="G37" s="65"/>
      <c r="H37" s="65"/>
      <c r="I37" s="66"/>
      <c r="J37" s="65"/>
      <c r="K37" s="67"/>
      <c r="L37" s="65"/>
      <c r="M37" s="65"/>
      <c r="N37" s="65"/>
      <c r="O37" s="65"/>
    </row>
    <row r="38" spans="1:15" x14ac:dyDescent="0.25">
      <c r="A38" s="65"/>
      <c r="B38" s="65"/>
      <c r="C38" s="65"/>
      <c r="D38" s="65"/>
      <c r="E38" s="65"/>
      <c r="F38" s="65"/>
      <c r="G38" s="65"/>
      <c r="H38" s="65"/>
      <c r="I38" s="66"/>
      <c r="J38" s="65"/>
      <c r="K38" s="67"/>
      <c r="L38" s="65"/>
      <c r="M38" s="65"/>
      <c r="N38" s="65"/>
      <c r="O38" s="65"/>
    </row>
    <row r="39" spans="1:15" x14ac:dyDescent="0.25">
      <c r="A39" s="65"/>
      <c r="B39" s="65"/>
      <c r="C39" s="65"/>
      <c r="D39" s="65"/>
      <c r="E39" s="65"/>
      <c r="F39" s="65"/>
      <c r="G39" s="65"/>
      <c r="H39" s="65"/>
      <c r="I39" s="66"/>
      <c r="J39" s="65"/>
      <c r="K39" s="67"/>
      <c r="L39" s="65"/>
      <c r="M39" s="65"/>
      <c r="N39" s="65"/>
      <c r="O39" s="65"/>
    </row>
    <row r="40" spans="1:15" x14ac:dyDescent="0.25">
      <c r="A40" s="65"/>
      <c r="B40" s="65"/>
      <c r="C40" s="65"/>
      <c r="D40" s="65"/>
      <c r="E40" s="65"/>
      <c r="F40" s="65"/>
      <c r="G40" s="65"/>
      <c r="H40" s="65"/>
      <c r="I40" s="66"/>
      <c r="J40" s="65"/>
      <c r="K40" s="67"/>
      <c r="L40" s="65"/>
      <c r="M40" s="65"/>
      <c r="N40" s="65"/>
      <c r="O40" s="65"/>
    </row>
    <row r="41" spans="1:15" x14ac:dyDescent="0.25">
      <c r="A41" s="65"/>
      <c r="B41" s="65"/>
      <c r="C41" s="65"/>
      <c r="D41" s="65"/>
      <c r="E41" s="65"/>
      <c r="F41" s="65"/>
      <c r="G41" s="65"/>
      <c r="H41" s="65"/>
      <c r="I41" s="66"/>
      <c r="J41" s="65"/>
      <c r="K41" s="67"/>
      <c r="L41" s="65"/>
      <c r="M41" s="65"/>
      <c r="N41" s="65"/>
      <c r="O41" s="65"/>
    </row>
    <row r="42" spans="1:15" hidden="1" outlineLevel="1" x14ac:dyDescent="0.25">
      <c r="A42" s="68" t="s">
        <v>50</v>
      </c>
      <c r="B42" s="69"/>
    </row>
    <row r="43" spans="1:15" ht="15" hidden="1" customHeight="1" outlineLevel="1" x14ac:dyDescent="0.25">
      <c r="A43" s="72" t="s">
        <v>51</v>
      </c>
      <c r="B43" s="72" t="s">
        <v>52</v>
      </c>
      <c r="C43" s="72" t="s">
        <v>53</v>
      </c>
      <c r="D43" s="72" t="s">
        <v>54</v>
      </c>
      <c r="E43" s="72" t="s">
        <v>20</v>
      </c>
      <c r="F43" s="72" t="s">
        <v>55</v>
      </c>
      <c r="G43" s="72" t="s">
        <v>56</v>
      </c>
      <c r="H43" s="72"/>
    </row>
    <row r="44" spans="1:15" hidden="1" outlineLevel="1" x14ac:dyDescent="0.25">
      <c r="A44" s="72" t="s">
        <v>30</v>
      </c>
      <c r="B44" s="72" t="s">
        <v>31</v>
      </c>
      <c r="C44" s="73" t="s">
        <v>32</v>
      </c>
      <c r="D44" s="72"/>
      <c r="E44" s="72"/>
      <c r="F44" s="72" t="s">
        <v>57</v>
      </c>
      <c r="G44" s="72" t="s">
        <v>34</v>
      </c>
      <c r="H44" s="72"/>
    </row>
    <row r="45" spans="1:15" hidden="1" outlineLevel="1" x14ac:dyDescent="0.25">
      <c r="A45" s="72" t="s">
        <v>36</v>
      </c>
      <c r="B45" s="72" t="s">
        <v>58</v>
      </c>
      <c r="C45" s="74" t="s">
        <v>59</v>
      </c>
      <c r="D45" s="72"/>
      <c r="E45" s="72"/>
      <c r="F45" s="75" t="s">
        <v>33</v>
      </c>
      <c r="G45" s="72" t="s">
        <v>60</v>
      </c>
      <c r="H45" s="72"/>
    </row>
    <row r="46" spans="1:15" hidden="1" outlineLevel="1" x14ac:dyDescent="0.25">
      <c r="A46" s="72" t="s">
        <v>38</v>
      </c>
      <c r="B46" s="72" t="s">
        <v>61</v>
      </c>
      <c r="C46" s="73" t="s">
        <v>62</v>
      </c>
      <c r="D46" s="72"/>
      <c r="E46" s="72"/>
      <c r="F46" s="72" t="s">
        <v>63</v>
      </c>
      <c r="G46" s="72"/>
      <c r="H46" s="72"/>
    </row>
    <row r="47" spans="1:15" hidden="1" outlineLevel="1" x14ac:dyDescent="0.25">
      <c r="A47" s="72" t="s">
        <v>64</v>
      </c>
      <c r="B47" s="72"/>
      <c r="C47" s="73" t="s">
        <v>65</v>
      </c>
      <c r="D47" s="72"/>
      <c r="E47" s="72"/>
      <c r="F47" s="72" t="s">
        <v>66</v>
      </c>
      <c r="G47" s="72"/>
      <c r="H47" s="72"/>
    </row>
    <row r="48" spans="1:15" hidden="1" outlineLevel="1" x14ac:dyDescent="0.25">
      <c r="A48" s="72" t="s">
        <v>67</v>
      </c>
      <c r="B48" s="72"/>
      <c r="C48" s="72"/>
      <c r="D48" s="72"/>
      <c r="E48" s="72"/>
      <c r="F48" s="72" t="s">
        <v>68</v>
      </c>
      <c r="G48" s="72"/>
      <c r="H48" s="72"/>
    </row>
    <row r="49" spans="1:8" hidden="1" outlineLevel="1" x14ac:dyDescent="0.25">
      <c r="A49" s="69"/>
      <c r="B49" s="69"/>
      <c r="C49" s="69"/>
      <c r="D49" s="69"/>
      <c r="E49" s="69"/>
      <c r="F49" s="72"/>
      <c r="G49" s="69"/>
      <c r="H49" s="69"/>
    </row>
    <row r="50" spans="1:8" collapsed="1" x14ac:dyDescent="0.25"/>
  </sheetData>
  <mergeCells count="27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30:O32"/>
    <mergeCell ref="A33:O33"/>
    <mergeCell ref="A34:O34"/>
    <mergeCell ref="A35:O35"/>
    <mergeCell ref="A7:E7"/>
    <mergeCell ref="B29:C29"/>
    <mergeCell ref="E9:E11"/>
    <mergeCell ref="F9:F11"/>
    <mergeCell ref="A13:A15"/>
    <mergeCell ref="A18:A23"/>
    <mergeCell ref="A16:A17"/>
  </mergeCells>
  <dataValidations count="10">
    <dataValidation type="list" allowBlank="1" showInputMessage="1" showErrorMessage="1" sqref="A12:A14 A24:A27 A16 A18" xr:uid="{00000000-0002-0000-0000-000000000000}">
      <formula1>$A$43:$A$48</formula1>
    </dataValidation>
    <dataValidation type="list" allowBlank="1" showInputMessage="1" showErrorMessage="1" sqref="G28" xr:uid="{00000000-0002-0000-0000-000004000000}">
      <formula1>$G$44:$G$45</formula1>
    </dataValidation>
    <dataValidation type="list" allowBlank="1" showInputMessage="1" showErrorMessage="1" sqref="B24:B27 B12:B22" xr:uid="{00000000-0002-0000-0000-000001000000}">
      <formula1>$B$43:$B$48</formula1>
    </dataValidation>
    <dataValidation type="list" allowBlank="1" showInputMessage="1" showErrorMessage="1" sqref="C24:C27 C12:C22" xr:uid="{00000000-0002-0000-0000-000002000000}">
      <formula1>$C$43:$C$48</formula1>
    </dataValidation>
    <dataValidation type="list" allowBlank="1" showInputMessage="1" showErrorMessage="1" sqref="G24:G27 G12:G22" xr:uid="{00000000-0002-0000-0000-000003000000}">
      <formula1>$G$43:$G$45</formula1>
    </dataValidation>
    <dataValidation type="list" allowBlank="1" showInputMessage="1" showErrorMessage="1" sqref="F24:F28 F12:F22" xr:uid="{00000000-0002-0000-0000-000005000000}">
      <formula1>$F$43:$F$49</formula1>
    </dataValidation>
    <dataValidation type="list" allowBlank="1" showInputMessage="1" showErrorMessage="1" sqref="F23" xr:uid="{2B2AE448-7F6C-43A6-A0B0-E4647A80AC70}">
      <formula1>$F$44:$F$50</formula1>
    </dataValidation>
    <dataValidation type="list" allowBlank="1" showInputMessage="1" showErrorMessage="1" sqref="G23" xr:uid="{3EAAE8F1-766C-4043-9F06-AA496C727A82}">
      <formula1>$G$44:$G$46</formula1>
    </dataValidation>
    <dataValidation type="list" allowBlank="1" showInputMessage="1" showErrorMessage="1" sqref="C23" xr:uid="{A6296422-66C0-42E8-9506-62E315AF5EC8}">
      <formula1>$C$44:$C$49</formula1>
    </dataValidation>
    <dataValidation type="list" allowBlank="1" showInputMessage="1" showErrorMessage="1" sqref="B23" xr:uid="{18C16C2A-7899-4E59-802A-52C3261A6429}">
      <formula1>$B$44:$B$49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Aguiar, Fernando Amaral de</Document_x0020_Author>
    <Document_x0020_Language_x0020_IDB xmlns="cdc7663a-08f0-4737-9e8c-148ce897a09c">Portuguese</Document_x0020_Language_x0020_IDB>
    <TaxCatchAll xmlns="cdc7663a-08f0-4737-9e8c-148ce897a09c">
      <Value>6</Value>
      <Value>55</Value>
      <Value>208</Value>
      <Value>32</Value>
      <Value>295</Value>
    </TaxCatchAll>
    <Identifier xmlns="cdc7663a-08f0-4737-9e8c-148ce897a09c" xsi:nil="true"/>
    <_dlc_DocId xmlns="cdc7663a-08f0-4737-9e8c-148ce897a09c">EZSHARE-213361137-11</_dlc_DocId>
    <_dlc_DocIdUrl xmlns="cdc7663a-08f0-4737-9e8c-148ce897a09c">
      <Url>https://idbg.sharepoint.com/teams/EZ-BR-TCP/BR-T1375/_layouts/15/DocIdRedir.aspx?ID=EZSHARE-213361137-11</Url>
      <Description>EZSHARE-213361137-11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>ATN/OC-16563-BR;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b00cef88-4299-4df6-9efe-56a7c46d7424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BR-T1375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4bf49567-b6b7-4f15-bd8c-30222dd969d6</TermId>
        </TermInfo>
      </Terms>
    </nddeef1749674d76abdbe4b239a70bc6>
    <Record_x0020_Number xmlns="cdc7663a-08f0-4737-9e8c-148ce897a09c">R0001321701</Record_x0020_Number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32020588A2C254590EFED0CF95F4E5B" ma:contentTypeVersion="553" ma:contentTypeDescription="A content type to manage public (operations) IDB documents" ma:contentTypeScope="" ma:versionID="3e7e76ed9164190a7253c725a1daad7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998a307cd3b3a77a69d55545990b8f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7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DB239006D88F14EAA2414D6913D3F96" ma:contentTypeVersion="9" ma:contentTypeDescription="The base project type from which other project content types inherit their information." ma:contentTypeScope="" ma:versionID="08bf337ecfa69e8992769978247e1a3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b03db798cf05ff65938c0f6d3330a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489E06D-4C66-4B30-8B54-2C73422EF66C}">
  <ds:schemaRefs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dc7663a-08f0-4737-9e8c-148ce897a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7F2217-66B6-4C6C-83AE-3D934733FFBC}"/>
</file>

<file path=customXml/itemProps3.xml><?xml version="1.0" encoding="utf-8"?>
<ds:datastoreItem xmlns:ds="http://schemas.openxmlformats.org/officeDocument/2006/customXml" ds:itemID="{759796BD-BAC5-4B56-B14E-82B19E5DFEFB}"/>
</file>

<file path=customXml/itemProps4.xml><?xml version="1.0" encoding="utf-8"?>
<ds:datastoreItem xmlns:ds="http://schemas.openxmlformats.org/officeDocument/2006/customXml" ds:itemID="{98B8D412-3689-4E5A-B0E5-08E985B98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A0CA0B4E-454A-4F2C-A4CE-4A299228F8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Aguiar, Fernando Amaral de</cp:lastModifiedBy>
  <cp:revision/>
  <dcterms:created xsi:type="dcterms:W3CDTF">2017-06-06T20:33:26Z</dcterms:created>
  <dcterms:modified xsi:type="dcterms:W3CDTF">2018-08-03T13:38:19Z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_dlc_DocIdItemGuid">
    <vt:lpwstr>9dfafe20-e73e-459a-ac15-091fe8e82bb3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208;#OTHER|b00cef88-4299-4df6-9efe-56a7c46d7424</vt:lpwstr>
  </property>
  <property fmtid="{D5CDD505-2E9C-101B-9397-08002B2CF9AE}" pid="14" name="Fund IDB">
    <vt:lpwstr>55;#TBD|d62f6e05-3e80-4abd-9bb4-5f10b4906ff6</vt:lpwstr>
  </property>
  <property fmtid="{D5CDD505-2E9C-101B-9397-08002B2CF9AE}" pid="15" name="Sector IDB">
    <vt:lpwstr>295;#OTHER|4bf49567-b6b7-4f15-bd8c-30222dd969d6</vt:lpwstr>
  </property>
  <property fmtid="{D5CDD505-2E9C-101B-9397-08002B2CF9AE}" pid="16" name="Function Operations IDB">
    <vt:lpwstr>6;#Goods and Services|5bfebf1b-9f1f-4411-b1dd-4c19b807b799</vt:lpwstr>
  </property>
  <property fmtid="{D5CDD505-2E9C-101B-9397-08002B2CF9AE}" pid="17" name="Disclosure Activity">
    <vt:lpwstr>Procurement Plan</vt:lpwstr>
  </property>
  <property fmtid="{D5CDD505-2E9C-101B-9397-08002B2CF9AE}" pid="18" name="ContentTypeId">
    <vt:lpwstr>0x0101001A458A224826124E8B45B1D613300CFC00332020588A2C254590EFED0CF95F4E5B</vt:lpwstr>
  </property>
</Properties>
</file>