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dbg-my.sharepoint.com/personal/nidiah_iadb_org/Documents/Honduras/CT-HO-T1389/TC Doc/"/>
    </mc:Choice>
  </mc:AlternateContent>
  <xr:revisionPtr revIDLastSave="0" documentId="8_{07FAE2C9-87F8-4A87-822F-3C8D4012C165}" xr6:coauthVersionLast="47" xr6:coauthVersionMax="47" xr10:uidLastSave="{00000000-0000-0000-0000-000000000000}"/>
  <bookViews>
    <workbookView xWindow="-23745" yWindow="1275" windowWidth="21090" windowHeight="11385" xr2:uid="{00000000-000D-0000-FFFF-FFFF00000000}"/>
  </bookViews>
  <sheets>
    <sheet name="Sheet1" sheetId="1" r:id="rId1"/>
  </sheets>
  <definedNames>
    <definedName name="_xlnm.Print_Area" localSheetId="0">Sheet1!$A$1:$O$26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20" i="1" l="1"/>
  <c r="I20" i="1" l="1"/>
  <c r="E20" i="1"/>
  <c r="H20" i="1" s="1"/>
</calcChain>
</file>

<file path=xl/sharedStrings.xml><?xml version="1.0" encoding="utf-8"?>
<sst xmlns="http://schemas.openxmlformats.org/spreadsheetml/2006/main" count="143" uniqueCount="99">
  <si>
    <t>Banco Interamericano de Desarrollo</t>
  </si>
  <si>
    <t>PLAN DE ADQUISICIONES PARA OPERACIONES EJECUTADAS POR EL BID</t>
  </si>
  <si>
    <t>Agencia Ejecutora:  BID</t>
  </si>
  <si>
    <t>Componente</t>
  </si>
  <si>
    <t>Tipo de Adquisición
(1) (2)</t>
  </si>
  <si>
    <t>Tipo de Servicio
(1) (2)</t>
  </si>
  <si>
    <t xml:space="preserve">Descripción 
</t>
  </si>
  <si>
    <t>Costo estimado del contrato
(US$)</t>
  </si>
  <si>
    <t>Método de Selección
(2)</t>
  </si>
  <si>
    <t>Tipo de Contrato</t>
  </si>
  <si>
    <t>Fuente de Financiamiento y Porcentaje</t>
  </si>
  <si>
    <t>Fecha estimada del anuncio de adquisiciones</t>
  </si>
  <si>
    <t xml:space="preserve">Fecha estimada del inicio de contrato </t>
  </si>
  <si>
    <t>Duración estimada del contrato</t>
  </si>
  <si>
    <t>Comentarios</t>
  </si>
  <si>
    <t>IDB/MIF</t>
  </si>
  <si>
    <t>Otro Donante Externo</t>
  </si>
  <si>
    <t>Monto</t>
  </si>
  <si>
    <t>%</t>
  </si>
  <si>
    <t>Direct Contracting</t>
  </si>
  <si>
    <t>Select comp</t>
  </si>
  <si>
    <t>Select Proc. Type</t>
  </si>
  <si>
    <t>Goods Included in Firm Cons. RFP</t>
  </si>
  <si>
    <t>Consultant 1: brief description</t>
  </si>
  <si>
    <t>select method</t>
  </si>
  <si>
    <t>Select Cont. Type</t>
  </si>
  <si>
    <t>International Competitive Bidding</t>
  </si>
  <si>
    <t>Selec. Componente:</t>
  </si>
  <si>
    <t>Selec. Tipo de Adquisición:</t>
  </si>
  <si>
    <t>Selec. Tipo de Servicio</t>
  </si>
  <si>
    <t>National Competitive Bidding</t>
  </si>
  <si>
    <t>Quality and Cost Based Selection</t>
  </si>
  <si>
    <t>Quality Based Selection</t>
  </si>
  <si>
    <t>Selection Based on the Consultants' Qualifications</t>
  </si>
  <si>
    <t>Selection under a Fixed Budget</t>
  </si>
  <si>
    <t>Preparado por:</t>
  </si>
  <si>
    <t>TOTALES</t>
  </si>
  <si>
    <t>(1) Se recomienda el agrupamiento de adquisiciones de naturaleza similar, tales como publicaciones, viajes, etc. Si hubiesen grupos de contratos individuales similares que van a ser ejecutados en distintos períodos, éstos pueden incluirse de forma agrupada bajo un solo rubro, con una explicación en la columna de comentarios indicando el valor promedio individual y el período durante el cual serían ejecutados. Por ejemplo: en un proyecto de promoción de exportaciones que incluye viajes para participar en ferias, se incluiría un ítem que diría “Pasajes aéreos Ferias", el valor total estimado en US$5 mil y una explicación en la columna Comentarios:  “Este es un agrupamiento de aproximadamente 4 pasajes para participar en ferias de la región durante el año X y X1".</t>
  </si>
  <si>
    <r>
      <t>(2) (i)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Consultor Individual: CCI: Calificación Consultor Individual; SD: Selección Directa o de Fuente Única.  Proceso de selección debe ser de acuerdo con la  AM-650.</t>
    </r>
  </si>
  <si>
    <t>(2) (ii) Firma Consultora: Según GN-2765-1, Métodos de seleccion para Firmas Consultoras en operaciones ejecutadas por el Banco con:  Selección  de Fuente Única (SD);  Selección Competitivo Simplificado (&lt;250K) (SCS); Seleccion Competitiva Integral (&gt;250K) (SCI); y Convenio Marco - Orden de Tarea (TO).   Todos los procesos de selección de firmas consultoras bajo esta política deben utilizar el módulo en Convergencia.</t>
  </si>
  <si>
    <t>(2) (iii) Bienes:  Según GN-2765-1, par. A.2.2.c: "las adquisiciones de bienes y servicios conexos, salvo cuando tales bienes y servicios sean necesarios para conseguir los objetivos del trabajo operativo que ejecute el Banco y estén incluidos en el contrato de servicios de consultoría y representen menos del 10% del valor de dicho contrato".</t>
  </si>
  <si>
    <t>Table for Data Validation</t>
  </si>
  <si>
    <t>Descripción</t>
  </si>
  <si>
    <t>Selec. Método:</t>
  </si>
  <si>
    <t>Selec. Tipo de Contr:</t>
  </si>
  <si>
    <t>Componente 1</t>
  </si>
  <si>
    <t>A. Servicio de Consultoría</t>
  </si>
  <si>
    <t>Consultor Individual     (AM-650)</t>
  </si>
  <si>
    <t>SD</t>
  </si>
  <si>
    <t>Suma Alzada</t>
  </si>
  <si>
    <t>Componente 2</t>
  </si>
  <si>
    <t>B. Bienes (2)(iii)</t>
  </si>
  <si>
    <t>Firma Consultora           (GN-2765)</t>
  </si>
  <si>
    <t>CCI</t>
  </si>
  <si>
    <t>Convenio Marco</t>
  </si>
  <si>
    <t>Componente 3</t>
  </si>
  <si>
    <t>C. Servicio de no Consultoría</t>
  </si>
  <si>
    <t>Bienes incluidos en RFP de Firma Consultora</t>
  </si>
  <si>
    <t>SCS</t>
  </si>
  <si>
    <t>Componente 4</t>
  </si>
  <si>
    <t>Compra Corporativa      (GN-2303)</t>
  </si>
  <si>
    <t>SCI</t>
  </si>
  <si>
    <t>Componente 5</t>
  </si>
  <si>
    <t xml:space="preserve">TO </t>
  </si>
  <si>
    <t>Componente 6</t>
  </si>
  <si>
    <t>Componente 7</t>
  </si>
  <si>
    <t>Componente 8</t>
  </si>
  <si>
    <t>Otros</t>
  </si>
  <si>
    <r>
      <t xml:space="preserve">Periodo cubierto por el Plan: </t>
    </r>
    <r>
      <rPr>
        <sz val="11"/>
        <color theme="1"/>
        <rFont val="Calibri"/>
        <family val="2"/>
        <scheme val="minor"/>
      </rPr>
      <t>[30 meses]</t>
    </r>
  </si>
  <si>
    <t>País: El Salvador</t>
  </si>
  <si>
    <t>Número de Proyecto: ES-T1321</t>
  </si>
  <si>
    <t>Nombre del Proyecto: Modelo para la Inclusión Social de Niños y Niñas con Discapacidad en el Sector de la Educación y la Salud</t>
  </si>
  <si>
    <t>Monto Total del Proyecto: 200.000</t>
  </si>
  <si>
    <t>Nidia Hidalgo</t>
  </si>
  <si>
    <t>UDR: ES</t>
  </si>
  <si>
    <t>Agosto 2021</t>
  </si>
  <si>
    <t>Septiembre 2021</t>
  </si>
  <si>
    <t>6 meses</t>
  </si>
  <si>
    <t>10 meses</t>
  </si>
  <si>
    <t>Diciembre 2021</t>
  </si>
  <si>
    <t>Enero 2022</t>
  </si>
  <si>
    <t xml:space="preserve">12 meses </t>
  </si>
  <si>
    <t>8 meses</t>
  </si>
  <si>
    <t>Junio 2022</t>
  </si>
  <si>
    <t>Julio 2022</t>
  </si>
  <si>
    <t>18 meses</t>
  </si>
  <si>
    <t>Enero 2023</t>
  </si>
  <si>
    <t>Diciembre 2022</t>
  </si>
  <si>
    <t>Octubre 2024</t>
  </si>
  <si>
    <t>Septiembre 2023</t>
  </si>
  <si>
    <t>Esta consultoría se repite cada año. En total tres veces a  lo largo de la ejecución.</t>
  </si>
  <si>
    <t>Esta consultoría se repite cada año. En total cuatro veces a  lo largo de la ejecución.</t>
  </si>
  <si>
    <t>Consultoría 2: Diseño e implementación de una intervención para cambiar sesgos prejuicios y estereotipos de género en actores clave de las instituciones responsables de la atención y protección de las mujeres víctimas de violencia y grupos de la población en los que ellas buscan ayuda</t>
  </si>
  <si>
    <t xml:space="preserve">Consultoria 6: Diseño e implementación de una estrategia de comunicación en redes sociales dirigida a las potenciales usuarias </t>
  </si>
  <si>
    <t>Consultoría 1: Diseño e implementación de una iniciativa de prevención de violencia sexual y basada en género en redes sociales con jóvenes</t>
  </si>
  <si>
    <t>Consultoría 3: Diseño e implementación de capacitaciones virtuales con proveedores instituciones de servicios para el uso de las herramientas de medición de riesgos; la elaboración de planes de seguridad; el manejo de casos y el desarrollo de sistemas de referencia para casos de violencia sexual y basada en género</t>
  </si>
  <si>
    <t>Consultoría 4: Desarrollo de soluciones para integrar la atención de CONECTA y los MAPRODEM de Ciudad Mujer a través la creación de expedientes únicos y la interoperabilidad de sus sistemas informáticos</t>
  </si>
  <si>
    <t>Consultoría 5: Desarrollo de acciones psicoeducativas en los servicios de atención remotos de violencia sexual y basada en género</t>
  </si>
  <si>
    <t>Consultoria 7: Desarrollo y pilotaje de una estrategia local de atención de primera línea a mujeres que viven violencia sexual y basada en género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</si>
</sst>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0.0%"/>
    <numFmt numFmtId="165" formatCode="_(&quot;$&quot;* #,##0_);_(&quot;$&quot;* \(#,##0\);_(&quot;$&quot;* &quot;-&quot;??_);_(@_)"/>
    <numFmt numFmtId="166" formatCode="[$-409]d\-mmm\-yy;@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gray0625">
        <bgColor theme="0" tint="-4.9989318521683403E-2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116">
    <xf numFmtId="0" fontId="0" fillId="0" borderId="0" xfId="0"/>
    <xf numFmtId="0" fontId="4" fillId="0" borderId="0" xfId="0" applyFont="1"/>
    <xf numFmtId="164" fontId="4" fillId="0" borderId="0" xfId="2" applyNumberFormat="1" applyFont="1"/>
    <xf numFmtId="9" fontId="4" fillId="0" borderId="0" xfId="2" applyFont="1"/>
    <xf numFmtId="0" fontId="5" fillId="0" borderId="0" xfId="0" applyFont="1"/>
    <xf numFmtId="0" fontId="6" fillId="2" borderId="2" xfId="0" applyFont="1" applyFill="1" applyBorder="1" applyAlignment="1">
      <alignment horizontal="centerContinuous" vertical="center"/>
    </xf>
    <xf numFmtId="164" fontId="6" fillId="2" borderId="2" xfId="2" applyNumberFormat="1" applyFont="1" applyFill="1" applyBorder="1" applyAlignment="1">
      <alignment horizontal="centerContinuous" vertical="center"/>
    </xf>
    <xf numFmtId="9" fontId="6" fillId="2" borderId="2" xfId="2" applyFont="1" applyFill="1" applyBorder="1" applyAlignment="1">
      <alignment horizontal="centerContinuous" vertical="center"/>
    </xf>
    <xf numFmtId="0" fontId="6" fillId="2" borderId="3" xfId="0" applyFont="1" applyFill="1" applyBorder="1" applyAlignment="1">
      <alignment horizontal="centerContinuous" vertical="center"/>
    </xf>
    <xf numFmtId="0" fontId="7" fillId="0" borderId="17" xfId="0" applyFont="1" applyBorder="1" applyAlignment="1">
      <alignment horizontal="left"/>
    </xf>
    <xf numFmtId="165" fontId="4" fillId="0" borderId="29" xfId="1" applyNumberFormat="1" applyFont="1" applyBorder="1" applyAlignment="1">
      <alignment horizontal="left"/>
    </xf>
    <xf numFmtId="164" fontId="4" fillId="0" borderId="29" xfId="2" applyNumberFormat="1" applyFont="1" applyBorder="1" applyAlignment="1">
      <alignment horizontal="left"/>
    </xf>
    <xf numFmtId="0" fontId="4" fillId="0" borderId="29" xfId="0" applyFont="1" applyBorder="1" applyAlignment="1">
      <alignment horizontal="left"/>
    </xf>
    <xf numFmtId="9" fontId="4" fillId="0" borderId="29" xfId="2" applyFont="1" applyBorder="1" applyAlignment="1">
      <alignment horizontal="left"/>
    </xf>
    <xf numFmtId="0" fontId="4" fillId="0" borderId="26" xfId="0" applyFont="1" applyBorder="1" applyAlignment="1">
      <alignment horizontal="left"/>
    </xf>
    <xf numFmtId="0" fontId="4" fillId="0" borderId="13" xfId="0" applyFont="1" applyBorder="1"/>
    <xf numFmtId="164" fontId="4" fillId="0" borderId="0" xfId="2" applyNumberFormat="1" applyFont="1" applyBorder="1"/>
    <xf numFmtId="9" fontId="4" fillId="0" borderId="0" xfId="2" applyFont="1" applyBorder="1"/>
    <xf numFmtId="0" fontId="4" fillId="0" borderId="14" xfId="0" applyFont="1" applyBorder="1"/>
    <xf numFmtId="9" fontId="6" fillId="2" borderId="5" xfId="2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164" fontId="6" fillId="2" borderId="5" xfId="2" applyNumberFormat="1" applyFont="1" applyFill="1" applyBorder="1" applyAlignment="1">
      <alignment horizontal="center" vertical="center" wrapText="1"/>
    </xf>
    <xf numFmtId="0" fontId="8" fillId="0" borderId="20" xfId="3" applyFont="1" applyBorder="1" applyAlignment="1">
      <alignment vertical="center" wrapText="1"/>
    </xf>
    <xf numFmtId="0" fontId="4" fillId="0" borderId="4" xfId="0" applyFont="1" applyBorder="1"/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4" fillId="0" borderId="5" xfId="0" applyFont="1" applyBorder="1"/>
    <xf numFmtId="164" fontId="4" fillId="0" borderId="5" xfId="2" applyNumberFormat="1" applyFont="1" applyBorder="1"/>
    <xf numFmtId="9" fontId="4" fillId="0" borderId="5" xfId="2" applyFont="1" applyBorder="1"/>
    <xf numFmtId="166" fontId="4" fillId="0" borderId="5" xfId="0" applyNumberFormat="1" applyFont="1" applyBorder="1"/>
    <xf numFmtId="0" fontId="4" fillId="0" borderId="7" xfId="0" applyFont="1" applyBorder="1"/>
    <xf numFmtId="0" fontId="8" fillId="0" borderId="21" xfId="3" applyFont="1" applyBorder="1" applyAlignment="1">
      <alignment vertical="center" wrapText="1"/>
    </xf>
    <xf numFmtId="0" fontId="4" fillId="0" borderId="4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vertical="center" wrapText="1"/>
    </xf>
    <xf numFmtId="165" fontId="4" fillId="0" borderId="5" xfId="1" applyNumberFormat="1" applyFont="1" applyBorder="1" applyAlignment="1">
      <alignment vertical="center"/>
    </xf>
    <xf numFmtId="9" fontId="4" fillId="0" borderId="5" xfId="2" applyFont="1" applyBorder="1" applyAlignment="1">
      <alignment vertical="center"/>
    </xf>
    <xf numFmtId="166" fontId="4" fillId="0" borderId="5" xfId="0" applyNumberFormat="1" applyFont="1" applyBorder="1" applyAlignment="1">
      <alignment vertical="center"/>
    </xf>
    <xf numFmtId="166" fontId="4" fillId="0" borderId="27" xfId="0" applyNumberFormat="1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5" fillId="0" borderId="0" xfId="0" applyFont="1" applyAlignment="1">
      <alignment vertical="center"/>
    </xf>
    <xf numFmtId="166" fontId="4" fillId="0" borderId="6" xfId="0" applyNumberFormat="1" applyFont="1" applyBorder="1" applyAlignment="1">
      <alignment vertical="center"/>
    </xf>
    <xf numFmtId="166" fontId="4" fillId="0" borderId="9" xfId="0" applyNumberFormat="1" applyFont="1" applyBorder="1"/>
    <xf numFmtId="166" fontId="4" fillId="0" borderId="10" xfId="0" applyNumberFormat="1" applyFont="1" applyBorder="1"/>
    <xf numFmtId="0" fontId="4" fillId="0" borderId="17" xfId="0" applyFont="1" applyBorder="1"/>
    <xf numFmtId="0" fontId="7" fillId="0" borderId="8" xfId="0" applyFont="1" applyBorder="1" applyAlignment="1">
      <alignment horizontal="right" vertical="center"/>
    </xf>
    <xf numFmtId="0" fontId="7" fillId="0" borderId="9" xfId="0" applyFont="1" applyBorder="1" applyAlignment="1">
      <alignment horizontal="center" vertical="center"/>
    </xf>
    <xf numFmtId="165" fontId="7" fillId="0" borderId="9" xfId="1" applyNumberFormat="1" applyFont="1" applyBorder="1" applyAlignment="1">
      <alignment horizontal="left" vertical="center"/>
    </xf>
    <xf numFmtId="0" fontId="7" fillId="3" borderId="9" xfId="0" applyFont="1" applyFill="1" applyBorder="1" applyAlignment="1">
      <alignment horizontal="left" vertical="center"/>
    </xf>
    <xf numFmtId="9" fontId="7" fillId="0" borderId="9" xfId="2" applyFont="1" applyBorder="1" applyAlignment="1">
      <alignment vertical="center"/>
    </xf>
    <xf numFmtId="0" fontId="7" fillId="3" borderId="17" xfId="0" applyFont="1" applyFill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6" fillId="0" borderId="23" xfId="3" applyFont="1" applyBorder="1" applyAlignment="1">
      <alignment vertical="center" wrapText="1"/>
    </xf>
    <xf numFmtId="0" fontId="5" fillId="0" borderId="0" xfId="0" applyFont="1" applyAlignment="1">
      <alignment wrapText="1"/>
    </xf>
    <xf numFmtId="0" fontId="4" fillId="0" borderId="0" xfId="0" applyFont="1" applyAlignment="1">
      <alignment horizontal="left"/>
    </xf>
    <xf numFmtId="164" fontId="4" fillId="0" borderId="0" xfId="2" applyNumberFormat="1" applyFont="1" applyBorder="1" applyAlignment="1">
      <alignment horizontal="left"/>
    </xf>
    <xf numFmtId="9" fontId="4" fillId="0" borderId="0" xfId="2" applyFont="1" applyBorder="1" applyAlignment="1">
      <alignment horizontal="left"/>
    </xf>
    <xf numFmtId="164" fontId="5" fillId="0" borderId="0" xfId="2" applyNumberFormat="1" applyFont="1"/>
    <xf numFmtId="9" fontId="5" fillId="0" borderId="0" xfId="2" applyFont="1"/>
    <xf numFmtId="0" fontId="10" fillId="4" borderId="5" xfId="0" applyFont="1" applyFill="1" applyBorder="1"/>
    <xf numFmtId="0" fontId="10" fillId="4" borderId="6" xfId="0" applyFont="1" applyFill="1" applyBorder="1"/>
    <xf numFmtId="0" fontId="0" fillId="4" borderId="5" xfId="0" applyFill="1" applyBorder="1"/>
    <xf numFmtId="0" fontId="6" fillId="2" borderId="9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Continuous" vertic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wrapText="1"/>
    </xf>
    <xf numFmtId="0" fontId="2" fillId="4" borderId="0" xfId="0" applyFont="1" applyFill="1"/>
    <xf numFmtId="0" fontId="1" fillId="4" borderId="0" xfId="0" applyFont="1" applyFill="1"/>
    <xf numFmtId="164" fontId="1" fillId="0" borderId="0" xfId="2" applyNumberFormat="1" applyFont="1"/>
    <xf numFmtId="9" fontId="1" fillId="0" borderId="0" xfId="2" applyFont="1"/>
    <xf numFmtId="0" fontId="1" fillId="4" borderId="5" xfId="0" applyFont="1" applyFill="1" applyBorder="1"/>
    <xf numFmtId="0" fontId="1" fillId="4" borderId="16" xfId="0" applyFont="1" applyFill="1" applyBorder="1"/>
    <xf numFmtId="166" fontId="4" fillId="0" borderId="35" xfId="0" applyNumberFormat="1" applyFont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0" fontId="4" fillId="0" borderId="5" xfId="0" applyFont="1" applyFill="1" applyBorder="1" applyAlignment="1">
      <alignment vertical="center"/>
    </xf>
    <xf numFmtId="0" fontId="4" fillId="0" borderId="5" xfId="0" applyFont="1" applyFill="1" applyBorder="1" applyAlignment="1">
      <alignment vertical="center" wrapText="1"/>
    </xf>
    <xf numFmtId="165" fontId="4" fillId="0" borderId="5" xfId="1" applyNumberFormat="1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21" xfId="3" applyFont="1" applyFill="1" applyBorder="1" applyAlignment="1">
      <alignment vertical="center" wrapText="1"/>
    </xf>
    <xf numFmtId="0" fontId="5" fillId="0" borderId="0" xfId="0" applyFont="1" applyFill="1" applyAlignment="1">
      <alignment vertical="center"/>
    </xf>
    <xf numFmtId="0" fontId="4" fillId="0" borderId="7" xfId="0" applyFont="1" applyBorder="1" applyAlignment="1">
      <alignment vertical="center" wrapText="1"/>
    </xf>
    <xf numFmtId="0" fontId="5" fillId="0" borderId="5" xfId="0" applyFont="1" applyBorder="1" applyAlignment="1">
      <alignment vertical="center"/>
    </xf>
    <xf numFmtId="166" fontId="4" fillId="0" borderId="5" xfId="0" applyNumberFormat="1" applyFont="1" applyBorder="1" applyAlignment="1">
      <alignment vertical="center" wrapText="1"/>
    </xf>
    <xf numFmtId="0" fontId="7" fillId="0" borderId="24" xfId="0" applyFont="1" applyBorder="1" applyAlignment="1">
      <alignment horizontal="left"/>
    </xf>
    <xf numFmtId="0" fontId="7" fillId="0" borderId="25" xfId="0" applyFont="1" applyBorder="1" applyAlignment="1">
      <alignment horizontal="left"/>
    </xf>
    <xf numFmtId="0" fontId="7" fillId="0" borderId="22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30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6" fillId="2" borderId="9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7" fillId="0" borderId="29" xfId="0" applyFont="1" applyBorder="1" applyAlignment="1">
      <alignment horizontal="left"/>
    </xf>
    <xf numFmtId="0" fontId="6" fillId="2" borderId="8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4" fillId="0" borderId="32" xfId="0" applyFont="1" applyBorder="1" applyAlignment="1">
      <alignment horizontal="left" vertical="top" wrapText="1"/>
    </xf>
    <xf numFmtId="0" fontId="4" fillId="0" borderId="33" xfId="0" applyFont="1" applyBorder="1" applyAlignment="1">
      <alignment horizontal="left" vertical="top" wrapText="1"/>
    </xf>
    <xf numFmtId="0" fontId="4" fillId="0" borderId="34" xfId="0" applyFont="1" applyBorder="1" applyAlignment="1">
      <alignment horizontal="left" vertical="top" wrapText="1"/>
    </xf>
    <xf numFmtId="0" fontId="4" fillId="0" borderId="32" xfId="0" applyFont="1" applyBorder="1" applyAlignment="1">
      <alignment horizontal="left" vertical="top"/>
    </xf>
    <xf numFmtId="0" fontId="4" fillId="0" borderId="33" xfId="0" applyFont="1" applyBorder="1" applyAlignment="1">
      <alignment horizontal="left" vertical="top"/>
    </xf>
    <xf numFmtId="0" fontId="4" fillId="0" borderId="34" xfId="0" applyFont="1" applyBorder="1" applyAlignment="1">
      <alignment horizontal="left" vertical="top"/>
    </xf>
    <xf numFmtId="0" fontId="7" fillId="0" borderId="28" xfId="0" applyFont="1" applyBorder="1" applyAlignment="1">
      <alignment horizontal="left"/>
    </xf>
    <xf numFmtId="0" fontId="7" fillId="0" borderId="31" xfId="0" applyFont="1" applyBorder="1" applyAlignment="1">
      <alignment horizontal="left"/>
    </xf>
    <xf numFmtId="0" fontId="7" fillId="0" borderId="10" xfId="0" applyFont="1" applyBorder="1" applyAlignment="1">
      <alignment horizontal="right" vertical="center"/>
    </xf>
    <xf numFmtId="0" fontId="7" fillId="0" borderId="12" xfId="0" applyFont="1" applyBorder="1" applyAlignment="1">
      <alignment horizontal="right" vertical="center"/>
    </xf>
  </cellXfs>
  <cellStyles count="4">
    <cellStyle name="Currency" xfId="1" builtinId="4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13" Type="http://schemas.openxmlformats.org/officeDocument/2006/relationships/customXml" Target="../customXml/item8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12" Type="http://schemas.openxmlformats.org/officeDocument/2006/relationships/customXml" Target="../customXml/item7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44"/>
  <sheetViews>
    <sheetView tabSelected="1" topLeftCell="A10" zoomScale="96" zoomScaleNormal="96" workbookViewId="0">
      <selection activeCell="C48" sqref="C48"/>
    </sheetView>
  </sheetViews>
  <sheetFormatPr defaultColWidth="8.7109375" defaultRowHeight="15" outlineLevelRow="1" x14ac:dyDescent="0.25"/>
  <cols>
    <col min="1" max="1" width="16.7109375" style="4" customWidth="1"/>
    <col min="2" max="2" width="23.5703125" style="4" customWidth="1"/>
    <col min="3" max="3" width="20.42578125" style="4" customWidth="1"/>
    <col min="4" max="4" width="56.42578125" style="4" customWidth="1"/>
    <col min="5" max="5" width="15.85546875" style="4" customWidth="1"/>
    <col min="6" max="6" width="13.28515625" style="4" customWidth="1"/>
    <col min="7" max="7" width="17.42578125" style="4" customWidth="1"/>
    <col min="8" max="8" width="13.28515625" style="4" customWidth="1"/>
    <col min="9" max="9" width="6.7109375" style="57" customWidth="1"/>
    <col min="10" max="10" width="13.28515625" style="4" customWidth="1"/>
    <col min="11" max="11" width="6" style="58" customWidth="1"/>
    <col min="12" max="12" width="16.42578125" style="4" customWidth="1"/>
    <col min="13" max="13" width="15.7109375" style="4" customWidth="1"/>
    <col min="14" max="14" width="13.7109375" style="4" customWidth="1"/>
    <col min="15" max="15" width="30.7109375" style="4" customWidth="1"/>
    <col min="16" max="17" width="8.7109375" style="4"/>
    <col min="18" max="18" width="9" style="4" customWidth="1"/>
    <col min="19" max="19" width="0.42578125" style="4" hidden="1" customWidth="1"/>
    <col min="20" max="16384" width="8.7109375" style="4"/>
  </cols>
  <sheetData>
    <row r="1" spans="1:21" ht="14.65" customHeight="1" x14ac:dyDescent="0.25">
      <c r="A1" s="1"/>
      <c r="B1" s="1"/>
      <c r="C1" s="1"/>
      <c r="D1" s="1"/>
      <c r="E1" s="1"/>
      <c r="F1" s="1"/>
      <c r="G1" s="1"/>
      <c r="H1" s="1"/>
      <c r="I1" s="2"/>
      <c r="J1" s="1"/>
      <c r="K1" s="3"/>
      <c r="L1" s="1"/>
      <c r="M1" s="1" t="s">
        <v>0</v>
      </c>
      <c r="N1" s="1"/>
      <c r="O1" s="1"/>
      <c r="P1" s="64"/>
      <c r="Q1" s="64"/>
      <c r="R1" s="64"/>
      <c r="S1" s="64"/>
      <c r="T1" s="64"/>
      <c r="U1" s="64"/>
    </row>
    <row r="2" spans="1:21" ht="14.65" customHeight="1" x14ac:dyDescent="0.25">
      <c r="A2" s="1"/>
      <c r="B2" s="1"/>
      <c r="C2" s="1"/>
      <c r="D2" s="1"/>
      <c r="E2" s="1"/>
      <c r="F2" s="1"/>
      <c r="G2" s="1"/>
      <c r="H2" s="1"/>
      <c r="I2" s="2"/>
      <c r="J2" s="1"/>
      <c r="K2" s="3"/>
      <c r="L2" s="1"/>
      <c r="M2" s="1"/>
      <c r="N2" s="1"/>
      <c r="O2" s="1"/>
      <c r="P2" s="64"/>
      <c r="Q2" s="64"/>
      <c r="R2" s="64"/>
      <c r="S2" s="64"/>
      <c r="T2" s="64"/>
      <c r="U2" s="64"/>
    </row>
    <row r="3" spans="1:21" ht="9" customHeight="1" thickBot="1" x14ac:dyDescent="0.3">
      <c r="A3" s="1"/>
      <c r="B3" s="1"/>
      <c r="C3" s="1"/>
      <c r="D3" s="1"/>
      <c r="E3" s="1"/>
      <c r="F3" s="1"/>
      <c r="G3" s="1"/>
      <c r="H3" s="1"/>
      <c r="I3" s="2"/>
      <c r="J3" s="1"/>
      <c r="K3" s="3"/>
      <c r="L3" s="1"/>
      <c r="M3" s="1"/>
      <c r="N3" s="1"/>
      <c r="O3" s="1"/>
      <c r="P3" s="64"/>
      <c r="Q3" s="64"/>
      <c r="R3" s="64"/>
      <c r="S3" s="64"/>
      <c r="T3" s="64"/>
      <c r="U3" s="64"/>
    </row>
    <row r="4" spans="1:21" ht="24.75" customHeight="1" x14ac:dyDescent="0.25">
      <c r="A4" s="63" t="s">
        <v>1</v>
      </c>
      <c r="B4" s="5"/>
      <c r="C4" s="5"/>
      <c r="D4" s="5"/>
      <c r="E4" s="5"/>
      <c r="F4" s="5"/>
      <c r="G4" s="5"/>
      <c r="H4" s="5"/>
      <c r="I4" s="6"/>
      <c r="J4" s="5"/>
      <c r="K4" s="7"/>
      <c r="L4" s="5"/>
      <c r="M4" s="5"/>
      <c r="N4" s="5"/>
      <c r="O4" s="8"/>
      <c r="P4" s="65"/>
      <c r="Q4" s="65"/>
      <c r="R4" s="65"/>
      <c r="S4" s="65"/>
      <c r="T4" s="65"/>
      <c r="U4" s="65"/>
    </row>
    <row r="5" spans="1:21" ht="14.65" customHeight="1" x14ac:dyDescent="0.25">
      <c r="A5" s="86" t="s">
        <v>69</v>
      </c>
      <c r="B5" s="87"/>
      <c r="C5" s="87"/>
      <c r="D5" s="87"/>
      <c r="E5" s="87"/>
      <c r="F5" s="88"/>
      <c r="G5" s="91" t="s">
        <v>2</v>
      </c>
      <c r="H5" s="91"/>
      <c r="I5" s="91"/>
      <c r="J5" s="91"/>
      <c r="K5" s="91"/>
      <c r="L5" s="91"/>
      <c r="M5" s="91"/>
      <c r="N5" s="92"/>
      <c r="O5" s="9" t="s">
        <v>74</v>
      </c>
      <c r="P5" s="64"/>
      <c r="Q5" s="64"/>
      <c r="R5" s="64"/>
      <c r="S5" s="64"/>
      <c r="T5" s="64"/>
      <c r="U5" s="64"/>
    </row>
    <row r="6" spans="1:21" ht="15" customHeight="1" x14ac:dyDescent="0.25">
      <c r="A6" s="86" t="s">
        <v>70</v>
      </c>
      <c r="B6" s="87"/>
      <c r="C6" s="87"/>
      <c r="D6" s="87"/>
      <c r="E6" s="88"/>
      <c r="F6" s="89" t="s">
        <v>71</v>
      </c>
      <c r="G6" s="87"/>
      <c r="H6" s="87"/>
      <c r="I6" s="87"/>
      <c r="J6" s="87"/>
      <c r="K6" s="87"/>
      <c r="L6" s="87"/>
      <c r="M6" s="87"/>
      <c r="N6" s="87"/>
      <c r="O6" s="90"/>
      <c r="P6" s="64"/>
      <c r="Q6" s="64"/>
      <c r="R6" s="64"/>
      <c r="S6" s="64"/>
      <c r="T6" s="64"/>
      <c r="U6" s="64"/>
    </row>
    <row r="7" spans="1:21" ht="20.25" customHeight="1" thickBot="1" x14ac:dyDescent="0.3">
      <c r="A7" s="112" t="s">
        <v>68</v>
      </c>
      <c r="B7" s="102"/>
      <c r="C7" s="102"/>
      <c r="D7" s="102"/>
      <c r="E7" s="113"/>
      <c r="F7" s="102" t="s">
        <v>72</v>
      </c>
      <c r="G7" s="102"/>
      <c r="H7" s="10">
        <v>200000</v>
      </c>
      <c r="I7" s="11"/>
      <c r="J7" s="12"/>
      <c r="K7" s="13"/>
      <c r="L7" s="12"/>
      <c r="M7" s="12"/>
      <c r="N7" s="12"/>
      <c r="O7" s="14"/>
      <c r="P7" s="64"/>
      <c r="Q7" s="64"/>
      <c r="R7" s="64"/>
      <c r="S7" s="64"/>
      <c r="T7" s="64"/>
      <c r="U7" s="64"/>
    </row>
    <row r="8" spans="1:21" ht="4.9000000000000004" customHeight="1" x14ac:dyDescent="0.25">
      <c r="A8" s="15"/>
      <c r="B8" s="1"/>
      <c r="C8" s="1"/>
      <c r="D8" s="1"/>
      <c r="E8" s="1"/>
      <c r="F8" s="1"/>
      <c r="G8" s="1"/>
      <c r="H8" s="1"/>
      <c r="I8" s="16"/>
      <c r="J8" s="1"/>
      <c r="K8" s="17"/>
      <c r="L8" s="1"/>
      <c r="M8" s="1"/>
      <c r="N8" s="1"/>
      <c r="O8" s="18"/>
      <c r="P8" s="64"/>
      <c r="Q8" s="64"/>
      <c r="R8" s="64"/>
      <c r="S8" s="64"/>
      <c r="T8" s="64"/>
      <c r="U8" s="64"/>
    </row>
    <row r="9" spans="1:21" ht="39" customHeight="1" x14ac:dyDescent="0.25">
      <c r="A9" s="103" t="s">
        <v>3</v>
      </c>
      <c r="B9" s="93" t="s">
        <v>4</v>
      </c>
      <c r="C9" s="93" t="s">
        <v>5</v>
      </c>
      <c r="D9" s="93" t="s">
        <v>6</v>
      </c>
      <c r="E9" s="93" t="s">
        <v>7</v>
      </c>
      <c r="F9" s="93" t="s">
        <v>8</v>
      </c>
      <c r="G9" s="93" t="s">
        <v>9</v>
      </c>
      <c r="H9" s="99" t="s">
        <v>10</v>
      </c>
      <c r="I9" s="100"/>
      <c r="J9" s="100"/>
      <c r="K9" s="101"/>
      <c r="L9" s="93" t="s">
        <v>11</v>
      </c>
      <c r="M9" s="93" t="s">
        <v>12</v>
      </c>
      <c r="N9" s="93" t="s">
        <v>13</v>
      </c>
      <c r="O9" s="97" t="s">
        <v>14</v>
      </c>
      <c r="P9" s="64"/>
      <c r="Q9" s="64"/>
      <c r="R9" s="64"/>
      <c r="S9" s="64"/>
      <c r="T9" s="64"/>
      <c r="U9" s="64"/>
    </row>
    <row r="10" spans="1:21" ht="28.5" customHeight="1" thickBot="1" x14ac:dyDescent="0.3">
      <c r="A10" s="104"/>
      <c r="B10" s="94"/>
      <c r="C10" s="94"/>
      <c r="D10" s="94"/>
      <c r="E10" s="94"/>
      <c r="F10" s="94"/>
      <c r="G10" s="94"/>
      <c r="H10" s="99" t="s">
        <v>15</v>
      </c>
      <c r="I10" s="101"/>
      <c r="J10" s="62" t="s">
        <v>16</v>
      </c>
      <c r="K10" s="19"/>
      <c r="L10" s="94"/>
      <c r="M10" s="94"/>
      <c r="N10" s="96"/>
      <c r="O10" s="98"/>
      <c r="P10" s="64"/>
      <c r="Q10" s="64"/>
      <c r="R10" s="64"/>
      <c r="S10" s="64"/>
      <c r="T10" s="64"/>
      <c r="U10" s="64"/>
    </row>
    <row r="11" spans="1:21" ht="28.5" customHeight="1" x14ac:dyDescent="0.25">
      <c r="A11" s="105"/>
      <c r="B11" s="95"/>
      <c r="C11" s="95"/>
      <c r="D11" s="95"/>
      <c r="E11" s="95"/>
      <c r="F11" s="95"/>
      <c r="G11" s="95"/>
      <c r="H11" s="20" t="s">
        <v>17</v>
      </c>
      <c r="I11" s="21" t="s">
        <v>18</v>
      </c>
      <c r="J11" s="20" t="s">
        <v>17</v>
      </c>
      <c r="K11" s="19" t="s">
        <v>18</v>
      </c>
      <c r="L11" s="94"/>
      <c r="M11" s="94"/>
      <c r="N11" s="96"/>
      <c r="O11" s="98"/>
      <c r="P11" s="64"/>
      <c r="Q11" s="64"/>
      <c r="R11" s="64"/>
      <c r="S11" s="22" t="s">
        <v>19</v>
      </c>
      <c r="T11" s="64"/>
      <c r="U11" s="64"/>
    </row>
    <row r="12" spans="1:21" ht="1.1499999999999999" customHeight="1" thickBot="1" x14ac:dyDescent="0.3">
      <c r="A12" s="23" t="s">
        <v>20</v>
      </c>
      <c r="B12" s="23" t="s">
        <v>21</v>
      </c>
      <c r="C12" s="24" t="s">
        <v>22</v>
      </c>
      <c r="D12" s="25" t="s">
        <v>23</v>
      </c>
      <c r="E12" s="26"/>
      <c r="F12" s="26" t="s">
        <v>24</v>
      </c>
      <c r="G12" s="26" t="s">
        <v>25</v>
      </c>
      <c r="H12" s="26"/>
      <c r="I12" s="27"/>
      <c r="J12" s="26"/>
      <c r="K12" s="28"/>
      <c r="L12" s="29">
        <v>42430</v>
      </c>
      <c r="M12" s="29"/>
      <c r="N12" s="96"/>
      <c r="O12" s="30"/>
      <c r="P12" s="64"/>
      <c r="Q12" s="64"/>
      <c r="R12" s="64"/>
      <c r="S12" s="31" t="s">
        <v>26</v>
      </c>
      <c r="T12" s="64"/>
      <c r="U12" s="64"/>
    </row>
    <row r="13" spans="1:21" s="40" customFormat="1" ht="36" customHeight="1" x14ac:dyDescent="0.25">
      <c r="A13" s="32" t="s">
        <v>45</v>
      </c>
      <c r="B13" s="33" t="s">
        <v>46</v>
      </c>
      <c r="C13" s="34" t="s">
        <v>52</v>
      </c>
      <c r="D13" s="34" t="s">
        <v>94</v>
      </c>
      <c r="E13" s="35">
        <v>70000</v>
      </c>
      <c r="F13" s="33" t="s">
        <v>58</v>
      </c>
      <c r="G13" s="33" t="s">
        <v>49</v>
      </c>
      <c r="H13" s="35">
        <v>70000</v>
      </c>
      <c r="I13" s="36">
        <v>1</v>
      </c>
      <c r="J13" s="35">
        <v>0</v>
      </c>
      <c r="K13" s="36">
        <v>0</v>
      </c>
      <c r="L13" s="37" t="s">
        <v>89</v>
      </c>
      <c r="M13" s="37" t="s">
        <v>88</v>
      </c>
      <c r="N13" s="38" t="s">
        <v>78</v>
      </c>
      <c r="O13" s="39"/>
      <c r="P13" s="66"/>
      <c r="Q13" s="66"/>
      <c r="R13" s="66"/>
      <c r="S13" s="31" t="s">
        <v>30</v>
      </c>
      <c r="T13" s="66"/>
      <c r="U13" s="66"/>
    </row>
    <row r="14" spans="1:21" s="40" customFormat="1" ht="97.9" customHeight="1" x14ac:dyDescent="0.25">
      <c r="A14" s="32" t="s">
        <v>45</v>
      </c>
      <c r="B14" s="33" t="s">
        <v>46</v>
      </c>
      <c r="C14" s="34" t="s">
        <v>52</v>
      </c>
      <c r="D14" s="34" t="s">
        <v>92</v>
      </c>
      <c r="E14" s="35">
        <v>80000</v>
      </c>
      <c r="F14" s="33" t="s">
        <v>58</v>
      </c>
      <c r="G14" s="33" t="s">
        <v>49</v>
      </c>
      <c r="H14" s="35">
        <v>80000</v>
      </c>
      <c r="I14" s="36">
        <v>1</v>
      </c>
      <c r="J14" s="35">
        <v>0</v>
      </c>
      <c r="K14" s="36">
        <v>0</v>
      </c>
      <c r="L14" s="37" t="s">
        <v>87</v>
      </c>
      <c r="M14" s="37" t="s">
        <v>86</v>
      </c>
      <c r="N14" s="75" t="s">
        <v>81</v>
      </c>
      <c r="O14" s="39"/>
      <c r="P14" s="66"/>
      <c r="Q14" s="66"/>
      <c r="R14" s="66"/>
      <c r="S14" s="31"/>
      <c r="T14" s="66"/>
      <c r="U14" s="66"/>
    </row>
    <row r="15" spans="1:21" s="40" customFormat="1" ht="78.599999999999994" customHeight="1" x14ac:dyDescent="0.25">
      <c r="A15" s="32" t="s">
        <v>50</v>
      </c>
      <c r="B15" s="33" t="s">
        <v>46</v>
      </c>
      <c r="C15" s="34" t="s">
        <v>47</v>
      </c>
      <c r="D15" s="34" t="s">
        <v>95</v>
      </c>
      <c r="E15" s="35">
        <v>60000</v>
      </c>
      <c r="F15" s="33" t="s">
        <v>53</v>
      </c>
      <c r="G15" s="33" t="s">
        <v>49</v>
      </c>
      <c r="H15" s="35">
        <v>60000</v>
      </c>
      <c r="I15" s="36">
        <v>1</v>
      </c>
      <c r="J15" s="35">
        <v>0</v>
      </c>
      <c r="K15" s="36">
        <v>0</v>
      </c>
      <c r="L15" s="37" t="s">
        <v>75</v>
      </c>
      <c r="M15" s="85" t="s">
        <v>76</v>
      </c>
      <c r="N15" s="37" t="s">
        <v>77</v>
      </c>
      <c r="O15" s="83" t="s">
        <v>91</v>
      </c>
      <c r="P15" s="66"/>
      <c r="Q15" s="66"/>
      <c r="R15" s="66"/>
      <c r="S15" s="31" t="s">
        <v>31</v>
      </c>
      <c r="T15" s="66"/>
      <c r="U15" s="66"/>
    </row>
    <row r="16" spans="1:21" s="40" customFormat="1" ht="58.15" customHeight="1" x14ac:dyDescent="0.25">
      <c r="A16" s="32" t="s">
        <v>50</v>
      </c>
      <c r="B16" s="33" t="s">
        <v>46</v>
      </c>
      <c r="C16" s="34" t="s">
        <v>47</v>
      </c>
      <c r="D16" s="34" t="s">
        <v>96</v>
      </c>
      <c r="E16" s="35">
        <v>40000</v>
      </c>
      <c r="F16" s="33" t="s">
        <v>53</v>
      </c>
      <c r="G16" s="33" t="s">
        <v>49</v>
      </c>
      <c r="H16" s="35">
        <v>40000</v>
      </c>
      <c r="I16" s="36">
        <v>1</v>
      </c>
      <c r="J16" s="35">
        <v>0</v>
      </c>
      <c r="K16" s="36">
        <v>0</v>
      </c>
      <c r="L16" s="37" t="s">
        <v>79</v>
      </c>
      <c r="M16" s="37" t="s">
        <v>80</v>
      </c>
      <c r="N16" s="37" t="s">
        <v>81</v>
      </c>
      <c r="O16" s="84"/>
      <c r="P16" s="66"/>
      <c r="Q16" s="66"/>
      <c r="R16" s="66"/>
      <c r="S16" s="31" t="s">
        <v>32</v>
      </c>
    </row>
    <row r="17" spans="1:19" s="40" customFormat="1" ht="43.5" customHeight="1" x14ac:dyDescent="0.25">
      <c r="A17" s="32" t="s">
        <v>50</v>
      </c>
      <c r="B17" s="33" t="s">
        <v>46</v>
      </c>
      <c r="C17" s="34" t="s">
        <v>47</v>
      </c>
      <c r="D17" s="34" t="s">
        <v>97</v>
      </c>
      <c r="E17" s="35">
        <v>20000</v>
      </c>
      <c r="F17" s="33" t="s">
        <v>53</v>
      </c>
      <c r="G17" s="33" t="s">
        <v>49</v>
      </c>
      <c r="H17" s="35">
        <v>20000</v>
      </c>
      <c r="I17" s="36">
        <v>1</v>
      </c>
      <c r="J17" s="35">
        <v>0</v>
      </c>
      <c r="K17" s="36">
        <v>0</v>
      </c>
      <c r="L17" s="37" t="s">
        <v>79</v>
      </c>
      <c r="M17" s="37" t="s">
        <v>80</v>
      </c>
      <c r="N17" s="41" t="s">
        <v>82</v>
      </c>
      <c r="O17" s="39"/>
      <c r="P17" s="66"/>
      <c r="Q17" s="66"/>
      <c r="R17" s="66"/>
      <c r="S17" s="31" t="s">
        <v>33</v>
      </c>
    </row>
    <row r="18" spans="1:19" s="82" customFormat="1" ht="45.75" customHeight="1" x14ac:dyDescent="0.25">
      <c r="A18" s="76" t="s">
        <v>50</v>
      </c>
      <c r="B18" s="77" t="s">
        <v>46</v>
      </c>
      <c r="C18" s="78" t="s">
        <v>52</v>
      </c>
      <c r="D18" s="78" t="s">
        <v>93</v>
      </c>
      <c r="E18" s="79">
        <v>30000</v>
      </c>
      <c r="F18" s="33" t="s">
        <v>58</v>
      </c>
      <c r="G18" s="33" t="s">
        <v>49</v>
      </c>
      <c r="H18" s="79">
        <v>30000</v>
      </c>
      <c r="I18" s="36">
        <v>1</v>
      </c>
      <c r="J18" s="79">
        <v>0</v>
      </c>
      <c r="K18" s="36">
        <v>0</v>
      </c>
      <c r="L18" s="37" t="s">
        <v>75</v>
      </c>
      <c r="M18" s="85" t="s">
        <v>76</v>
      </c>
      <c r="N18" s="37" t="s">
        <v>82</v>
      </c>
      <c r="O18" s="83" t="s">
        <v>90</v>
      </c>
      <c r="P18" s="80"/>
      <c r="Q18" s="80"/>
      <c r="R18" s="80"/>
      <c r="S18" s="81" t="s">
        <v>34</v>
      </c>
    </row>
    <row r="19" spans="1:19" ht="61.5" customHeight="1" x14ac:dyDescent="0.25">
      <c r="A19" s="76" t="s">
        <v>50</v>
      </c>
      <c r="B19" s="77" t="s">
        <v>46</v>
      </c>
      <c r="C19" s="78" t="s">
        <v>47</v>
      </c>
      <c r="D19" s="78" t="s">
        <v>98</v>
      </c>
      <c r="E19" s="79">
        <v>50000</v>
      </c>
      <c r="F19" s="33" t="s">
        <v>53</v>
      </c>
      <c r="G19" s="33" t="s">
        <v>49</v>
      </c>
      <c r="H19" s="79">
        <v>50000</v>
      </c>
      <c r="I19" s="36">
        <v>1</v>
      </c>
      <c r="J19" s="79">
        <v>0</v>
      </c>
      <c r="K19" s="36">
        <v>0</v>
      </c>
      <c r="L19" s="42" t="s">
        <v>83</v>
      </c>
      <c r="M19" s="42" t="s">
        <v>84</v>
      </c>
      <c r="N19" s="43" t="s">
        <v>85</v>
      </c>
      <c r="O19" s="44"/>
      <c r="P19" s="64"/>
      <c r="Q19" s="64"/>
      <c r="R19" s="64"/>
      <c r="S19" s="64"/>
    </row>
    <row r="20" spans="1:19" s="51" customFormat="1" ht="35.25" customHeight="1" thickBot="1" x14ac:dyDescent="0.3">
      <c r="A20" s="45" t="s">
        <v>35</v>
      </c>
      <c r="B20" s="114" t="s">
        <v>73</v>
      </c>
      <c r="C20" s="115"/>
      <c r="D20" s="46" t="s">
        <v>36</v>
      </c>
      <c r="E20" s="47">
        <f>SUM(E13:E19)</f>
        <v>350000</v>
      </c>
      <c r="F20" s="48"/>
      <c r="G20" s="48"/>
      <c r="H20" s="47">
        <f>E20</f>
        <v>350000</v>
      </c>
      <c r="I20" s="49">
        <f>AVERAGE(I13:I19)</f>
        <v>1</v>
      </c>
      <c r="J20" s="47">
        <v>0</v>
      </c>
      <c r="K20" s="49">
        <f>AVERAGE(K13:K19)</f>
        <v>0</v>
      </c>
      <c r="L20" s="48"/>
      <c r="M20" s="48"/>
      <c r="N20" s="48"/>
      <c r="O20" s="50"/>
      <c r="P20" s="67"/>
      <c r="Q20" s="67"/>
      <c r="R20" s="67"/>
      <c r="S20" s="52"/>
    </row>
    <row r="21" spans="1:19" ht="14.25" customHeight="1" thickBot="1" x14ac:dyDescent="0.3">
      <c r="A21" s="106" t="s">
        <v>37</v>
      </c>
      <c r="B21" s="107"/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8"/>
      <c r="P21" s="64"/>
      <c r="Q21" s="64"/>
      <c r="R21" s="64"/>
      <c r="S21" s="64"/>
    </row>
    <row r="22" spans="1:19" ht="15.75" thickBot="1" x14ac:dyDescent="0.3">
      <c r="A22" s="106"/>
      <c r="B22" s="107"/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8"/>
      <c r="P22" s="64"/>
      <c r="Q22" s="64"/>
      <c r="R22" s="64"/>
      <c r="S22" s="64"/>
    </row>
    <row r="23" spans="1:19" ht="14.65" customHeight="1" thickBot="1" x14ac:dyDescent="0.3">
      <c r="A23" s="106"/>
      <c r="B23" s="107"/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8"/>
      <c r="P23" s="64"/>
      <c r="Q23" s="64"/>
      <c r="R23" s="64"/>
      <c r="S23" s="64"/>
    </row>
    <row r="24" spans="1:19" s="40" customFormat="1" ht="17.850000000000001" customHeight="1" thickBot="1" x14ac:dyDescent="0.3">
      <c r="A24" s="109" t="s">
        <v>38</v>
      </c>
      <c r="B24" s="110"/>
      <c r="C24" s="110"/>
      <c r="D24" s="110"/>
      <c r="E24" s="110"/>
      <c r="F24" s="110"/>
      <c r="G24" s="110"/>
      <c r="H24" s="110"/>
      <c r="I24" s="110"/>
      <c r="J24" s="110"/>
      <c r="K24" s="110"/>
      <c r="L24" s="110"/>
      <c r="M24" s="110"/>
      <c r="N24" s="110"/>
      <c r="O24" s="111"/>
      <c r="P24" s="66"/>
      <c r="Q24" s="66"/>
      <c r="R24" s="66"/>
      <c r="S24" s="66"/>
    </row>
    <row r="25" spans="1:19" ht="27.75" customHeight="1" thickBot="1" x14ac:dyDescent="0.3">
      <c r="A25" s="106" t="s">
        <v>39</v>
      </c>
      <c r="B25" s="107"/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8"/>
      <c r="P25" s="64"/>
      <c r="Q25" s="64"/>
      <c r="R25" s="64"/>
      <c r="S25" s="64"/>
    </row>
    <row r="26" spans="1:19" s="53" customFormat="1" ht="26.65" customHeight="1" thickBot="1" x14ac:dyDescent="0.3">
      <c r="A26" s="106" t="s">
        <v>40</v>
      </c>
      <c r="B26" s="107"/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8"/>
      <c r="P26" s="68"/>
      <c r="Q26" s="68"/>
      <c r="R26" s="68"/>
      <c r="S26" s="68"/>
    </row>
    <row r="27" spans="1:19" x14ac:dyDescent="0.25">
      <c r="A27" s="54"/>
      <c r="B27" s="54"/>
      <c r="C27" s="54"/>
      <c r="D27" s="54"/>
      <c r="E27" s="54"/>
      <c r="F27" s="54"/>
      <c r="G27" s="54"/>
      <c r="H27" s="54"/>
      <c r="I27" s="55"/>
      <c r="J27" s="54"/>
      <c r="K27" s="56"/>
      <c r="L27" s="54"/>
      <c r="M27" s="54"/>
      <c r="N27" s="54"/>
      <c r="O27" s="54"/>
    </row>
    <row r="28" spans="1:19" x14ac:dyDescent="0.25">
      <c r="A28" s="54"/>
      <c r="B28" s="54"/>
      <c r="C28" s="54"/>
      <c r="D28" s="54"/>
      <c r="E28" s="54"/>
      <c r="F28" s="54"/>
      <c r="G28" s="54"/>
      <c r="H28" s="54"/>
      <c r="I28" s="55"/>
      <c r="J28" s="54"/>
      <c r="K28" s="56"/>
      <c r="L28" s="54"/>
      <c r="M28" s="54"/>
      <c r="N28" s="54"/>
      <c r="O28" s="54"/>
    </row>
    <row r="29" spans="1:19" x14ac:dyDescent="0.25">
      <c r="A29" s="54"/>
      <c r="B29" s="54"/>
      <c r="C29" s="54"/>
      <c r="D29" s="54"/>
      <c r="E29" s="54"/>
      <c r="F29" s="54"/>
      <c r="G29" s="54"/>
      <c r="H29" s="54"/>
      <c r="I29" s="55"/>
      <c r="J29" s="54"/>
      <c r="K29" s="56"/>
      <c r="L29" s="54"/>
      <c r="M29" s="54"/>
      <c r="N29" s="54"/>
      <c r="O29" s="54"/>
    </row>
    <row r="30" spans="1:19" x14ac:dyDescent="0.25">
      <c r="A30" s="54"/>
      <c r="B30" s="54"/>
      <c r="C30" s="54"/>
      <c r="D30" s="54"/>
      <c r="E30" s="54"/>
      <c r="F30" s="54"/>
      <c r="G30" s="54"/>
      <c r="H30" s="54"/>
      <c r="I30" s="55"/>
      <c r="J30" s="54"/>
      <c r="K30" s="56"/>
      <c r="L30" s="54"/>
      <c r="M30" s="54"/>
      <c r="N30" s="54"/>
      <c r="O30" s="54"/>
    </row>
    <row r="31" spans="1:19" x14ac:dyDescent="0.25">
      <c r="A31" s="54"/>
      <c r="B31" s="54"/>
      <c r="C31" s="54"/>
      <c r="D31" s="54"/>
      <c r="E31" s="54"/>
      <c r="F31" s="54"/>
      <c r="G31" s="54"/>
      <c r="H31" s="54"/>
      <c r="I31" s="55"/>
      <c r="J31" s="54"/>
      <c r="K31" s="56"/>
      <c r="L31" s="54"/>
      <c r="M31" s="54"/>
      <c r="N31" s="54"/>
      <c r="O31" s="54"/>
    </row>
    <row r="32" spans="1:19" x14ac:dyDescent="0.25">
      <c r="A32" s="54"/>
      <c r="B32" s="54"/>
      <c r="C32" s="54"/>
      <c r="D32" s="54"/>
      <c r="E32" s="54"/>
      <c r="F32" s="54"/>
      <c r="G32" s="54"/>
      <c r="H32" s="54"/>
      <c r="I32" s="55"/>
      <c r="J32" s="54"/>
      <c r="K32" s="56"/>
      <c r="L32" s="54"/>
      <c r="M32" s="54"/>
      <c r="N32" s="54"/>
      <c r="O32" s="54"/>
    </row>
    <row r="33" spans="1:15" hidden="1" outlineLevel="1" x14ac:dyDescent="0.25">
      <c r="A33" s="69" t="s">
        <v>41</v>
      </c>
      <c r="B33" s="70"/>
      <c r="C33" s="64"/>
      <c r="D33" s="64"/>
      <c r="E33" s="64"/>
      <c r="F33" s="64"/>
      <c r="G33" s="64"/>
      <c r="H33" s="64"/>
      <c r="I33" s="71"/>
      <c r="J33" s="64"/>
      <c r="K33" s="72"/>
      <c r="L33" s="64"/>
      <c r="M33" s="64"/>
      <c r="N33" s="64"/>
      <c r="O33" s="64"/>
    </row>
    <row r="34" spans="1:15" ht="15" hidden="1" customHeight="1" outlineLevel="1" x14ac:dyDescent="0.25">
      <c r="A34" s="73" t="s">
        <v>27</v>
      </c>
      <c r="B34" s="73" t="s">
        <v>28</v>
      </c>
      <c r="C34" s="73" t="s">
        <v>29</v>
      </c>
      <c r="D34" s="73" t="s">
        <v>42</v>
      </c>
      <c r="E34" s="73" t="s">
        <v>17</v>
      </c>
      <c r="F34" s="73" t="s">
        <v>43</v>
      </c>
      <c r="G34" s="73" t="s">
        <v>44</v>
      </c>
      <c r="H34" s="73"/>
      <c r="I34" s="71"/>
      <c r="J34" s="64"/>
      <c r="K34" s="72"/>
      <c r="L34" s="64"/>
      <c r="M34" s="64"/>
      <c r="N34" s="64"/>
      <c r="O34" s="64"/>
    </row>
    <row r="35" spans="1:15" hidden="1" outlineLevel="1" x14ac:dyDescent="0.25">
      <c r="A35" s="73" t="s">
        <v>45</v>
      </c>
      <c r="B35" s="73" t="s">
        <v>46</v>
      </c>
      <c r="C35" s="59" t="s">
        <v>47</v>
      </c>
      <c r="D35" s="73"/>
      <c r="E35" s="73"/>
      <c r="F35" s="73" t="s">
        <v>48</v>
      </c>
      <c r="G35" s="73" t="s">
        <v>49</v>
      </c>
      <c r="H35" s="73"/>
      <c r="I35" s="71"/>
      <c r="J35" s="64"/>
      <c r="K35" s="72"/>
      <c r="L35" s="64"/>
      <c r="M35" s="64"/>
      <c r="N35" s="64"/>
      <c r="O35" s="64"/>
    </row>
    <row r="36" spans="1:15" hidden="1" outlineLevel="1" x14ac:dyDescent="0.25">
      <c r="A36" s="73" t="s">
        <v>50</v>
      </c>
      <c r="B36" s="73" t="s">
        <v>51</v>
      </c>
      <c r="C36" s="60" t="s">
        <v>52</v>
      </c>
      <c r="D36" s="73"/>
      <c r="E36" s="73"/>
      <c r="F36" s="74" t="s">
        <v>53</v>
      </c>
      <c r="G36" s="73" t="s">
        <v>54</v>
      </c>
      <c r="H36" s="73"/>
      <c r="I36" s="71"/>
      <c r="J36" s="64"/>
      <c r="K36" s="72"/>
      <c r="L36" s="64"/>
      <c r="M36" s="64"/>
      <c r="N36" s="64"/>
      <c r="O36" s="64"/>
    </row>
    <row r="37" spans="1:15" hidden="1" outlineLevel="1" x14ac:dyDescent="0.25">
      <c r="A37" s="73" t="s">
        <v>55</v>
      </c>
      <c r="B37" s="73" t="s">
        <v>56</v>
      </c>
      <c r="C37" s="59" t="s">
        <v>57</v>
      </c>
      <c r="D37" s="73"/>
      <c r="E37" s="73"/>
      <c r="F37" s="73" t="s">
        <v>58</v>
      </c>
      <c r="G37" s="73"/>
      <c r="H37" s="73"/>
      <c r="I37" s="71"/>
      <c r="J37" s="64"/>
      <c r="K37" s="72"/>
      <c r="L37" s="64"/>
      <c r="M37" s="64"/>
      <c r="N37" s="64"/>
      <c r="O37" s="64"/>
    </row>
    <row r="38" spans="1:15" hidden="1" outlineLevel="1" x14ac:dyDescent="0.25">
      <c r="A38" s="73" t="s">
        <v>59</v>
      </c>
      <c r="B38" s="73"/>
      <c r="C38" s="59" t="s">
        <v>60</v>
      </c>
      <c r="D38" s="73"/>
      <c r="E38" s="73"/>
      <c r="F38" s="73" t="s">
        <v>61</v>
      </c>
      <c r="G38" s="73"/>
      <c r="H38" s="73"/>
      <c r="I38" s="71"/>
      <c r="J38" s="64"/>
      <c r="K38" s="72"/>
      <c r="L38" s="64"/>
      <c r="M38" s="64"/>
      <c r="N38" s="64"/>
      <c r="O38" s="64"/>
    </row>
    <row r="39" spans="1:15" hidden="1" outlineLevel="1" x14ac:dyDescent="0.25">
      <c r="A39" s="73" t="s">
        <v>62</v>
      </c>
      <c r="B39" s="73"/>
      <c r="C39" s="73"/>
      <c r="D39" s="73"/>
      <c r="E39" s="73"/>
      <c r="F39" s="73" t="s">
        <v>63</v>
      </c>
      <c r="G39" s="73"/>
      <c r="H39" s="73"/>
      <c r="I39" s="71"/>
      <c r="J39" s="64"/>
      <c r="K39" s="72"/>
      <c r="L39" s="64"/>
      <c r="M39" s="64"/>
      <c r="N39" s="64"/>
      <c r="O39" s="64"/>
    </row>
    <row r="40" spans="1:15" hidden="1" outlineLevel="1" x14ac:dyDescent="0.25">
      <c r="A40" s="61" t="s">
        <v>64</v>
      </c>
      <c r="B40" s="70"/>
      <c r="C40" s="70"/>
      <c r="D40" s="70"/>
      <c r="E40" s="70"/>
      <c r="F40" s="73"/>
      <c r="G40" s="70"/>
      <c r="H40" s="70"/>
      <c r="I40" s="71"/>
      <c r="J40" s="64"/>
      <c r="K40" s="72"/>
      <c r="L40" s="64"/>
      <c r="M40" s="64"/>
      <c r="N40" s="64"/>
      <c r="O40" s="64"/>
    </row>
    <row r="41" spans="1:15" hidden="1" outlineLevel="1" x14ac:dyDescent="0.25">
      <c r="A41" s="61" t="s">
        <v>65</v>
      </c>
      <c r="B41" s="64"/>
      <c r="C41" s="64"/>
      <c r="D41" s="64"/>
      <c r="E41" s="64"/>
      <c r="F41" s="64"/>
      <c r="G41" s="64"/>
      <c r="H41" s="64"/>
      <c r="I41" s="71"/>
      <c r="J41" s="64"/>
      <c r="K41" s="72"/>
      <c r="L41" s="64"/>
      <c r="M41" s="64"/>
      <c r="N41" s="64"/>
      <c r="O41" s="64"/>
    </row>
    <row r="42" spans="1:15" hidden="1" outlineLevel="1" x14ac:dyDescent="0.25">
      <c r="A42" s="61" t="s">
        <v>66</v>
      </c>
      <c r="B42" s="64"/>
      <c r="C42" s="64"/>
      <c r="D42" s="64"/>
      <c r="E42" s="64"/>
      <c r="F42" s="64"/>
      <c r="G42" s="64"/>
      <c r="H42" s="64"/>
      <c r="I42" s="71"/>
      <c r="J42" s="64"/>
      <c r="K42" s="72"/>
      <c r="L42" s="64"/>
      <c r="M42" s="64"/>
      <c r="N42" s="64"/>
      <c r="O42" s="64"/>
    </row>
    <row r="43" spans="1:15" hidden="1" outlineLevel="1" x14ac:dyDescent="0.25">
      <c r="A43" s="61" t="s">
        <v>67</v>
      </c>
    </row>
    <row r="44" spans="1:15" collapsed="1" x14ac:dyDescent="0.25">
      <c r="A44" s="64"/>
    </row>
  </sheetData>
  <mergeCells count="24">
    <mergeCell ref="A21:O23"/>
    <mergeCell ref="A24:O24"/>
    <mergeCell ref="A25:O25"/>
    <mergeCell ref="A26:O26"/>
    <mergeCell ref="A7:E7"/>
    <mergeCell ref="B20:C20"/>
    <mergeCell ref="E9:E11"/>
    <mergeCell ref="F9:F11"/>
    <mergeCell ref="A5:F5"/>
    <mergeCell ref="F6:O6"/>
    <mergeCell ref="G5:N5"/>
    <mergeCell ref="A6:E6"/>
    <mergeCell ref="G9:G11"/>
    <mergeCell ref="L9:L11"/>
    <mergeCell ref="M9:M11"/>
    <mergeCell ref="N9:N12"/>
    <mergeCell ref="O9:O11"/>
    <mergeCell ref="H9:K9"/>
    <mergeCell ref="H10:I10"/>
    <mergeCell ref="F7:G7"/>
    <mergeCell ref="A9:A11"/>
    <mergeCell ref="B9:B11"/>
    <mergeCell ref="C9:C11"/>
    <mergeCell ref="D9:D11"/>
  </mergeCells>
  <phoneticPr fontId="12" type="noConversion"/>
  <dataValidations count="6">
    <dataValidation type="list" allowBlank="1" showInputMessage="1" showErrorMessage="1" sqref="A12" xr:uid="{00000000-0002-0000-0000-000000000000}">
      <formula1>$A$34:$A$39</formula1>
    </dataValidation>
    <dataValidation type="list" allowBlank="1" showInputMessage="1" showErrorMessage="1" sqref="B12:B19" xr:uid="{00000000-0002-0000-0000-000001000000}">
      <formula1>$B$34:$B$39</formula1>
    </dataValidation>
    <dataValidation type="list" allowBlank="1" showInputMessage="1" showErrorMessage="1" sqref="C12:C19" xr:uid="{00000000-0002-0000-0000-000002000000}">
      <formula1>$C$34:$C$39</formula1>
    </dataValidation>
    <dataValidation type="list" allowBlank="1" showInputMessage="1" showErrorMessage="1" sqref="G12:G19" xr:uid="{00000000-0002-0000-0000-000003000000}">
      <formula1>$G$34:$G$36</formula1>
    </dataValidation>
    <dataValidation type="list" allowBlank="1" showInputMessage="1" showErrorMessage="1" sqref="A13:A19" xr:uid="{611E78E0-7B20-4766-9735-4683D6C3747D}">
      <formula1>$A$34:$A$43</formula1>
    </dataValidation>
    <dataValidation type="list" allowBlank="1" showInputMessage="1" showErrorMessage="1" sqref="F12:F19" xr:uid="{00000000-0002-0000-0000-000005000000}">
      <formula1>$F$34:$F$40</formula1>
    </dataValidation>
  </dataValidations>
  <pageMargins left="0.2" right="0.2" top="0.6" bottom="0.6" header="0.27" footer="0.27"/>
  <pageSetup paperSize="5" scale="6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EF3CA27F07C1314FA828E4171FBC9203" ma:contentTypeVersion="2404" ma:contentTypeDescription="The base project type from which other project content types inherit their information." ma:contentTypeScope="" ma:versionID="cfacf7e4ee142f4abef66bbae02ec3d4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d9592cda65f6949658c0593359fb52f1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  <xsd:element ref="ns2:Extracted_x0020_Keywords" minOccurs="0"/>
                <xsd:element ref="ns2:Approval_x0020_date" minOccurs="0"/>
                <xsd:element ref="ns2:Transaction_x0020_Type" minOccurs="0"/>
                <xsd:element ref="ns2:Transaction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47" nillable="true" ma:displayName="Extracted Keywords" ma:internalName="Extracted_x0020_Keywords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ez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Approval_x0020_date" ma:index="48" nillable="true" ma:displayName="Approval date" ma:format="DateOnly" ma:internalName="Approval_x0020_date">
      <xsd:simpleType>
        <xsd:restriction base="dms:DateTime"/>
      </xsd:simpleType>
    </xsd:element>
    <xsd:element name="Transaction_x0020_Type" ma:index="49" nillable="true" ma:displayName="Transaction Type" ma:format="Dropdown" ma:internalName="Transaction_x0020_Type">
      <xsd:simpleType>
        <xsd:restriction base="dms:Choice">
          <xsd:enumeration value="APR"/>
          <xsd:enumeration value="APRR"/>
          <xsd:enumeration value="APRA"/>
          <xsd:enumeration value="API"/>
          <xsd:enumeration value="INC"/>
          <xsd:enumeration value="INCR"/>
          <xsd:enumeration value="BCL"/>
          <xsd:enumeration value="BCC"/>
          <xsd:enumeration value="FCM"/>
          <xsd:enumeration value="FCP"/>
          <xsd:enumeration value="FCPR"/>
          <xsd:enumeration value="FCA"/>
        </xsd:restriction>
      </xsd:simpleType>
    </xsd:element>
    <xsd:element name="Transaction_x0020_Number" ma:index="50" nillable="true" ma:displayName="Transaction Number" ma:internalName="Transaction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Honduras</TermName>
          <TermId xmlns="http://schemas.microsoft.com/office/infopath/2007/PartnerControls">0dd9f989-602d-4742-8212-5c1b8b0b74d5</TermId>
        </TermInfo>
      </Terms>
    </ic46d7e087fd4a108fb86518ca413cc6>
    <IDBDocs_x0020_Number xmlns="cdc7663a-08f0-4737-9e8c-148ce897a09c" xsi:nil="true"/>
    <Division_x0020_or_x0020_Unit xmlns="cdc7663a-08f0-4737-9e8c-148ce897a09c">SCL/GDI</Division_x0020_or_x0020_Unit>
    <From_x003a_ xmlns="cdc7663a-08f0-4737-9e8c-148ce897a09c" xsi:nil="true"/>
    <Fiscal_x0020_Year_x0020_IDB xmlns="cdc7663a-08f0-4737-9e8c-148ce897a09c">2021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 Planning and Design</TermName>
          <TermId xmlns="http://schemas.microsoft.com/office/infopath/2007/PartnerControls">29ca0c72-1fc4-435f-a09c-28585cb5eac9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 xsi:nil="true"/>
    <Phase xmlns="cdc7663a-08f0-4737-9e8c-148ce897a09c">PHASE_PREPARATION</Phase>
    <Document_x0020_Author xmlns="cdc7663a-08f0-4737-9e8c-148ce897a09c">Andrea Beltran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GENDER EQUALITY ＆ WOMEN'S EMPOWERMENT</TermName>
          <TermId xmlns="http://schemas.microsoft.com/office/infopath/2007/PartnerControls">f715ad4c-c890-4d3e-a783-2ca5da1f8d08</TermId>
        </TermInfo>
      </Terms>
    </b2ec7cfb18674cb8803df6b262e8b107>
    <Business_x0020_Area xmlns="cdc7663a-08f0-4737-9e8c-148ce897a09c">Life Cycle</Business_x0020_Area>
    <Key_x0020_Document xmlns="cdc7663a-08f0-4737-9e8c-148ce897a09c">false</Key_x0020_Document>
    <Document_x0020_Language_x0020_IDB xmlns="cdc7663a-08f0-4737-9e8c-148ce897a09c">Spanish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CTY</TermName>
          <TermId xmlns="http://schemas.microsoft.com/office/infopath/2007/PartnerControls">480c4b50-1d26-4981-a192-620d20903d26</TermId>
        </TermInfo>
      </Terms>
    </g511464f9e53401d84b16fa9b379a574>
    <Related_x0020_SisCor_x0020_Number xmlns="cdc7663a-08f0-4737-9e8c-148ce897a09c" xsi:nil="true"/>
    <Transaction_x0020_Type xmlns="cdc7663a-08f0-4737-9e8c-148ce897a09c" xsi:nil="true"/>
    <TaxCatchAll xmlns="cdc7663a-08f0-4737-9e8c-148ce897a09c">
      <Value>97</Value>
      <Value>34</Value>
      <Value>2</Value>
      <Value>29</Value>
      <Value>28</Value>
    </TaxCatchAll>
    <Operation_x0020_Type xmlns="cdc7663a-08f0-4737-9e8c-148ce897a09c">Technical Cooperation</Operation_x0020_Type>
    <Package_x0020_Code xmlns="cdc7663a-08f0-4737-9e8c-148ce897a09c" xsi:nil="true"/>
    <To_x003a_ xmlns="cdc7663a-08f0-4737-9e8c-148ce897a09c" xsi:nil="true"/>
    <Identifier xmlns="cdc7663a-08f0-4737-9e8c-148ce897a09c" xsi:nil="true"/>
    <Project_x0020_Number xmlns="cdc7663a-08f0-4737-9e8c-148ce897a09c">HO-T1389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SOCIAL INVESTMENT</TermName>
          <TermId xmlns="http://schemas.microsoft.com/office/infopath/2007/PartnerControls">3f908695-d5b5-49f6-941f-76876b39564f</TermId>
        </TermInfo>
      </Terms>
    </nddeef1749674d76abdbe4b239a70bc6>
    <Record_x0020_Number xmlns="cdc7663a-08f0-4737-9e8c-148ce897a09c" xsi:nil="true"/>
    <Transaction_x0020_Number xmlns="cdc7663a-08f0-4737-9e8c-148ce897a09c" xsi:nil="true"/>
    <Extracted_x0020_Keywords xmlns="cdc7663a-08f0-4737-9e8c-148ce897a09c">
      <Value>Consultoría Consultor Individual</Value>
      <Value>Adquisición</Value>
      <Value>Método</Value>
      <Value>Direct Contracting Select comp Select Proc</Value>
      <Value>sistemas informáticos 40000 CCI Suma Alzada</Value>
      <Value>potenciales usuarias 30000 SCS Suma Alzada</Value>
      <Value>género 60000 CCI Suma Alzada</Value>
      <Value>Type 42430 International Competitive Bidding</Value>
      <Value>National Competitive Bidding Componente</Value>
      <Value>Descripción Costo estimado</Value>
      <Value>Calificación Consultor Individual</Value>
      <Value>Quality Based Selection Componente</Value>
      <Value>Pasajes aéreos Ferias</Value>
      <Value>Consultoría Firma Consultora</Value>
      <Value>70000 SCS Suma Alzada</Value>
      <Value>primera línea</Value>
      <Value>Nidia Hidalgo TOTALES</Value>
      <Value>Cost Based Selection</Value>
      <Value>Consultants' Qualifications Componente</Value>
      <Value>Fixed Budget Componente</Value>
      <Value>valor promedio individual</Value>
      <Value>BID País</Value>
      <Value>distintos períodos</Value>
      <Value>Inclusión Social</Value>
      <Value>Seleccion Competitiva Integral</Value>
    </Extracted_x0020_Keywords>
    <Approval_x0020_date xmlns="cdc7663a-08f0-4737-9e8c-148ce897a09c" xsi:nil="true"/>
    <_dlc_DocId xmlns="cdc7663a-08f0-4737-9e8c-148ce897a09c">EZSHARE-2141678205-5</_dlc_DocId>
    <_dlc_DocIdUrl xmlns="cdc7663a-08f0-4737-9e8c-148ce897a09c">
      <Url>https://idbg.sharepoint.com/teams/EZ-HO-TCP/HO-T1389/_layouts/15/DocIdRedir.aspx?ID=EZSHARE-2141678205-5</Url>
      <Description>EZSHARE-2141678205-5</Description>
    </_dlc_DocIdUrl>
    <ATI_x0020_Disclose_x0020_Document_x0020_Workflow_x0020_v6 xmlns="60d869ef-0f1d-48ae-8309-61a8e07b716f">
      <Url xsi:nil="true"/>
      <Description xsi:nil="true"/>
    </ATI_x0020_Disclose_x0020_Document_x0020_Workflow_x0020_v6>
    <ATI_x0020_Undisclose_x0020_Document_x0020_Workflow xmlns="60d869ef-0f1d-48ae-8309-61a8e07b716f">
      <Url xsi:nil="true"/>
      <Description xsi:nil="true"/>
    </ATI_x0020_Undisclose_x0020_Document_x0020_Workflow>
  </documentManagement>
</p:properties>
</file>

<file path=customXml/item7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EF3CA27F07C1314FA828E4171FBC9203" ma:contentTypeVersion="7697" ma:contentTypeDescription="The base project type from which other project content types inherit their information." ma:contentTypeScope="" ma:versionID="4f863003bd573eadfca46c21526c7433">
  <xsd:schema xmlns:xsd="http://www.w3.org/2001/XMLSchema" xmlns:xs="http://www.w3.org/2001/XMLSchema" xmlns:p="http://schemas.microsoft.com/office/2006/metadata/properties" xmlns:ns2="cdc7663a-08f0-4737-9e8c-148ce897a09c" xmlns:ns3="60d869ef-0f1d-48ae-8309-61a8e07b716f" targetNamespace="http://schemas.microsoft.com/office/2006/metadata/properties" ma:root="true" ma:fieldsID="368aa74726bccb2e69f62611cd56d635" ns2:_="" ns3:_="">
    <xsd:import namespace="cdc7663a-08f0-4737-9e8c-148ce897a09c"/>
    <xsd:import namespace="60d869ef-0f1d-48ae-8309-61a8e07b716f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  <xsd:element ref="ns2:Extracted_x0020_Keywords" minOccurs="0"/>
                <xsd:element ref="ns2:Approval_x0020_date" minOccurs="0"/>
                <xsd:element ref="ns2:Transaction_x0020_Type" minOccurs="0"/>
                <xsd:element ref="ns2:Transaction_x0020_Number" minOccurs="0"/>
                <xsd:element ref="ns3:ATI_x0020_Disclose_x0020_Document_x0020_Workflow_x0020_v6" minOccurs="0"/>
                <xsd:element ref="ns3:ATI_x0020_Undisclose_x0020_Document_x0020_Workflow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47" nillable="true" ma:displayName="Extracted Keywords" ma:internalName="Extracted_x0020_Keywords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ez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Approval_x0020_date" ma:index="48" nillable="true" ma:displayName="Approval date" ma:format="DateOnly" ma:internalName="Approval_x0020_date">
      <xsd:simpleType>
        <xsd:restriction base="dms:DateTime"/>
      </xsd:simpleType>
    </xsd:element>
    <xsd:element name="Transaction_x0020_Type" ma:index="49" nillable="true" ma:displayName="Transaction Type" ma:format="Dropdown" ma:internalName="Transaction_x0020_Type">
      <xsd:simpleType>
        <xsd:restriction base="dms:Choice">
          <xsd:enumeration value="APR"/>
          <xsd:enumeration value="APRR"/>
          <xsd:enumeration value="APRA"/>
          <xsd:enumeration value="API"/>
          <xsd:enumeration value="INC"/>
          <xsd:enumeration value="INCR"/>
          <xsd:enumeration value="BCL"/>
          <xsd:enumeration value="BCC"/>
          <xsd:enumeration value="FCM"/>
          <xsd:enumeration value="FCP"/>
          <xsd:enumeration value="FCPR"/>
          <xsd:enumeration value="FCA"/>
        </xsd:restriction>
      </xsd:simpleType>
    </xsd:element>
    <xsd:element name="Transaction_x0020_Number" ma:index="50" nillable="true" ma:displayName="Transaction Number" ma:internalName="Transaction_x0020_Number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0d869ef-0f1d-48ae-8309-61a8e07b716f" elementFormDefault="qualified">
    <xsd:import namespace="http://schemas.microsoft.com/office/2006/documentManagement/types"/>
    <xsd:import namespace="http://schemas.microsoft.com/office/infopath/2007/PartnerControls"/>
    <xsd:element name="ATI_x0020_Disclose_x0020_Document_x0020_Workflow_x0020_v6" ma:index="51" nillable="true" ma:displayName="ATI Disclose Document Workflow v6" ma:internalName="ATI_x0020_Disclose_x0020_Document_x0020_Workflow_x0020_v6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ATI_x0020_Undisclose_x0020_Document_x0020_Workflow" ma:index="52" nillable="true" ma:displayName="ATI Undisclose Document Workflow" ma:internalName="ATI_x0020_Undisclose_x0020_Document_x0020_Workflow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8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Props1.xml><?xml version="1.0" encoding="utf-8"?>
<ds:datastoreItem xmlns:ds="http://schemas.openxmlformats.org/officeDocument/2006/customXml" ds:itemID="{813E8ABE-9C15-4C46-A7D7-C3D80566A89D}"/>
</file>

<file path=customXml/itemProps2.xml><?xml version="1.0" encoding="utf-8"?>
<ds:datastoreItem xmlns:ds="http://schemas.openxmlformats.org/officeDocument/2006/customXml" ds:itemID="{4362533E-595F-4539-B118-AD35D8A6198A}"/>
</file>

<file path=customXml/itemProps3.xml><?xml version="1.0" encoding="utf-8"?>
<ds:datastoreItem xmlns:ds="http://schemas.openxmlformats.org/officeDocument/2006/customXml" ds:itemID="{35041F27-0674-4053-B638-D20A764C9062}"/>
</file>

<file path=customXml/itemProps4.xml><?xml version="1.0" encoding="utf-8"?>
<ds:datastoreItem xmlns:ds="http://schemas.openxmlformats.org/officeDocument/2006/customXml" ds:itemID="{6871A99D-02F7-41E7-A1AA-9552931F90FF}"/>
</file>

<file path=customXml/itemProps5.xml><?xml version="1.0" encoding="utf-8"?>
<ds:datastoreItem xmlns:ds="http://schemas.openxmlformats.org/officeDocument/2006/customXml" ds:itemID="{10E0C32C-58AE-4A41-8AB2-5FDD41E29619}"/>
</file>

<file path=customXml/itemProps6.xml><?xml version="1.0" encoding="utf-8"?>
<ds:datastoreItem xmlns:ds="http://schemas.openxmlformats.org/officeDocument/2006/customXml" ds:itemID="{E6EBD831-008E-4F9E-B03E-A310B1DB2FB3}"/>
</file>

<file path=customXml/itemProps7.xml><?xml version="1.0" encoding="utf-8"?>
<ds:datastoreItem xmlns:ds="http://schemas.openxmlformats.org/officeDocument/2006/customXml" ds:itemID="{2BA5B0B8-385F-476C-8F8B-F1EE1381E4E4}"/>
</file>

<file path=customXml/itemProps8.xml><?xml version="1.0" encoding="utf-8"?>
<ds:datastoreItem xmlns:ds="http://schemas.openxmlformats.org/officeDocument/2006/customXml" ds:itemID="{F86AF3EE-34B1-4B68-B448-0B6D9040901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Molina, Silvana</dc:creator>
  <cp:keywords/>
  <dc:description/>
  <cp:lastModifiedBy>Hidalgo, Nidia</cp:lastModifiedBy>
  <cp:revision/>
  <dcterms:created xsi:type="dcterms:W3CDTF">2017-06-06T20:33:26Z</dcterms:created>
  <dcterms:modified xsi:type="dcterms:W3CDTF">2021-07-16T01:23:59Z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0x010100ACF722E9F6B0B149B0CD8BE2560A667200EF3CA27F07C1314FA828E4171FBC9203</vt:lpwstr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TaxKeywordTaxHTField">
    <vt:lpwstr/>
  </property>
  <property fmtid="{D5CDD505-2E9C-101B-9397-08002B2CF9AE}" pid="6" name="Country">
    <vt:lpwstr>28;#Honduras|0dd9f989-602d-4742-8212-5c1b8b0b74d5</vt:lpwstr>
  </property>
  <property fmtid="{D5CDD505-2E9C-101B-9397-08002B2CF9AE}" pid="7" name="Fund_x0020_IDB">
    <vt:lpwstr/>
  </property>
  <property fmtid="{D5CDD505-2E9C-101B-9397-08002B2CF9AE}" pid="8" name="Series_x0020_Operations_x0020_IDB">
    <vt:lpwstr/>
  </property>
  <property fmtid="{D5CDD505-2E9C-101B-9397-08002B2CF9AE}" pid="9" name="Function Operations IDB">
    <vt:lpwstr>2;#Project Preparation Planning and Design|29ca0c72-1fc4-435f-a09c-28585cb5eac9</vt:lpwstr>
  </property>
  <property fmtid="{D5CDD505-2E9C-101B-9397-08002B2CF9AE}" pid="10" name="Sector_x0020_IDB">
    <vt:lpwstr/>
  </property>
  <property fmtid="{D5CDD505-2E9C-101B-9397-08002B2CF9AE}" pid="11" name="Sub-Sector">
    <vt:lpwstr>34;#GENDER EQUALITY ＆ WOMEN'S EMPOWERMENT|f715ad4c-c890-4d3e-a783-2ca5da1f8d08</vt:lpwstr>
  </property>
  <property fmtid="{D5CDD505-2E9C-101B-9397-08002B2CF9AE}" pid="13" name="Fund IDB">
    <vt:lpwstr>97;#CTY|480c4b50-1d26-4981-a192-620d20903d26</vt:lpwstr>
  </property>
  <property fmtid="{D5CDD505-2E9C-101B-9397-08002B2CF9AE}" pid="14" name="Sector IDB">
    <vt:lpwstr>29;#SOCIAL INVESTMENT|3f908695-d5b5-49f6-941f-76876b39564f</vt:lpwstr>
  </property>
  <property fmtid="{D5CDD505-2E9C-101B-9397-08002B2CF9AE}" pid="15" name="_dlc_DocIdItemGuid">
    <vt:lpwstr>1291614c-2845-4830-b134-57aa0ae84ce6</vt:lpwstr>
  </property>
  <property fmtid="{D5CDD505-2E9C-101B-9397-08002B2CF9AE}" pid="17" name="Disclosure Activity">
    <vt:lpwstr>TC Document</vt:lpwstr>
  </property>
  <property fmtid="{D5CDD505-2E9C-101B-9397-08002B2CF9AE}" pid="18" name="Webtopic">
    <vt:lpwstr/>
  </property>
  <property fmtid="{D5CDD505-2E9C-101B-9397-08002B2CF9AE}" pid="19" name="Series Operations IDB">
    <vt:lpwstr/>
  </property>
</Properties>
</file>