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EC-TCP/EC-T1419/15 LifeCycle Milestones/"/>
    </mc:Choice>
  </mc:AlternateContent>
  <xr:revisionPtr revIDLastSave="2" documentId="13_ncr:1_{5623CB2B-9415-41BA-B551-426D8F260781}" xr6:coauthVersionLast="40" xr6:coauthVersionMax="41" xr10:uidLastSave="{620DEFC4-D451-4EB1-9A95-AC430FA712A9}"/>
  <bookViews>
    <workbookView xWindow="-108" yWindow="-108" windowWidth="29016" windowHeight="15816" xr2:uid="{00000000-000D-0000-FFFF-FFFF00000000}"/>
  </bookViews>
  <sheets>
    <sheet name="Sheet1" sheetId="1" r:id="rId1"/>
    <sheet name="Sheet2" sheetId="2" r:id="rId2"/>
  </sheets>
  <definedNames>
    <definedName name="_Hlk527044734" localSheetId="0">Sheet1!$D$16</definedName>
    <definedName name="_xlnm.Print_Area" localSheetId="0">Sheet1!$A$1:$O$26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" i="1" l="1"/>
  <c r="E20" i="1" l="1"/>
  <c r="J20" i="1"/>
  <c r="H18" i="1" l="1"/>
  <c r="H15" i="1" l="1"/>
  <c r="H19" i="1" l="1"/>
  <c r="I19" i="1" s="1"/>
  <c r="I18" i="1"/>
  <c r="I15" i="1" l="1"/>
  <c r="H16" i="1"/>
  <c r="I16" i="1" s="1"/>
  <c r="H17" i="1"/>
  <c r="I17" i="1" s="1"/>
  <c r="H14" i="1"/>
  <c r="H20" i="1" s="1"/>
  <c r="I14" i="1" l="1"/>
  <c r="I20" i="1" s="1"/>
</calcChain>
</file>

<file path=xl/sharedStrings.xml><?xml version="1.0" encoding="utf-8"?>
<sst xmlns="http://schemas.openxmlformats.org/spreadsheetml/2006/main" count="113" uniqueCount="77">
  <si>
    <t>Banco Interamericano de Desarrollo</t>
  </si>
  <si>
    <t>PLAN DE ADQUISICIONES PARA OPERACIONES EJECUTADAS POR EL BANCO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</si>
  <si>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</si>
  <si>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</si>
  <si>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</si>
  <si>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</si>
  <si>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</si>
  <si>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</si>
  <si>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</si>
  <si>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</si>
  <si>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</si>
  <si>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</si>
  <si>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</si>
  <si>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</si>
  <si>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</si>
  <si>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</si>
  <si>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</si>
  <si>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</si>
  <si>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</si>
  <si>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</si>
  <si>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</si>
  <si>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</si>
  <si>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</si>
  <si>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</si>
  <si>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</si>
  <si>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</si>
  <si>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</si>
  <si>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</si>
  <si>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</si>
  <si>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</si>
  <si>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SCS</t>
  </si>
  <si>
    <t>Suma Alzada</t>
  </si>
  <si>
    <t>Shopping</t>
  </si>
  <si>
    <t>Consultor Individual     (AM-650)</t>
  </si>
  <si>
    <t>CCI</t>
  </si>
  <si>
    <t>Componente 2</t>
  </si>
  <si>
    <t>Componente 3</t>
  </si>
  <si>
    <t>Compra Corporativa      (GN-2303)</t>
  </si>
  <si>
    <t>C. Servicio de no Consultoría</t>
  </si>
  <si>
    <t>SD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</si>
  <si>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</si>
  <si>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</si>
  <si>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</si>
  <si>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</si>
  <si>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</si>
  <si>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</si>
  <si>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</si>
  <si>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</si>
  <si>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</si>
  <si>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</si>
  <si>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</si>
  <si>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</si>
  <si>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</si>
  <si>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B. Bienes (2)(iii)</t>
  </si>
  <si>
    <t>Convenio Marco</t>
  </si>
  <si>
    <t>Bienes incluidos en RFP de Firma Consultora</t>
  </si>
  <si>
    <t>Componente 4</t>
  </si>
  <si>
    <t>SCI</t>
  </si>
  <si>
    <t>Componente 5</t>
  </si>
  <si>
    <t xml:space="preserve">TO </t>
  </si>
  <si>
    <t>Agencia Ejecutora:  Banco Interamericano de Desarrollo</t>
  </si>
  <si>
    <t>6 meses</t>
  </si>
  <si>
    <t>Juan Luis Gómez</t>
  </si>
  <si>
    <t>País: Ecuador</t>
  </si>
  <si>
    <t>3 meses</t>
  </si>
  <si>
    <t>Nombre del Proyecto: Fortalecimiento de la Eficiencia de la Gestión de Ingresos Públicos de Ecuador</t>
  </si>
  <si>
    <t>UDR: CEC</t>
  </si>
  <si>
    <t>Anexo IV - EC-T1419</t>
  </si>
  <si>
    <t>Número de Proyecto: EC-T1419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</si>
  <si>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[24 meses] Del 1 de mayo de 2019 al 30 de abril de 2021</t>
    </r>
  </si>
  <si>
    <t xml:space="preserve">Diseminación de los resultados y actividades de la CT </t>
  </si>
  <si>
    <t>Apoyo a la revisión y reforma del marco normativo (incluyendo LOEP y reglamentos asociados).</t>
  </si>
  <si>
    <t>Elaboración de un informe con la reestructuración institucional de la Empresa Coordinadora de EE.PP. (EMCO) como entidad responsable de velar por las buenas prácticas de gobierno corporativo de las EE.PP y asumir la función propietaria del estado; (iii) elaboración de un plan operativo para la implementación de los lineamientos de gobernanza corporativa y acompañamiento a los actores (roles de MEF, SENPLADES, entre otros); y (iv) apoyo a la implementación de los lineamientos de gobernanza corporativa y acompañamiento a los actores.</t>
  </si>
  <si>
    <t>Elaboración de una propuesta de rediseño del régimen de gobernanza fiscal de EE.PP. (régimen impositivo, política de excedentes/dividendos, política de transferencias, estudios de costos de operación, entre otros); y (ii) socialización de la propuesta con los actores relevantes. Para ello, se financiarán consultorías individuales.</t>
  </si>
  <si>
    <t>(i) Análisis de la focalización de los subsidios que otorga el Gobierno y elaborar una propuesta de optimización de la focalización; y (ii) la elaboración de una propuesta de un sistema de indicadores de desempeño para evaluar la calidad del gasto y utilizar esta información en el proceso presupuestario.</t>
  </si>
  <si>
    <t>18 meses</t>
  </si>
  <si>
    <t>(i) Diseñar  una estrategia de comunicación (pública e interna) que facilite la comprensión de los objetivos de la reforma y las estrategias diseñadas para que beneficie al ciudadano; (ii) impartir talleres con diversos actores (entidades del gobierno, medios de comunicación, organizaciones de la sociedad civil, entre otros); incluyendo material para difundir el alcance de la reforma. Para ello, se financiará una consultoría de firma.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</si>
</sst>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17" xfId="0" applyFont="1" applyBorder="1" applyAlignment="1">
      <alignment horizontal="left"/>
    </xf>
    <xf numFmtId="165" fontId="5" fillId="0" borderId="28" xfId="1" applyNumberFormat="1" applyFont="1" applyBorder="1" applyAlignment="1">
      <alignment horizontal="left"/>
    </xf>
    <xf numFmtId="164" fontId="5" fillId="0" borderId="28" xfId="2" applyNumberFormat="1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9" fontId="5" fillId="0" borderId="28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14" xfId="0" applyFont="1" applyBorder="1"/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34" xfId="3" applyFont="1" applyBorder="1" applyAlignment="1">
      <alignment vertical="center" wrapText="1"/>
    </xf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9" fontId="5" fillId="0" borderId="0" xfId="2" applyFont="1" applyAlignment="1">
      <alignment horizontal="left"/>
    </xf>
    <xf numFmtId="0" fontId="10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0" fontId="6" fillId="4" borderId="16" xfId="0" applyFont="1" applyFill="1" applyBorder="1"/>
    <xf numFmtId="165" fontId="5" fillId="5" borderId="5" xfId="1" applyNumberFormat="1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9" fontId="5" fillId="5" borderId="5" xfId="2" applyFont="1" applyFill="1" applyBorder="1" applyAlignment="1">
      <alignment vertical="center"/>
    </xf>
    <xf numFmtId="165" fontId="5" fillId="0" borderId="5" xfId="1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justify" vertical="center"/>
    </xf>
    <xf numFmtId="0" fontId="5" fillId="0" borderId="17" xfId="0" applyFont="1" applyBorder="1" applyAlignment="1">
      <alignment horizontal="justify" vertical="center"/>
    </xf>
    <xf numFmtId="0" fontId="9" fillId="0" borderId="35" xfId="3" applyFont="1" applyBorder="1" applyAlignment="1">
      <alignment vertical="center" wrapText="1"/>
    </xf>
    <xf numFmtId="164" fontId="5" fillId="0" borderId="5" xfId="2" applyNumberFormat="1" applyFont="1" applyBorder="1" applyAlignment="1">
      <alignment vertical="center"/>
    </xf>
    <xf numFmtId="0" fontId="5" fillId="5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9" fontId="8" fillId="0" borderId="9" xfId="2" applyFont="1" applyBorder="1" applyAlignment="1">
      <alignment horizontal="left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31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8" fillId="5" borderId="27" xfId="0" applyFont="1" applyFill="1" applyBorder="1" applyAlignment="1">
      <alignment horizontal="left"/>
    </xf>
    <xf numFmtId="0" fontId="8" fillId="5" borderId="28" xfId="0" applyFont="1" applyFill="1" applyBorder="1" applyAlignment="1">
      <alignment horizontal="left"/>
    </xf>
    <xf numFmtId="0" fontId="8" fillId="5" borderId="30" xfId="0" applyFont="1" applyFill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tabSelected="1" topLeftCell="A14" zoomScale="70" zoomScaleNormal="70" zoomScaleSheetLayoutView="90" workbookViewId="0">
      <selection activeCell="R18" sqref="R18"/>
    </sheetView>
  </sheetViews>
  <sheetFormatPr defaultColWidth="8.88671875" defaultRowHeight="14.4" outlineLevelRow="1" x14ac:dyDescent="0.3"/>
  <cols>
    <col min="1" max="1" width="16.88671875" style="4" customWidth="1"/>
    <col min="2" max="2" width="23.44140625" style="4" customWidth="1"/>
    <col min="3" max="3" width="20.44140625" style="4" customWidth="1"/>
    <col min="4" max="4" width="45.88671875" style="4" customWidth="1"/>
    <col min="5" max="5" width="18.6640625" style="4" bestFit="1" customWidth="1"/>
    <col min="6" max="6" width="13.33203125" style="4" customWidth="1"/>
    <col min="7" max="7" width="17.44140625" style="4" customWidth="1"/>
    <col min="8" max="8" width="13.109375" style="4" customWidth="1"/>
    <col min="9" max="9" width="6.44140625" style="52" customWidth="1"/>
    <col min="10" max="10" width="13.109375" style="4" customWidth="1"/>
    <col min="11" max="11" width="8.21875" style="53" customWidth="1"/>
    <col min="12" max="14" width="13.6640625" style="4" customWidth="1"/>
    <col min="15" max="15" width="42.33203125" style="4" customWidth="1"/>
    <col min="16" max="17" width="8.88671875" style="4"/>
    <col min="18" max="18" width="9" style="4" customWidth="1"/>
    <col min="19" max="19" width="0.44140625" style="4" hidden="1" customWidth="1"/>
    <col min="20" max="16384" width="8.88671875" style="4"/>
  </cols>
  <sheetData>
    <row r="1" spans="1:21" x14ac:dyDescent="0.3">
      <c r="M1" s="74" t="s">
        <v>67</v>
      </c>
      <c r="N1" s="74"/>
    </row>
    <row r="2" spans="1:21" ht="14.85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0</v>
      </c>
      <c r="N2" s="1"/>
      <c r="O2" s="1"/>
    </row>
    <row r="3" spans="1:21" ht="14.85" customHeigh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9" customHeight="1" thickBot="1" x14ac:dyDescent="0.35">
      <c r="A4" s="1"/>
      <c r="B4" s="1"/>
      <c r="C4" s="1"/>
      <c r="D4" s="1"/>
      <c r="E4" s="1"/>
      <c r="F4" s="1"/>
      <c r="G4" s="1"/>
      <c r="H4" s="1"/>
      <c r="I4" s="2"/>
      <c r="J4" s="1"/>
      <c r="K4" s="3"/>
      <c r="L4" s="1"/>
      <c r="M4" s="1"/>
      <c r="N4" s="1"/>
      <c r="O4" s="1"/>
    </row>
    <row r="5" spans="1:21" ht="24.75" customHeight="1" x14ac:dyDescent="0.3">
      <c r="A5" s="5" t="s">
        <v>1</v>
      </c>
      <c r="B5" s="6"/>
      <c r="C5" s="6"/>
      <c r="D5" s="6"/>
      <c r="E5" s="6"/>
      <c r="F5" s="6"/>
      <c r="G5" s="6"/>
      <c r="H5" s="6"/>
      <c r="I5" s="7"/>
      <c r="J5" s="6"/>
      <c r="K5" s="8"/>
      <c r="L5" s="6"/>
      <c r="M5" s="6"/>
      <c r="N5" s="6"/>
      <c r="O5" s="9"/>
      <c r="P5" s="10"/>
      <c r="Q5" s="10"/>
      <c r="R5" s="10"/>
      <c r="S5" s="10"/>
      <c r="T5" s="10"/>
      <c r="U5" s="10"/>
    </row>
    <row r="6" spans="1:21" ht="14.85" customHeight="1" x14ac:dyDescent="0.3">
      <c r="A6" s="75" t="s">
        <v>63</v>
      </c>
      <c r="B6" s="76"/>
      <c r="C6" s="76"/>
      <c r="D6" s="76"/>
      <c r="E6" s="76"/>
      <c r="F6" s="77"/>
      <c r="G6" s="80" t="s">
        <v>60</v>
      </c>
      <c r="H6" s="80"/>
      <c r="I6" s="80"/>
      <c r="J6" s="80"/>
      <c r="K6" s="80"/>
      <c r="L6" s="80"/>
      <c r="M6" s="80"/>
      <c r="N6" s="81"/>
      <c r="O6" s="11" t="s">
        <v>66</v>
      </c>
    </row>
    <row r="7" spans="1:21" ht="15" customHeight="1" x14ac:dyDescent="0.3">
      <c r="A7" s="75" t="s">
        <v>68</v>
      </c>
      <c r="B7" s="76"/>
      <c r="C7" s="76"/>
      <c r="D7" s="76"/>
      <c r="E7" s="77"/>
      <c r="F7" s="78" t="s">
        <v>65</v>
      </c>
      <c r="G7" s="76"/>
      <c r="H7" s="76"/>
      <c r="I7" s="76"/>
      <c r="J7" s="76"/>
      <c r="K7" s="76"/>
      <c r="L7" s="76"/>
      <c r="M7" s="76"/>
      <c r="N7" s="76"/>
      <c r="O7" s="79"/>
    </row>
    <row r="8" spans="1:21" ht="20.25" customHeight="1" thickBot="1" x14ac:dyDescent="0.35">
      <c r="A8" s="88" t="s">
        <v>69</v>
      </c>
      <c r="B8" s="89"/>
      <c r="C8" s="89"/>
      <c r="D8" s="89"/>
      <c r="E8" s="90"/>
      <c r="F8" s="98" t="s">
        <v>2</v>
      </c>
      <c r="G8" s="98"/>
      <c r="H8" s="12">
        <v>350000</v>
      </c>
      <c r="I8" s="13"/>
      <c r="J8" s="14"/>
      <c r="K8" s="15"/>
      <c r="L8" s="14"/>
      <c r="M8" s="14"/>
      <c r="N8" s="14"/>
      <c r="O8" s="16"/>
    </row>
    <row r="9" spans="1:21" ht="4.6500000000000004" customHeight="1" x14ac:dyDescent="0.3">
      <c r="A9" s="17"/>
      <c r="B9" s="1"/>
      <c r="C9" s="1"/>
      <c r="D9" s="1"/>
      <c r="E9" s="1"/>
      <c r="F9" s="1"/>
      <c r="G9" s="1"/>
      <c r="H9" s="1"/>
      <c r="I9" s="2"/>
      <c r="J9" s="1"/>
      <c r="K9" s="3"/>
      <c r="L9" s="1"/>
      <c r="M9" s="1"/>
      <c r="N9" s="1"/>
      <c r="O9" s="18"/>
    </row>
    <row r="10" spans="1:21" ht="39" customHeight="1" x14ac:dyDescent="0.3">
      <c r="A10" s="99" t="s">
        <v>3</v>
      </c>
      <c r="B10" s="71" t="s">
        <v>4</v>
      </c>
      <c r="C10" s="71" t="s">
        <v>5</v>
      </c>
      <c r="D10" s="71" t="s">
        <v>6</v>
      </c>
      <c r="E10" s="71" t="s">
        <v>7</v>
      </c>
      <c r="F10" s="71" t="s">
        <v>8</v>
      </c>
      <c r="G10" s="71" t="s">
        <v>9</v>
      </c>
      <c r="H10" s="95" t="s">
        <v>10</v>
      </c>
      <c r="I10" s="96"/>
      <c r="J10" s="96"/>
      <c r="K10" s="97"/>
      <c r="L10" s="71" t="s">
        <v>11</v>
      </c>
      <c r="M10" s="71" t="s">
        <v>12</v>
      </c>
      <c r="N10" s="71" t="s">
        <v>13</v>
      </c>
      <c r="O10" s="93" t="s">
        <v>14</v>
      </c>
    </row>
    <row r="11" spans="1:21" ht="29.25" customHeight="1" thickBot="1" x14ac:dyDescent="0.35">
      <c r="A11" s="100"/>
      <c r="B11" s="72"/>
      <c r="C11" s="72"/>
      <c r="D11" s="72"/>
      <c r="E11" s="72"/>
      <c r="F11" s="72"/>
      <c r="G11" s="72"/>
      <c r="H11" s="95" t="s">
        <v>15</v>
      </c>
      <c r="I11" s="97"/>
      <c r="J11" s="19" t="s">
        <v>16</v>
      </c>
      <c r="K11" s="20"/>
      <c r="L11" s="72"/>
      <c r="M11" s="72"/>
      <c r="N11" s="72"/>
      <c r="O11" s="94"/>
    </row>
    <row r="12" spans="1:21" ht="28.5" customHeight="1" x14ac:dyDescent="0.3">
      <c r="A12" s="101"/>
      <c r="B12" s="73"/>
      <c r="C12" s="73"/>
      <c r="D12" s="73"/>
      <c r="E12" s="73"/>
      <c r="F12" s="73"/>
      <c r="G12" s="73"/>
      <c r="H12" s="21" t="s">
        <v>17</v>
      </c>
      <c r="I12" s="22" t="s">
        <v>18</v>
      </c>
      <c r="J12" s="21" t="s">
        <v>17</v>
      </c>
      <c r="K12" s="20" t="s">
        <v>18</v>
      </c>
      <c r="L12" s="72"/>
      <c r="M12" s="72"/>
      <c r="N12" s="72"/>
      <c r="O12" s="94"/>
      <c r="S12" s="23" t="s">
        <v>19</v>
      </c>
    </row>
    <row r="13" spans="1:21" ht="0.9" customHeight="1" x14ac:dyDescent="0.3">
      <c r="A13" s="24" t="s">
        <v>20</v>
      </c>
      <c r="B13" s="24" t="s">
        <v>21</v>
      </c>
      <c r="C13" s="25" t="s">
        <v>22</v>
      </c>
      <c r="D13" s="26" t="s">
        <v>23</v>
      </c>
      <c r="E13" s="27"/>
      <c r="F13" s="27" t="s">
        <v>24</v>
      </c>
      <c r="G13" s="27" t="s">
        <v>25</v>
      </c>
      <c r="H13" s="27"/>
      <c r="I13" s="28"/>
      <c r="J13" s="27"/>
      <c r="K13" s="29"/>
      <c r="L13" s="30">
        <v>42430</v>
      </c>
      <c r="M13" s="30"/>
      <c r="N13" s="19"/>
      <c r="O13" s="31"/>
      <c r="S13" s="32" t="s">
        <v>26</v>
      </c>
    </row>
    <row r="14" spans="1:21" s="37" customFormat="1" ht="123.6" customHeight="1" x14ac:dyDescent="0.3">
      <c r="A14" s="33" t="s">
        <v>27</v>
      </c>
      <c r="B14" s="34" t="s">
        <v>28</v>
      </c>
      <c r="C14" s="35" t="s">
        <v>33</v>
      </c>
      <c r="D14" s="68" t="s">
        <v>71</v>
      </c>
      <c r="E14" s="58">
        <v>30000</v>
      </c>
      <c r="F14" s="59" t="s">
        <v>34</v>
      </c>
      <c r="G14" s="59" t="s">
        <v>31</v>
      </c>
      <c r="H14" s="58">
        <f>E14</f>
        <v>30000</v>
      </c>
      <c r="I14" s="67">
        <f t="shared" ref="I14:I19" si="0">H14/$E$20</f>
        <v>8.5714285714285715E-2</v>
      </c>
      <c r="J14" s="58">
        <v>0</v>
      </c>
      <c r="K14" s="60">
        <v>0</v>
      </c>
      <c r="L14" s="62">
        <v>43603</v>
      </c>
      <c r="M14" s="62">
        <v>43664</v>
      </c>
      <c r="N14" s="63" t="s">
        <v>61</v>
      </c>
      <c r="O14" s="36"/>
      <c r="S14" s="32" t="s">
        <v>32</v>
      </c>
    </row>
    <row r="15" spans="1:21" s="37" customFormat="1" ht="146.25" customHeight="1" x14ac:dyDescent="0.3">
      <c r="A15" s="33" t="s">
        <v>27</v>
      </c>
      <c r="B15" s="34" t="s">
        <v>28</v>
      </c>
      <c r="C15" s="35" t="s">
        <v>33</v>
      </c>
      <c r="D15" s="68" t="s">
        <v>72</v>
      </c>
      <c r="E15" s="58">
        <v>80000</v>
      </c>
      <c r="F15" s="59" t="s">
        <v>34</v>
      </c>
      <c r="G15" s="59" t="s">
        <v>31</v>
      </c>
      <c r="H15" s="58">
        <f>E15</f>
        <v>80000</v>
      </c>
      <c r="I15" s="67">
        <f t="shared" si="0"/>
        <v>0.22857142857142856</v>
      </c>
      <c r="J15" s="58">
        <v>0</v>
      </c>
      <c r="K15" s="60">
        <v>0</v>
      </c>
      <c r="L15" s="62">
        <v>43603</v>
      </c>
      <c r="M15" s="62">
        <v>43664</v>
      </c>
      <c r="N15" s="63" t="s">
        <v>61</v>
      </c>
      <c r="O15" s="36"/>
      <c r="S15" s="38"/>
    </row>
    <row r="16" spans="1:21" s="37" customFormat="1" ht="95.25" customHeight="1" x14ac:dyDescent="0.3">
      <c r="A16" s="33" t="s">
        <v>27</v>
      </c>
      <c r="B16" s="34" t="s">
        <v>28</v>
      </c>
      <c r="C16" s="35" t="s">
        <v>33</v>
      </c>
      <c r="D16" s="68" t="s">
        <v>73</v>
      </c>
      <c r="E16" s="58">
        <v>80000</v>
      </c>
      <c r="F16" s="34" t="s">
        <v>34</v>
      </c>
      <c r="G16" s="34" t="s">
        <v>31</v>
      </c>
      <c r="H16" s="58">
        <f t="shared" ref="H16:H19" si="1">E16</f>
        <v>80000</v>
      </c>
      <c r="I16" s="67">
        <f t="shared" si="0"/>
        <v>0.22857142857142856</v>
      </c>
      <c r="J16" s="61">
        <v>0</v>
      </c>
      <c r="K16" s="60">
        <v>0</v>
      </c>
      <c r="L16" s="62">
        <v>43603</v>
      </c>
      <c r="M16" s="62">
        <v>43664</v>
      </c>
      <c r="N16" s="63" t="s">
        <v>64</v>
      </c>
      <c r="O16" s="36"/>
      <c r="S16" s="38"/>
    </row>
    <row r="17" spans="1:19" s="37" customFormat="1" ht="124.2" x14ac:dyDescent="0.3">
      <c r="A17" s="33" t="s">
        <v>27</v>
      </c>
      <c r="B17" s="34" t="s">
        <v>28</v>
      </c>
      <c r="C17" s="35" t="s">
        <v>29</v>
      </c>
      <c r="D17" s="68" t="s">
        <v>76</v>
      </c>
      <c r="E17" s="58">
        <v>100000</v>
      </c>
      <c r="F17" s="34" t="s">
        <v>30</v>
      </c>
      <c r="G17" s="34" t="s">
        <v>31</v>
      </c>
      <c r="H17" s="58">
        <f t="shared" si="1"/>
        <v>100000</v>
      </c>
      <c r="I17" s="67">
        <f t="shared" si="0"/>
        <v>0.2857142857142857</v>
      </c>
      <c r="J17" s="61">
        <v>0</v>
      </c>
      <c r="K17" s="60">
        <v>0</v>
      </c>
      <c r="L17" s="62">
        <v>43635</v>
      </c>
      <c r="M17" s="62">
        <v>43727</v>
      </c>
      <c r="N17" s="63" t="s">
        <v>75</v>
      </c>
      <c r="O17" s="64"/>
      <c r="S17" s="38"/>
    </row>
    <row r="18" spans="1:19" s="37" customFormat="1" ht="79.5" customHeight="1" x14ac:dyDescent="0.3">
      <c r="A18" s="33" t="s">
        <v>35</v>
      </c>
      <c r="B18" s="34" t="s">
        <v>28</v>
      </c>
      <c r="C18" s="35" t="s">
        <v>33</v>
      </c>
      <c r="D18" s="68" t="s">
        <v>74</v>
      </c>
      <c r="E18" s="58">
        <v>50000</v>
      </c>
      <c r="F18" s="34" t="s">
        <v>34</v>
      </c>
      <c r="G18" s="34" t="s">
        <v>31</v>
      </c>
      <c r="H18" s="58">
        <f t="shared" ref="H18" si="2">E18</f>
        <v>50000</v>
      </c>
      <c r="I18" s="67">
        <f t="shared" si="0"/>
        <v>0.14285714285714285</v>
      </c>
      <c r="J18" s="61">
        <v>0</v>
      </c>
      <c r="K18" s="60">
        <v>0</v>
      </c>
      <c r="L18" s="62">
        <v>43635</v>
      </c>
      <c r="M18" s="62">
        <v>43696</v>
      </c>
      <c r="N18" s="63" t="s">
        <v>64</v>
      </c>
      <c r="O18" s="65"/>
      <c r="S18" s="66"/>
    </row>
    <row r="19" spans="1:19" s="37" customFormat="1" ht="27.6" x14ac:dyDescent="0.3">
      <c r="A19" s="33" t="s">
        <v>36</v>
      </c>
      <c r="B19" s="34" t="s">
        <v>38</v>
      </c>
      <c r="C19" s="35" t="s">
        <v>37</v>
      </c>
      <c r="D19" s="69" t="s">
        <v>70</v>
      </c>
      <c r="E19" s="61">
        <v>10000</v>
      </c>
      <c r="F19" s="34" t="s">
        <v>34</v>
      </c>
      <c r="G19" s="34" t="s">
        <v>31</v>
      </c>
      <c r="H19" s="58">
        <f t="shared" si="1"/>
        <v>10000</v>
      </c>
      <c r="I19" s="67">
        <f t="shared" si="0"/>
        <v>2.8571428571428571E-2</v>
      </c>
      <c r="J19" s="61">
        <v>0</v>
      </c>
      <c r="K19" s="60">
        <v>0</v>
      </c>
      <c r="L19" s="62">
        <v>43999</v>
      </c>
      <c r="M19" s="62">
        <v>44060</v>
      </c>
      <c r="N19" s="63" t="s">
        <v>64</v>
      </c>
      <c r="O19" s="65"/>
      <c r="S19" s="66"/>
    </row>
    <row r="20" spans="1:19" s="44" customFormat="1" ht="35.25" customHeight="1" thickBot="1" x14ac:dyDescent="0.35">
      <c r="A20" s="39" t="s">
        <v>40</v>
      </c>
      <c r="B20" s="91" t="s">
        <v>62</v>
      </c>
      <c r="C20" s="92"/>
      <c r="D20" s="40" t="s">
        <v>41</v>
      </c>
      <c r="E20" s="41">
        <f>SUM(E14:E19)</f>
        <v>350000</v>
      </c>
      <c r="F20" s="42"/>
      <c r="G20" s="42"/>
      <c r="H20" s="41">
        <f>+SUM(H14:H19)</f>
        <v>350000</v>
      </c>
      <c r="I20" s="70">
        <f>+SUM(I14:I19)</f>
        <v>0.99999999999999989</v>
      </c>
      <c r="J20" s="41">
        <f>+SUM(J14:J19)</f>
        <v>0</v>
      </c>
      <c r="K20" s="41">
        <f>+SUM(K14:K19)</f>
        <v>0</v>
      </c>
      <c r="L20" s="42"/>
      <c r="M20" s="42"/>
      <c r="N20" s="42"/>
      <c r="O20" s="43"/>
      <c r="S20" s="45"/>
    </row>
    <row r="21" spans="1:19" ht="14.25" customHeight="1" thickBot="1" x14ac:dyDescent="0.35">
      <c r="A21" s="82" t="s">
        <v>42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4"/>
    </row>
    <row r="22" spans="1:19" ht="15" thickBot="1" x14ac:dyDescent="0.35">
      <c r="A22" s="82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4"/>
    </row>
    <row r="23" spans="1:19" ht="14.85" customHeight="1" thickBot="1" x14ac:dyDescent="0.35">
      <c r="A23" s="82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4"/>
    </row>
    <row r="24" spans="1:19" s="37" customFormat="1" ht="17.850000000000001" customHeight="1" thickBot="1" x14ac:dyDescent="0.35">
      <c r="A24" s="85" t="s">
        <v>43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7"/>
    </row>
    <row r="25" spans="1:19" ht="27.75" customHeight="1" thickBot="1" x14ac:dyDescent="0.35">
      <c r="A25" s="82" t="s">
        <v>44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4"/>
    </row>
    <row r="26" spans="1:19" s="46" customFormat="1" ht="26.4" customHeight="1" thickBot="1" x14ac:dyDescent="0.35">
      <c r="A26" s="82" t="s">
        <v>45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4"/>
    </row>
    <row r="27" spans="1:19" x14ac:dyDescent="0.3">
      <c r="A27" s="47"/>
      <c r="B27" s="47"/>
      <c r="C27" s="47"/>
      <c r="D27" s="47"/>
      <c r="E27" s="47"/>
      <c r="F27" s="47"/>
      <c r="G27" s="47"/>
      <c r="H27" s="47"/>
      <c r="I27" s="48"/>
      <c r="J27" s="47"/>
      <c r="K27" s="49"/>
      <c r="L27" s="47"/>
      <c r="M27" s="47"/>
      <c r="N27" s="47"/>
      <c r="O27" s="47"/>
    </row>
    <row r="28" spans="1:19" x14ac:dyDescent="0.3">
      <c r="A28" s="47"/>
      <c r="B28" s="47"/>
      <c r="C28" s="47"/>
      <c r="D28" s="47"/>
      <c r="E28" s="47"/>
      <c r="F28" s="47"/>
      <c r="G28" s="47"/>
      <c r="H28" s="47"/>
      <c r="I28" s="48"/>
      <c r="J28" s="47"/>
      <c r="K28" s="49"/>
      <c r="L28" s="47"/>
      <c r="M28" s="47"/>
      <c r="N28" s="47"/>
      <c r="O28" s="47"/>
    </row>
    <row r="29" spans="1:19" x14ac:dyDescent="0.3">
      <c r="A29" s="47"/>
      <c r="B29" s="47"/>
      <c r="C29" s="47"/>
      <c r="D29" s="47"/>
      <c r="E29" s="47"/>
      <c r="F29" s="47"/>
      <c r="G29" s="47"/>
      <c r="H29" s="47"/>
      <c r="I29" s="48"/>
      <c r="J29" s="47"/>
      <c r="K29" s="49"/>
      <c r="L29" s="47"/>
      <c r="M29" s="47"/>
      <c r="N29" s="47"/>
      <c r="O29" s="47"/>
    </row>
    <row r="30" spans="1:19" x14ac:dyDescent="0.3">
      <c r="A30" s="47"/>
      <c r="B30" s="47"/>
      <c r="C30" s="47"/>
      <c r="D30" s="47"/>
      <c r="E30" s="47"/>
      <c r="F30" s="47"/>
      <c r="G30" s="47"/>
      <c r="H30" s="47"/>
      <c r="I30" s="48"/>
      <c r="J30" s="47"/>
      <c r="K30" s="49"/>
      <c r="L30" s="47"/>
      <c r="M30" s="47"/>
      <c r="N30" s="47"/>
      <c r="O30" s="47"/>
    </row>
    <row r="31" spans="1:19" x14ac:dyDescent="0.3">
      <c r="A31" s="47"/>
      <c r="B31" s="47"/>
      <c r="C31" s="47"/>
      <c r="D31" s="47"/>
      <c r="E31" s="47"/>
      <c r="F31" s="47"/>
      <c r="G31" s="47"/>
      <c r="H31" s="47"/>
      <c r="I31" s="48"/>
      <c r="J31" s="47"/>
      <c r="K31" s="49"/>
      <c r="L31" s="47"/>
      <c r="M31" s="47"/>
      <c r="N31" s="47"/>
      <c r="O31" s="47"/>
    </row>
    <row r="32" spans="1:19" x14ac:dyDescent="0.3">
      <c r="A32" s="47"/>
      <c r="B32" s="47"/>
      <c r="C32" s="47"/>
      <c r="D32" s="47"/>
      <c r="E32" s="47"/>
      <c r="F32" s="47"/>
      <c r="G32" s="47"/>
      <c r="H32" s="47"/>
      <c r="I32" s="48"/>
      <c r="J32" s="47"/>
      <c r="K32" s="49"/>
      <c r="L32" s="47"/>
      <c r="M32" s="47"/>
      <c r="N32" s="47"/>
      <c r="O32" s="47"/>
    </row>
    <row r="33" spans="1:8" hidden="1" outlineLevel="1" x14ac:dyDescent="0.3">
      <c r="A33" s="50" t="s">
        <v>46</v>
      </c>
      <c r="B33" s="51"/>
    </row>
    <row r="34" spans="1:8" ht="15" hidden="1" customHeight="1" outlineLevel="1" x14ac:dyDescent="0.3">
      <c r="A34" s="54" t="s">
        <v>47</v>
      </c>
      <c r="B34" s="54" t="s">
        <v>48</v>
      </c>
      <c r="C34" s="54" t="s">
        <v>49</v>
      </c>
      <c r="D34" s="54" t="s">
        <v>50</v>
      </c>
      <c r="E34" s="54" t="s">
        <v>17</v>
      </c>
      <c r="F34" s="54" t="s">
        <v>51</v>
      </c>
      <c r="G34" s="54" t="s">
        <v>52</v>
      </c>
      <c r="H34" s="54"/>
    </row>
    <row r="35" spans="1:8" hidden="1" outlineLevel="1" x14ac:dyDescent="0.3">
      <c r="A35" s="54" t="s">
        <v>27</v>
      </c>
      <c r="B35" s="54" t="s">
        <v>28</v>
      </c>
      <c r="C35" s="55" t="s">
        <v>33</v>
      </c>
      <c r="D35" s="54"/>
      <c r="E35" s="54"/>
      <c r="F35" s="54" t="s">
        <v>39</v>
      </c>
      <c r="G35" s="54" t="s">
        <v>31</v>
      </c>
      <c r="H35" s="54"/>
    </row>
    <row r="36" spans="1:8" hidden="1" outlineLevel="1" x14ac:dyDescent="0.3">
      <c r="A36" s="54" t="s">
        <v>35</v>
      </c>
      <c r="B36" s="54" t="s">
        <v>53</v>
      </c>
      <c r="C36" s="56" t="s">
        <v>29</v>
      </c>
      <c r="D36" s="54"/>
      <c r="E36" s="54"/>
      <c r="F36" s="57" t="s">
        <v>34</v>
      </c>
      <c r="G36" s="54" t="s">
        <v>54</v>
      </c>
      <c r="H36" s="54"/>
    </row>
    <row r="37" spans="1:8" hidden="1" outlineLevel="1" x14ac:dyDescent="0.3">
      <c r="A37" s="54" t="s">
        <v>36</v>
      </c>
      <c r="B37" s="54" t="s">
        <v>38</v>
      </c>
      <c r="C37" s="55" t="s">
        <v>55</v>
      </c>
      <c r="D37" s="54"/>
      <c r="E37" s="54"/>
      <c r="F37" s="54" t="s">
        <v>30</v>
      </c>
      <c r="G37" s="54"/>
      <c r="H37" s="54"/>
    </row>
    <row r="38" spans="1:8" hidden="1" outlineLevel="1" x14ac:dyDescent="0.3">
      <c r="A38" s="54" t="s">
        <v>56</v>
      </c>
      <c r="B38" s="54"/>
      <c r="C38" s="55" t="s">
        <v>37</v>
      </c>
      <c r="D38" s="54"/>
      <c r="E38" s="54"/>
      <c r="F38" s="54" t="s">
        <v>57</v>
      </c>
      <c r="G38" s="54"/>
      <c r="H38" s="54"/>
    </row>
    <row r="39" spans="1:8" hidden="1" outlineLevel="1" x14ac:dyDescent="0.3">
      <c r="A39" s="54" t="s">
        <v>58</v>
      </c>
      <c r="B39" s="54"/>
      <c r="C39" s="54"/>
      <c r="D39" s="54"/>
      <c r="E39" s="54"/>
      <c r="F39" s="54" t="s">
        <v>59</v>
      </c>
      <c r="G39" s="54"/>
      <c r="H39" s="54"/>
    </row>
    <row r="40" spans="1:8" hidden="1" outlineLevel="1" x14ac:dyDescent="0.3">
      <c r="A40" s="51"/>
      <c r="B40" s="51"/>
      <c r="C40" s="51"/>
      <c r="D40" s="51"/>
      <c r="E40" s="51"/>
      <c r="F40" s="54"/>
      <c r="G40" s="51"/>
      <c r="H40" s="51"/>
    </row>
    <row r="41" spans="1:8" collapsed="1" x14ac:dyDescent="0.3"/>
  </sheetData>
  <mergeCells count="25">
    <mergeCell ref="A21:O23"/>
    <mergeCell ref="A24:O24"/>
    <mergeCell ref="A25:O25"/>
    <mergeCell ref="A26:O26"/>
    <mergeCell ref="A8:E8"/>
    <mergeCell ref="B20:C20"/>
    <mergeCell ref="E10:E12"/>
    <mergeCell ref="F10:F12"/>
    <mergeCell ref="N10:N12"/>
    <mergeCell ref="G10:G12"/>
    <mergeCell ref="L10:L12"/>
    <mergeCell ref="O10:O12"/>
    <mergeCell ref="H10:K10"/>
    <mergeCell ref="H11:I11"/>
    <mergeCell ref="F8:G8"/>
    <mergeCell ref="A10:A12"/>
    <mergeCell ref="B10:B12"/>
    <mergeCell ref="C10:C12"/>
    <mergeCell ref="D10:D12"/>
    <mergeCell ref="M10:M12"/>
    <mergeCell ref="M1:N1"/>
    <mergeCell ref="A6:F6"/>
    <mergeCell ref="F7:O7"/>
    <mergeCell ref="G6:N6"/>
    <mergeCell ref="A7:E7"/>
  </mergeCells>
  <dataValidations count="8">
    <dataValidation type="list" allowBlank="1" showInputMessage="1" showErrorMessage="1" sqref="A13:A19" xr:uid="{00000000-0002-0000-0000-000001000000}">
      <formula1>$A$34:$A$39</formula1>
    </dataValidation>
    <dataValidation type="list" allowBlank="1" showInputMessage="1" showErrorMessage="1" sqref="B13:B19" xr:uid="{00000000-0002-0000-0000-000002000000}">
      <formula1>$B$34:$B$39</formula1>
    </dataValidation>
    <dataValidation type="list" allowBlank="1" showInputMessage="1" showErrorMessage="1" sqref="C13:C16 C18:C19" xr:uid="{00000000-0002-0000-0000-000003000000}">
      <formula1>$C$34:$C$39</formula1>
    </dataValidation>
    <dataValidation type="list" allowBlank="1" showInputMessage="1" showErrorMessage="1" sqref="G13:G16 G18:G19" xr:uid="{00000000-0002-0000-0000-000004000000}">
      <formula1>$G$34:$G$36</formula1>
    </dataValidation>
    <dataValidation type="list" allowBlank="1" showInputMessage="1" showErrorMessage="1" sqref="F13:F16 F18:F19" xr:uid="{00000000-0002-0000-0000-000005000000}">
      <formula1>$F$34:$F$40</formula1>
    </dataValidation>
    <dataValidation type="list" allowBlank="1" showInputMessage="1" showErrorMessage="1" sqref="C17" xr:uid="{4C91CA6A-3DF9-4175-AE40-87DAC52B33CB}">
      <formula1>$C$36:$C$41</formula1>
    </dataValidation>
    <dataValidation type="list" allowBlank="1" showInputMessage="1" showErrorMessage="1" sqref="F17" xr:uid="{A950B397-DF17-42AD-AC42-710DAF3B6FB2}">
      <formula1>$F$36:$F$42</formula1>
    </dataValidation>
    <dataValidation type="list" allowBlank="1" showInputMessage="1" showErrorMessage="1" sqref="G17" xr:uid="{63D180CB-97A4-45C8-8A9B-B11842C11C5A}">
      <formula1>$G$36:$G$38</formula1>
    </dataValidation>
  </dataValidations>
  <pageMargins left="0.2" right="0.2" top="0" bottom="0" header="0.27" footer="0.27"/>
  <pageSetup paperSize="5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8FD57-804D-4396-AA03-A87951F5F588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2018</Fiscal_x0020_Year_x0020_IDB>
    <Other_x0020_Author xmlns="cdc7663a-08f0-4737-9e8c-148ce897a09c">Diana Champi</Other_x0020_Author>
    <Migration_x0020_Info xmlns="cdc7663a-08f0-4737-9e8c-148ce897a09c" xsi:nil="true"/>
    <Document_x0020_Author xmlns="cdc7663a-08f0-4737-9e8c-148ce897a09c">Gomez Reino, Juan Luis</Document_x0020_Author>
    <Document_x0020_Language_x0020_IDB xmlns="cdc7663a-08f0-4737-9e8c-148ce897a09c">Spanish</Document_x0020_Language_x0020_IDB>
    <TaxCatchAll xmlns="cdc7663a-08f0-4737-9e8c-148ce897a09c">
      <Value>160</Value>
      <Value>157</Value>
      <Value>2</Value>
      <Value>8</Value>
      <Value>35</Value>
    </TaxCatchAll>
    <Identifier xmlns="cdc7663a-08f0-4737-9e8c-148ce897a09c" xsi:nil="true"/>
    <_dlc_DocId xmlns="cdc7663a-08f0-4737-9e8c-148ce897a09c">EZSHARE-223457432-2</_dlc_DocId>
    <_dlc_DocIdUrl xmlns="cdc7663a-08f0-4737-9e8c-148ce897a09c">
      <Url>https://idbg.sharepoint.com/teams/EZ-EC-TCP/EC-T1419/_layouts/15/DocIdRedir.aspx?ID=EZSHARE-223457432-2</Url>
      <Description>EZSHARE-223457432-2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ATN/OC-17299-EC;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AND PUBLIC SECTOR SUPPORT</TermName>
          <TermId xmlns="http://schemas.microsoft.com/office/infopath/2007/PartnerControls">6679f56e-8b55-402b-90a0-8fe4c41c00ba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</TermName>
          <TermId xmlns="http://schemas.microsoft.com/office/infopath/2007/PartnerControls">e59f52b4-6a5d-4c44-8c43-084396cc07ba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EC-T1419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R0002221040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Training;Labor and Training;;</Webtopic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2CB7FDDDB6CD144A54BC4EF1D965DB9" ma:contentTypeVersion="1568" ma:contentTypeDescription="A content type to manage public (operations) IDB documents" ma:contentTypeScope="" ma:versionID="d2bb5907ca0a345d920e12fdf6ec1db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ba89b40a77feed9da0b1ece8bee66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2CB7FDDDB6CD144A54BC4EF1D965DB9" ma:contentTypeVersion="1687" ma:contentTypeDescription="A content type to manage public (operations) IDB documents" ma:contentTypeScope="" ma:versionID="8271b15a01e9474d9ac38b6bea53452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3ba89b40a77feed9da0b1ece8bee66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0724919-EA89-4C36-8D5D-E839108FBBD2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purl.org/dc/dcmitype/"/>
    <ds:schemaRef ds:uri="http://schemas.microsoft.com/office/2006/documentManagement/types"/>
    <ds:schemaRef ds:uri="cdc7663a-08f0-4737-9e8c-148ce897a09c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0EDF15F-3F72-4308-B405-3756A9C13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C1E5BB32-7F3E-4E81-A743-59114097D306}"/>
</file>

<file path=customXml/itemProps7.xml><?xml version="1.0" encoding="utf-8"?>
<ds:datastoreItem xmlns:ds="http://schemas.openxmlformats.org/officeDocument/2006/customXml" ds:itemID="{5B97ADB8-9D53-40E1-B79E-4802DF7978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Sheet1!_Hlk527044734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Champi Ticona, Diana Carla</cp:lastModifiedBy>
  <cp:revision/>
  <cp:lastPrinted>2019-04-10T21:37:26Z</cp:lastPrinted>
  <dcterms:created xsi:type="dcterms:W3CDTF">2017-06-06T20:33:26Z</dcterms:created>
  <dcterms:modified xsi:type="dcterms:W3CDTF">2019-04-10T21:37:29Z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2;#Ecuador|8f163189-00fa-4e7c-827d-28fb5798781c</vt:lpwstr>
  </property>
  <property fmtid="{D5CDD505-2E9C-101B-9397-08002B2CF9AE}" pid="7" name="_dlc_DocIdItemGuid">
    <vt:lpwstr>b0688a16-ad8c-4f80-8a26-c7df5086d5c7</vt:lpwstr>
  </property>
  <property fmtid="{D5CDD505-2E9C-101B-9397-08002B2CF9AE}" pid="8" name="Stage">
    <vt:lpwstr>Support Document</vt:lpwstr>
  </property>
  <property fmtid="{D5CDD505-2E9C-101B-9397-08002B2CF9AE}" pid="9" name="Disclosed">
    <vt:bool>false</vt:bool>
  </property>
  <property fmtid="{D5CDD505-2E9C-101B-9397-08002B2CF9AE}" pid="10" name="SharedWithUsers">
    <vt:lpwstr>420;#Navia Diaz, Maria del Rosario</vt:lpwstr>
  </property>
  <property fmtid="{D5CDD505-2E9C-101B-9397-08002B2CF9AE}" pid="11" name="SV_QUERY_LIST_4F35BF76-6C0D-4D9B-82B2-816C12CF3733">
    <vt:lpwstr>empty_477D106A-C0D6-4607-AEBD-E2C9D60EA279</vt:lpwstr>
  </property>
  <property fmtid="{D5CDD505-2E9C-101B-9397-08002B2CF9AE}" pid="12" name="SV_HIDDEN_GRID_QUERY_LIST_4F35BF76-6C0D-4D9B-82B2-816C12CF3733">
    <vt:lpwstr>empty_477D106A-C0D6-4607-AEBD-E2C9D60EA279</vt:lpwstr>
  </property>
  <property fmtid="{D5CDD505-2E9C-101B-9397-08002B2CF9AE}" pid="13" name="Series Operations IDB">
    <vt:lpwstr/>
  </property>
  <property fmtid="{D5CDD505-2E9C-101B-9397-08002B2CF9AE}" pid="14" name="Sub-Sector">
    <vt:lpwstr>157;#REFORM AND PUBLIC SECTOR SUPPORT|6679f56e-8b55-402b-90a0-8fe4c41c00ba</vt:lpwstr>
  </property>
  <property fmtid="{D5CDD505-2E9C-101B-9397-08002B2CF9AE}" pid="15" name="Fund IDB">
    <vt:lpwstr>160;#INS|e59f52b4-6a5d-4c44-8c43-084396cc07ba</vt:lpwstr>
  </property>
  <property fmtid="{D5CDD505-2E9C-101B-9397-08002B2CF9AE}" pid="16" name="Sector IDB">
    <vt:lpwstr>35;#REFORM / MODERNIZATION OF THE STATE|c8fda4a7-691a-4c65-b227-9825197b5cd2</vt:lpwstr>
  </property>
  <property fmtid="{D5CDD505-2E9C-101B-9397-08002B2CF9AE}" pid="17" name="Function Operations IDB">
    <vt:lpwstr>8;#Project Preparation, Planning and Design|29ca0c72-1fc4-435f-a09c-28585cb5eac9</vt:lpwstr>
  </property>
  <property fmtid="{D5CDD505-2E9C-101B-9397-08002B2CF9AE}" pid="18" name="RecordPoint_ActiveItemMoved">
    <vt:lpwstr>/teams/EZ-BO-TCP/BO-T1310/15 LifeCycle Milestones/Draft Area/Plan de Adquisiciones BO-T1310.xlsx</vt:lpwstr>
  </property>
  <property fmtid="{D5CDD505-2E9C-101B-9397-08002B2CF9AE}" pid="19" name="RecordStorageActiveId">
    <vt:lpwstr>90886103-4d70-4bf1-b364-370c3c19b079</vt:lpwstr>
  </property>
  <property fmtid="{D5CDD505-2E9C-101B-9397-08002B2CF9AE}" pid="20" name="Disclosure Activity">
    <vt:lpwstr>Approved TC document</vt:lpwstr>
  </property>
  <property fmtid="{D5CDD505-2E9C-101B-9397-08002B2CF9AE}" pid="22" name="AuthorIds_UIVersion_4">
    <vt:lpwstr>153</vt:lpwstr>
  </property>
  <property fmtid="{D5CDD505-2E9C-101B-9397-08002B2CF9AE}" pid="23" name="ContentTypeId">
    <vt:lpwstr>0x0101001A458A224826124E8B45B1D613300CFC0012CB7FDDDB6CD144A54BC4EF1D965DB9</vt:lpwstr>
  </property>
</Properties>
</file>